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-5910" yWindow="4005" windowWidth="19185" windowHeight="10335" tabRatio="866" activeTab="2"/>
  </bookViews>
  <sheets>
    <sheet name="① measured_profile" sheetId="12" r:id="rId1"/>
    <sheet name="② peak_info" sheetId="2" r:id="rId2"/>
    <sheet name="③ simulated_sample_profile" sheetId="3" r:id="rId3"/>
    <sheet name="④ FFT(intensity)" sheetId="4" r:id="rId4"/>
    <sheet name="⑤ contrast_factor" sheetId="15" r:id="rId5"/>
    <sheet name="⑥ dislocation_density" sheetId="1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3" l="1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Y79" i="3"/>
  <c r="Z79" i="3"/>
  <c r="Y80" i="3"/>
  <c r="Z80" i="3"/>
  <c r="Y81" i="3"/>
  <c r="Z81" i="3"/>
  <c r="Y82" i="3"/>
  <c r="Z82" i="3"/>
  <c r="Y83" i="3"/>
  <c r="Z83" i="3"/>
  <c r="Y84" i="3"/>
  <c r="Z84" i="3"/>
  <c r="Y85" i="3"/>
  <c r="Z85" i="3"/>
  <c r="Y86" i="3"/>
  <c r="Z86" i="3"/>
  <c r="Y87" i="3"/>
  <c r="Z87" i="3"/>
  <c r="Y88" i="3"/>
  <c r="Z88" i="3"/>
  <c r="Y89" i="3"/>
  <c r="Z89" i="3"/>
  <c r="Y90" i="3"/>
  <c r="Z90" i="3"/>
  <c r="Y91" i="3"/>
  <c r="Z91" i="3"/>
  <c r="Y92" i="3"/>
  <c r="Z92" i="3"/>
  <c r="Y93" i="3"/>
  <c r="Z93" i="3"/>
  <c r="Y94" i="3"/>
  <c r="Z94" i="3"/>
  <c r="Y95" i="3"/>
  <c r="Z95" i="3"/>
  <c r="Y96" i="3"/>
  <c r="Z96" i="3"/>
  <c r="Y97" i="3"/>
  <c r="Z97" i="3"/>
  <c r="Y98" i="3"/>
  <c r="Z98" i="3"/>
  <c r="Y99" i="3"/>
  <c r="Z99" i="3"/>
  <c r="Y100" i="3"/>
  <c r="Z100" i="3"/>
  <c r="Y101" i="3"/>
  <c r="Z101" i="3"/>
  <c r="Y102" i="3"/>
  <c r="Z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9" i="3"/>
  <c r="Z109" i="3"/>
  <c r="Y110" i="3"/>
  <c r="Z110" i="3"/>
  <c r="Y111" i="3"/>
  <c r="Z111" i="3"/>
  <c r="Y112" i="3"/>
  <c r="Z112" i="3"/>
  <c r="Y113" i="3"/>
  <c r="Z113" i="3"/>
  <c r="Y114" i="3"/>
  <c r="Z114" i="3"/>
  <c r="Y115" i="3"/>
  <c r="Z115" i="3"/>
  <c r="Y116" i="3"/>
  <c r="Z116" i="3"/>
  <c r="Y117" i="3"/>
  <c r="Z117" i="3"/>
  <c r="Y118" i="3"/>
  <c r="Z118" i="3"/>
  <c r="Y119" i="3"/>
  <c r="Z119" i="3"/>
  <c r="Y120" i="3"/>
  <c r="Z120" i="3"/>
  <c r="Y121" i="3"/>
  <c r="Z121" i="3"/>
  <c r="Y122" i="3"/>
  <c r="Z122" i="3"/>
  <c r="Y123" i="3"/>
  <c r="Z123" i="3"/>
  <c r="Y124" i="3"/>
  <c r="Z124" i="3"/>
  <c r="Y125" i="3"/>
  <c r="Z125" i="3"/>
  <c r="Y126" i="3"/>
  <c r="Z126" i="3"/>
  <c r="Y127" i="3"/>
  <c r="Z127" i="3"/>
  <c r="Y128" i="3"/>
  <c r="Z128" i="3"/>
  <c r="Y129" i="3"/>
  <c r="Z129" i="3"/>
  <c r="Y130" i="3"/>
  <c r="Z130" i="3"/>
  <c r="Y131" i="3"/>
  <c r="Z131" i="3"/>
  <c r="Y132" i="3"/>
  <c r="Z132" i="3"/>
  <c r="Y133" i="3"/>
  <c r="Z133" i="3"/>
  <c r="Y134" i="3"/>
  <c r="Z134" i="3"/>
  <c r="Y135" i="3"/>
  <c r="Z135" i="3"/>
  <c r="Y136" i="3"/>
  <c r="Z136" i="3"/>
  <c r="Y137" i="3"/>
  <c r="Z137" i="3"/>
  <c r="Y138" i="3"/>
  <c r="Z138" i="3"/>
  <c r="Y139" i="3"/>
  <c r="Z139" i="3"/>
  <c r="Y140" i="3"/>
  <c r="Z140" i="3"/>
  <c r="Y141" i="3"/>
  <c r="Z141" i="3"/>
  <c r="Y142" i="3"/>
  <c r="Z142" i="3"/>
  <c r="Y143" i="3"/>
  <c r="Z143" i="3"/>
  <c r="Y144" i="3"/>
  <c r="Z144" i="3"/>
  <c r="Y145" i="3"/>
  <c r="Z145" i="3"/>
  <c r="Y146" i="3"/>
  <c r="Z146" i="3"/>
  <c r="Y147" i="3"/>
  <c r="Z147" i="3"/>
  <c r="Y148" i="3"/>
  <c r="Z148" i="3"/>
  <c r="Y149" i="3"/>
  <c r="Z149" i="3"/>
  <c r="Y150" i="3"/>
  <c r="Z150" i="3"/>
  <c r="Y151" i="3"/>
  <c r="Z151" i="3"/>
  <c r="Y152" i="3"/>
  <c r="Z152" i="3"/>
  <c r="Y153" i="3"/>
  <c r="Z153" i="3"/>
  <c r="Y154" i="3"/>
  <c r="Z154" i="3"/>
  <c r="Y155" i="3"/>
  <c r="Z155" i="3"/>
  <c r="Y156" i="3"/>
  <c r="Z156" i="3"/>
  <c r="Y157" i="3"/>
  <c r="Z157" i="3"/>
  <c r="Y158" i="3"/>
  <c r="Z158" i="3"/>
  <c r="Y159" i="3"/>
  <c r="Z159" i="3"/>
  <c r="Y160" i="3"/>
  <c r="Z160" i="3"/>
  <c r="Y161" i="3"/>
  <c r="Z161" i="3"/>
  <c r="Y162" i="3"/>
  <c r="Z162" i="3"/>
  <c r="Y163" i="3"/>
  <c r="Z163" i="3"/>
  <c r="Y164" i="3"/>
  <c r="Z164" i="3"/>
  <c r="Y165" i="3"/>
  <c r="Z165" i="3"/>
  <c r="Y166" i="3"/>
  <c r="Z166" i="3"/>
  <c r="Y167" i="3"/>
  <c r="Z167" i="3"/>
  <c r="Y168" i="3"/>
  <c r="Z168" i="3"/>
  <c r="Y169" i="3"/>
  <c r="Z169" i="3"/>
  <c r="Y170" i="3"/>
  <c r="Z170" i="3"/>
  <c r="Y171" i="3"/>
  <c r="Z171" i="3"/>
  <c r="Y172" i="3"/>
  <c r="Z172" i="3"/>
  <c r="Y173" i="3"/>
  <c r="Z173" i="3"/>
  <c r="Y174" i="3"/>
  <c r="Z174" i="3"/>
  <c r="Y175" i="3"/>
  <c r="Z175" i="3"/>
  <c r="Y176" i="3"/>
  <c r="Z176" i="3"/>
  <c r="Y177" i="3"/>
  <c r="Z177" i="3"/>
  <c r="Y178" i="3"/>
  <c r="Z178" i="3"/>
  <c r="Y179" i="3"/>
  <c r="Z179" i="3"/>
  <c r="Y180" i="3"/>
  <c r="Z180" i="3"/>
  <c r="Y181" i="3"/>
  <c r="Z181" i="3"/>
  <c r="Y182" i="3"/>
  <c r="Z182" i="3"/>
  <c r="Y183" i="3"/>
  <c r="Z183" i="3"/>
  <c r="Y184" i="3"/>
  <c r="Z184" i="3"/>
  <c r="Y185" i="3"/>
  <c r="Z185" i="3"/>
  <c r="Y186" i="3"/>
  <c r="Z186" i="3"/>
  <c r="Y187" i="3"/>
  <c r="Z187" i="3"/>
  <c r="Y188" i="3"/>
  <c r="Z188" i="3"/>
  <c r="Y189" i="3"/>
  <c r="Z189" i="3"/>
  <c r="Y190" i="3"/>
  <c r="Z190" i="3"/>
  <c r="Y191" i="3"/>
  <c r="Z191" i="3"/>
  <c r="Y192" i="3"/>
  <c r="Z192" i="3"/>
  <c r="Y193" i="3"/>
  <c r="Z193" i="3"/>
  <c r="Y194" i="3"/>
  <c r="Z194" i="3"/>
  <c r="Y195" i="3"/>
  <c r="Z195" i="3"/>
  <c r="Y196" i="3"/>
  <c r="Z196" i="3"/>
  <c r="Y197" i="3"/>
  <c r="Z197" i="3"/>
  <c r="Y198" i="3"/>
  <c r="Z198" i="3"/>
  <c r="Y199" i="3"/>
  <c r="Z199" i="3"/>
  <c r="Y200" i="3"/>
  <c r="Z200" i="3"/>
  <c r="Y201" i="3"/>
  <c r="Z201" i="3"/>
  <c r="Y202" i="3"/>
  <c r="Z202" i="3"/>
  <c r="Y203" i="3"/>
  <c r="Z203" i="3"/>
  <c r="Y204" i="3"/>
  <c r="Z204" i="3"/>
  <c r="Y205" i="3"/>
  <c r="Z205" i="3"/>
  <c r="Y206" i="3"/>
  <c r="Z206" i="3"/>
  <c r="Y207" i="3"/>
  <c r="Z207" i="3"/>
  <c r="Y208" i="3"/>
  <c r="Z208" i="3"/>
  <c r="Y209" i="3"/>
  <c r="Z209" i="3"/>
  <c r="Y210" i="3"/>
  <c r="Z210" i="3"/>
  <c r="Y211" i="3"/>
  <c r="Z211" i="3"/>
  <c r="Y212" i="3"/>
  <c r="Z212" i="3"/>
  <c r="Y213" i="3"/>
  <c r="Z213" i="3"/>
  <c r="Y214" i="3"/>
  <c r="Z214" i="3"/>
  <c r="Y215" i="3"/>
  <c r="Z215" i="3"/>
  <c r="Y216" i="3"/>
  <c r="Z216" i="3"/>
  <c r="Y217" i="3"/>
  <c r="Z217" i="3"/>
  <c r="Y218" i="3"/>
  <c r="Z218" i="3"/>
  <c r="Y219" i="3"/>
  <c r="Z219" i="3"/>
  <c r="Y220" i="3"/>
  <c r="Z220" i="3"/>
  <c r="Y221" i="3"/>
  <c r="Z221" i="3"/>
  <c r="Y222" i="3"/>
  <c r="Z222" i="3"/>
  <c r="Y223" i="3"/>
  <c r="Z223" i="3"/>
  <c r="Y224" i="3"/>
  <c r="Z224" i="3"/>
  <c r="Y225" i="3"/>
  <c r="Z225" i="3"/>
  <c r="Y226" i="3"/>
  <c r="Z226" i="3"/>
  <c r="Y227" i="3"/>
  <c r="Z227" i="3"/>
  <c r="Y228" i="3"/>
  <c r="Z228" i="3"/>
  <c r="Y229" i="3"/>
  <c r="Z229" i="3"/>
  <c r="Y230" i="3"/>
  <c r="Z230" i="3"/>
  <c r="Y231" i="3"/>
  <c r="Z231" i="3"/>
  <c r="Y232" i="3"/>
  <c r="Z232" i="3"/>
  <c r="Y233" i="3"/>
  <c r="Z233" i="3"/>
  <c r="Y234" i="3"/>
  <c r="Z234" i="3"/>
  <c r="Y235" i="3"/>
  <c r="Z235" i="3"/>
  <c r="Y236" i="3"/>
  <c r="Z236" i="3"/>
  <c r="Y237" i="3"/>
  <c r="Z237" i="3"/>
  <c r="Y238" i="3"/>
  <c r="Z238" i="3"/>
  <c r="Y239" i="3"/>
  <c r="Z239" i="3"/>
  <c r="Y240" i="3"/>
  <c r="Z240" i="3"/>
  <c r="Y241" i="3"/>
  <c r="Z241" i="3"/>
  <c r="Y242" i="3"/>
  <c r="Z242" i="3"/>
  <c r="Y243" i="3"/>
  <c r="Z243" i="3"/>
  <c r="Y244" i="3"/>
  <c r="Z244" i="3"/>
  <c r="Y245" i="3"/>
  <c r="Z245" i="3"/>
  <c r="Y246" i="3"/>
  <c r="Z246" i="3"/>
  <c r="Y247" i="3"/>
  <c r="Z247" i="3"/>
  <c r="Y248" i="3"/>
  <c r="Z248" i="3"/>
  <c r="Y249" i="3"/>
  <c r="Z249" i="3"/>
  <c r="Y250" i="3"/>
  <c r="Z250" i="3"/>
  <c r="Y251" i="3"/>
  <c r="Z251" i="3"/>
  <c r="Y252" i="3"/>
  <c r="Z252" i="3"/>
  <c r="Y253" i="3"/>
  <c r="Z253" i="3"/>
  <c r="Y254" i="3"/>
  <c r="Z254" i="3"/>
  <c r="Y255" i="3"/>
  <c r="Z255" i="3"/>
  <c r="Y256" i="3"/>
  <c r="Z256" i="3"/>
  <c r="Y257" i="3"/>
  <c r="Z257" i="3"/>
  <c r="Y258" i="3"/>
  <c r="Z258" i="3"/>
  <c r="Y259" i="3"/>
  <c r="Z259" i="3"/>
  <c r="Y260" i="3"/>
  <c r="Z260" i="3"/>
  <c r="Y261" i="3"/>
  <c r="Z261" i="3"/>
  <c r="Y262" i="3"/>
  <c r="Z262" i="3"/>
  <c r="Y263" i="3"/>
  <c r="Z263" i="3"/>
  <c r="Y264" i="3"/>
  <c r="Z264" i="3"/>
  <c r="Y265" i="3"/>
  <c r="Z265" i="3"/>
  <c r="Y266" i="3"/>
  <c r="Z266" i="3"/>
  <c r="Y267" i="3"/>
  <c r="Z267" i="3"/>
  <c r="Y268" i="3"/>
  <c r="Z268" i="3"/>
  <c r="Y269" i="3"/>
  <c r="Z269" i="3"/>
  <c r="Y270" i="3"/>
  <c r="Z270" i="3"/>
  <c r="Y271" i="3"/>
  <c r="Z271" i="3"/>
  <c r="Y272" i="3"/>
  <c r="Z272" i="3"/>
  <c r="Y273" i="3"/>
  <c r="Z273" i="3"/>
  <c r="Y274" i="3"/>
  <c r="Z274" i="3"/>
  <c r="Y275" i="3"/>
  <c r="Z275" i="3"/>
  <c r="Y276" i="3"/>
  <c r="Z276" i="3"/>
  <c r="Y277" i="3"/>
  <c r="Z277" i="3"/>
  <c r="Y278" i="3"/>
  <c r="Z278" i="3"/>
  <c r="Y279" i="3"/>
  <c r="Z279" i="3"/>
  <c r="Y280" i="3"/>
  <c r="Z280" i="3"/>
  <c r="Y281" i="3"/>
  <c r="Z281" i="3"/>
  <c r="Y282" i="3"/>
  <c r="Z282" i="3"/>
  <c r="Y283" i="3"/>
  <c r="Z283" i="3"/>
  <c r="Y284" i="3"/>
  <c r="Z284" i="3"/>
  <c r="Y285" i="3"/>
  <c r="Z285" i="3"/>
  <c r="Y286" i="3"/>
  <c r="Z286" i="3"/>
  <c r="Y287" i="3"/>
  <c r="Z287" i="3"/>
  <c r="Y288" i="3"/>
  <c r="Z288" i="3"/>
  <c r="Y289" i="3"/>
  <c r="Z289" i="3"/>
  <c r="Y290" i="3"/>
  <c r="Z290" i="3"/>
  <c r="Y291" i="3"/>
  <c r="Z291" i="3"/>
  <c r="Y292" i="3"/>
  <c r="Z292" i="3"/>
  <c r="Y293" i="3"/>
  <c r="Z293" i="3"/>
  <c r="Y294" i="3"/>
  <c r="Z294" i="3"/>
  <c r="Y295" i="3"/>
  <c r="Z295" i="3"/>
  <c r="Y296" i="3"/>
  <c r="Z296" i="3"/>
  <c r="Y297" i="3"/>
  <c r="Z297" i="3"/>
  <c r="Y298" i="3"/>
  <c r="Z298" i="3"/>
  <c r="Y299" i="3"/>
  <c r="Z299" i="3"/>
  <c r="Y300" i="3"/>
  <c r="Z300" i="3"/>
  <c r="Y301" i="3"/>
  <c r="Z301" i="3"/>
  <c r="Y302" i="3"/>
  <c r="Z302" i="3"/>
  <c r="Y303" i="3"/>
  <c r="Z303" i="3"/>
  <c r="Y304" i="3"/>
  <c r="Z304" i="3"/>
  <c r="Y305" i="3"/>
  <c r="Z305" i="3"/>
  <c r="Y306" i="3"/>
  <c r="Z306" i="3"/>
  <c r="Y307" i="3"/>
  <c r="Z307" i="3"/>
  <c r="Y308" i="3"/>
  <c r="Z308" i="3"/>
  <c r="Y309" i="3"/>
  <c r="Z309" i="3"/>
  <c r="Y310" i="3"/>
  <c r="Z310" i="3"/>
  <c r="Y311" i="3"/>
  <c r="Z311" i="3"/>
  <c r="Y312" i="3"/>
  <c r="Z312" i="3"/>
  <c r="Y313" i="3"/>
  <c r="Z313" i="3"/>
  <c r="Y314" i="3"/>
  <c r="Z314" i="3"/>
  <c r="Y315" i="3"/>
  <c r="Z315" i="3"/>
  <c r="Y316" i="3"/>
  <c r="Z316" i="3"/>
  <c r="Y317" i="3"/>
  <c r="Z317" i="3"/>
  <c r="Y318" i="3"/>
  <c r="Z318" i="3"/>
  <c r="Y319" i="3"/>
  <c r="Z319" i="3"/>
  <c r="Y320" i="3"/>
  <c r="Z320" i="3"/>
  <c r="Y321" i="3"/>
  <c r="Z321" i="3"/>
  <c r="Y322" i="3"/>
  <c r="Z322" i="3"/>
  <c r="Y323" i="3"/>
  <c r="Z323" i="3"/>
  <c r="Y324" i="3"/>
  <c r="Z324" i="3"/>
  <c r="Y325" i="3"/>
  <c r="Z325" i="3"/>
  <c r="Y326" i="3"/>
  <c r="Z326" i="3"/>
  <c r="Y327" i="3"/>
  <c r="Z327" i="3"/>
  <c r="Y328" i="3"/>
  <c r="Z328" i="3"/>
  <c r="Y329" i="3"/>
  <c r="Z329" i="3"/>
  <c r="Y330" i="3"/>
  <c r="Z330" i="3"/>
  <c r="Y331" i="3"/>
  <c r="Z331" i="3"/>
  <c r="Y332" i="3"/>
  <c r="Z332" i="3"/>
  <c r="Y333" i="3"/>
  <c r="Z333" i="3"/>
  <c r="Y334" i="3"/>
  <c r="Z334" i="3"/>
  <c r="Y335" i="3"/>
  <c r="Z335" i="3"/>
  <c r="Y336" i="3"/>
  <c r="Z336" i="3"/>
  <c r="Y337" i="3"/>
  <c r="Z337" i="3"/>
  <c r="Y338" i="3"/>
  <c r="Z338" i="3"/>
  <c r="Y339" i="3"/>
  <c r="Z339" i="3"/>
  <c r="Y340" i="3"/>
  <c r="Z340" i="3"/>
  <c r="Y341" i="3"/>
  <c r="Z341" i="3"/>
  <c r="Y342" i="3"/>
  <c r="Z342" i="3"/>
  <c r="Y343" i="3"/>
  <c r="Z343" i="3"/>
  <c r="Y344" i="3"/>
  <c r="Z344" i="3"/>
  <c r="Y345" i="3"/>
  <c r="Z345" i="3"/>
  <c r="Y346" i="3"/>
  <c r="Z346" i="3"/>
  <c r="Y347" i="3"/>
  <c r="Z347" i="3"/>
  <c r="Y348" i="3"/>
  <c r="Z348" i="3"/>
  <c r="Y349" i="3"/>
  <c r="Z349" i="3"/>
  <c r="Y350" i="3"/>
  <c r="Z350" i="3"/>
  <c r="Y351" i="3"/>
  <c r="Z351" i="3"/>
  <c r="Y352" i="3"/>
  <c r="Z352" i="3"/>
  <c r="Y353" i="3"/>
  <c r="Z353" i="3"/>
  <c r="Y354" i="3"/>
  <c r="Z354" i="3"/>
  <c r="Y355" i="3"/>
  <c r="Z355" i="3"/>
  <c r="Y356" i="3"/>
  <c r="Z356" i="3"/>
  <c r="Y357" i="3"/>
  <c r="Z357" i="3"/>
  <c r="Y358" i="3"/>
  <c r="Z358" i="3"/>
  <c r="Y359" i="3"/>
  <c r="Z359" i="3"/>
  <c r="Y360" i="3"/>
  <c r="Z360" i="3"/>
  <c r="Y361" i="3"/>
  <c r="Z361" i="3"/>
  <c r="Y362" i="3"/>
  <c r="Z362" i="3"/>
  <c r="Y363" i="3"/>
  <c r="Z363" i="3"/>
  <c r="Y364" i="3"/>
  <c r="Z364" i="3"/>
  <c r="Y365" i="3"/>
  <c r="Z365" i="3"/>
  <c r="Y366" i="3"/>
  <c r="Z366" i="3"/>
  <c r="Y367" i="3"/>
  <c r="Z367" i="3"/>
  <c r="Y368" i="3"/>
  <c r="Z368" i="3"/>
  <c r="Y369" i="3"/>
  <c r="Z369" i="3"/>
  <c r="Y370" i="3"/>
  <c r="Z370" i="3"/>
  <c r="Y371" i="3"/>
  <c r="Z371" i="3"/>
  <c r="Y372" i="3"/>
  <c r="Z372" i="3"/>
  <c r="Y373" i="3"/>
  <c r="Z373" i="3"/>
  <c r="Y374" i="3"/>
  <c r="Z374" i="3"/>
  <c r="Y375" i="3"/>
  <c r="Z375" i="3"/>
  <c r="Y376" i="3"/>
  <c r="Z376" i="3"/>
  <c r="Y377" i="3"/>
  <c r="Z377" i="3"/>
  <c r="Y378" i="3"/>
  <c r="Z378" i="3"/>
  <c r="Y379" i="3"/>
  <c r="Z379" i="3"/>
  <c r="Y380" i="3"/>
  <c r="Z380" i="3"/>
  <c r="Y381" i="3"/>
  <c r="Z381" i="3"/>
  <c r="Y382" i="3"/>
  <c r="Z382" i="3"/>
  <c r="Y383" i="3"/>
  <c r="Z383" i="3"/>
  <c r="Y384" i="3"/>
  <c r="Z384" i="3"/>
  <c r="Y385" i="3"/>
  <c r="Z385" i="3"/>
  <c r="Y386" i="3"/>
  <c r="Z386" i="3"/>
  <c r="Y387" i="3"/>
  <c r="Z387" i="3"/>
  <c r="Y388" i="3"/>
  <c r="Z388" i="3"/>
  <c r="Y389" i="3"/>
  <c r="Z389" i="3"/>
  <c r="Y390" i="3"/>
  <c r="Z390" i="3"/>
  <c r="Y391" i="3"/>
  <c r="Z391" i="3"/>
  <c r="Y392" i="3"/>
  <c r="Z392" i="3"/>
  <c r="Y393" i="3"/>
  <c r="Z393" i="3"/>
  <c r="Y394" i="3"/>
  <c r="Z394" i="3"/>
  <c r="Y395" i="3"/>
  <c r="Z395" i="3"/>
  <c r="Y396" i="3"/>
  <c r="Z396" i="3"/>
  <c r="Y397" i="3"/>
  <c r="Z397" i="3"/>
  <c r="Y398" i="3"/>
  <c r="Z398" i="3"/>
  <c r="Y399" i="3"/>
  <c r="Z399" i="3"/>
  <c r="Y400" i="3"/>
  <c r="Z400" i="3"/>
  <c r="Y401" i="3"/>
  <c r="Z401" i="3"/>
  <c r="Y402" i="3"/>
  <c r="Z402" i="3"/>
  <c r="Y403" i="3"/>
  <c r="Z403" i="3"/>
  <c r="Y404" i="3"/>
  <c r="Z404" i="3"/>
  <c r="Y405" i="3"/>
  <c r="Z405" i="3"/>
  <c r="Y406" i="3"/>
  <c r="Z406" i="3"/>
  <c r="Y407" i="3"/>
  <c r="Z407" i="3"/>
  <c r="Y408" i="3"/>
  <c r="Z408" i="3"/>
  <c r="Y409" i="3"/>
  <c r="Z409" i="3"/>
  <c r="Y410" i="3"/>
  <c r="Z410" i="3"/>
  <c r="Y411" i="3"/>
  <c r="Z411" i="3"/>
  <c r="Y412" i="3"/>
  <c r="Z412" i="3"/>
  <c r="Y413" i="3"/>
  <c r="Z413" i="3"/>
  <c r="Y414" i="3"/>
  <c r="Z414" i="3"/>
  <c r="Y415" i="3"/>
  <c r="Z415" i="3"/>
  <c r="Y416" i="3"/>
  <c r="Z416" i="3"/>
  <c r="Y417" i="3"/>
  <c r="Z417" i="3"/>
  <c r="Y418" i="3"/>
  <c r="Z418" i="3"/>
  <c r="Y419" i="3"/>
  <c r="Z419" i="3"/>
  <c r="Y420" i="3"/>
  <c r="Z420" i="3"/>
  <c r="Y421" i="3"/>
  <c r="Z421" i="3"/>
  <c r="Y422" i="3"/>
  <c r="Z422" i="3"/>
  <c r="Y423" i="3"/>
  <c r="Z423" i="3"/>
  <c r="Y424" i="3"/>
  <c r="Z424" i="3"/>
  <c r="Y425" i="3"/>
  <c r="Z425" i="3"/>
  <c r="Y426" i="3"/>
  <c r="Z426" i="3"/>
  <c r="Y427" i="3"/>
  <c r="Z427" i="3"/>
  <c r="Y428" i="3"/>
  <c r="Z428" i="3"/>
  <c r="Y429" i="3"/>
  <c r="Z429" i="3"/>
  <c r="Y430" i="3"/>
  <c r="Z430" i="3"/>
  <c r="Y431" i="3"/>
  <c r="Z431" i="3"/>
  <c r="Y432" i="3"/>
  <c r="Z432" i="3"/>
  <c r="Y433" i="3"/>
  <c r="Z433" i="3"/>
  <c r="Y434" i="3"/>
  <c r="Z434" i="3"/>
  <c r="Y435" i="3"/>
  <c r="Z435" i="3"/>
  <c r="Y436" i="3"/>
  <c r="Z436" i="3"/>
  <c r="Y437" i="3"/>
  <c r="Z437" i="3"/>
  <c r="Y438" i="3"/>
  <c r="Z438" i="3"/>
  <c r="Y439" i="3"/>
  <c r="Z439" i="3"/>
  <c r="Y440" i="3"/>
  <c r="Z440" i="3"/>
  <c r="Y441" i="3"/>
  <c r="Z441" i="3"/>
  <c r="Y442" i="3"/>
  <c r="Z442" i="3"/>
  <c r="Y443" i="3"/>
  <c r="Z443" i="3"/>
  <c r="Y444" i="3"/>
  <c r="Z444" i="3"/>
  <c r="Y445" i="3"/>
  <c r="Z445" i="3"/>
  <c r="Y446" i="3"/>
  <c r="Z446" i="3"/>
  <c r="Y447" i="3"/>
  <c r="Z447" i="3"/>
  <c r="Y448" i="3"/>
  <c r="Z448" i="3"/>
  <c r="Y449" i="3"/>
  <c r="Z449" i="3"/>
  <c r="Y450" i="3"/>
  <c r="Z450" i="3"/>
  <c r="Y451" i="3"/>
  <c r="Z451" i="3"/>
  <c r="Y452" i="3"/>
  <c r="Z452" i="3"/>
  <c r="Y453" i="3"/>
  <c r="Z453" i="3"/>
  <c r="Y454" i="3"/>
  <c r="Z454" i="3"/>
  <c r="Y455" i="3"/>
  <c r="Z455" i="3"/>
  <c r="Y456" i="3"/>
  <c r="Z456" i="3"/>
  <c r="Y457" i="3"/>
  <c r="Z457" i="3"/>
  <c r="Y458" i="3"/>
  <c r="Z458" i="3"/>
  <c r="Y459" i="3"/>
  <c r="Z459" i="3"/>
  <c r="Y460" i="3"/>
  <c r="Z460" i="3"/>
  <c r="Y461" i="3"/>
  <c r="Z461" i="3"/>
  <c r="Y462" i="3"/>
  <c r="Z462" i="3"/>
  <c r="Y463" i="3"/>
  <c r="Z463" i="3"/>
  <c r="Y464" i="3"/>
  <c r="Z464" i="3"/>
  <c r="Y465" i="3"/>
  <c r="Z465" i="3"/>
  <c r="Y466" i="3"/>
  <c r="Z466" i="3"/>
  <c r="Y467" i="3"/>
  <c r="Z467" i="3"/>
  <c r="Y468" i="3"/>
  <c r="Z468" i="3"/>
  <c r="Y469" i="3"/>
  <c r="Z469" i="3"/>
  <c r="Y470" i="3"/>
  <c r="Z470" i="3"/>
  <c r="Y471" i="3"/>
  <c r="Z471" i="3"/>
  <c r="Y472" i="3"/>
  <c r="Z472" i="3"/>
  <c r="Y473" i="3"/>
  <c r="Z473" i="3"/>
  <c r="Y474" i="3"/>
  <c r="Z474" i="3"/>
  <c r="Y475" i="3"/>
  <c r="Z475" i="3"/>
  <c r="Y476" i="3"/>
  <c r="Z476" i="3"/>
  <c r="Y477" i="3"/>
  <c r="Z477" i="3"/>
  <c r="Y478" i="3"/>
  <c r="Z478" i="3"/>
  <c r="Y479" i="3"/>
  <c r="Z479" i="3"/>
  <c r="Y480" i="3"/>
  <c r="Z480" i="3"/>
  <c r="Y481" i="3"/>
  <c r="Z481" i="3"/>
  <c r="Y482" i="3"/>
  <c r="Z482" i="3"/>
  <c r="Y483" i="3"/>
  <c r="Z483" i="3"/>
  <c r="Y484" i="3"/>
  <c r="Z484" i="3"/>
  <c r="Y485" i="3"/>
  <c r="Z485" i="3"/>
  <c r="Y486" i="3"/>
  <c r="Z486" i="3"/>
  <c r="Y487" i="3"/>
  <c r="Z487" i="3"/>
  <c r="Y488" i="3"/>
  <c r="Z488" i="3"/>
  <c r="Y489" i="3"/>
  <c r="Z489" i="3"/>
  <c r="Y490" i="3"/>
  <c r="Z490" i="3"/>
  <c r="Y491" i="3"/>
  <c r="Z491" i="3"/>
  <c r="Y492" i="3"/>
  <c r="Z492" i="3"/>
  <c r="Y493" i="3"/>
  <c r="Z493" i="3"/>
  <c r="Y494" i="3"/>
  <c r="Z494" i="3"/>
  <c r="Y495" i="3"/>
  <c r="Z495" i="3"/>
  <c r="Y496" i="3"/>
  <c r="Z496" i="3"/>
  <c r="Y497" i="3"/>
  <c r="Z497" i="3"/>
  <c r="Y498" i="3"/>
  <c r="Z498" i="3"/>
  <c r="Y499" i="3"/>
  <c r="Z499" i="3"/>
  <c r="Y500" i="3"/>
  <c r="Z500" i="3"/>
  <c r="Y501" i="3"/>
  <c r="Z501" i="3"/>
  <c r="Y502" i="3"/>
  <c r="Z502" i="3"/>
  <c r="Y503" i="3"/>
  <c r="Z503" i="3"/>
  <c r="Y504" i="3"/>
  <c r="Z504" i="3"/>
  <c r="Y505" i="3"/>
  <c r="Z505" i="3"/>
  <c r="Y506" i="3"/>
  <c r="Z506" i="3"/>
  <c r="Y507" i="3"/>
  <c r="Z507" i="3"/>
  <c r="Y508" i="3"/>
  <c r="Z508" i="3"/>
  <c r="Y509" i="3"/>
  <c r="Z509" i="3"/>
  <c r="Y510" i="3"/>
  <c r="Z510" i="3"/>
  <c r="Y511" i="3"/>
  <c r="Z511" i="3"/>
  <c r="Y512" i="3"/>
  <c r="Z512" i="3"/>
  <c r="Y513" i="3"/>
  <c r="Z513" i="3"/>
  <c r="Y514" i="3"/>
  <c r="Z514" i="3"/>
  <c r="Y515" i="3"/>
  <c r="Z515" i="3"/>
  <c r="Y516" i="3"/>
  <c r="Z516" i="3"/>
  <c r="Y517" i="3"/>
  <c r="Z517" i="3"/>
  <c r="Y518" i="3"/>
  <c r="Z518" i="3"/>
  <c r="Y519" i="3"/>
  <c r="Z519" i="3"/>
  <c r="Y520" i="3"/>
  <c r="Z520" i="3"/>
  <c r="Y521" i="3"/>
  <c r="Z521" i="3"/>
  <c r="Y522" i="3"/>
  <c r="Z522" i="3"/>
  <c r="Y523" i="3"/>
  <c r="Z523" i="3"/>
  <c r="Y524" i="3"/>
  <c r="Z524" i="3"/>
  <c r="Y525" i="3"/>
  <c r="Z525" i="3"/>
  <c r="Y526" i="3"/>
  <c r="Z526" i="3"/>
  <c r="Y527" i="3"/>
  <c r="Z527" i="3"/>
  <c r="Y528" i="3"/>
  <c r="Z528" i="3"/>
  <c r="Y529" i="3"/>
  <c r="Z529" i="3"/>
  <c r="Y530" i="3"/>
  <c r="Z530" i="3"/>
  <c r="Y531" i="3"/>
  <c r="Z531" i="3"/>
  <c r="Y532" i="3"/>
  <c r="Z532" i="3"/>
  <c r="Y533" i="3"/>
  <c r="Z533" i="3"/>
  <c r="Y534" i="3"/>
  <c r="Z534" i="3"/>
  <c r="Y535" i="3"/>
  <c r="Z535" i="3"/>
  <c r="Y536" i="3"/>
  <c r="Z536" i="3"/>
  <c r="Y537" i="3"/>
  <c r="Z537" i="3"/>
  <c r="Y538" i="3"/>
  <c r="Z538" i="3"/>
  <c r="Y539" i="3"/>
  <c r="Z539" i="3"/>
  <c r="Y540" i="3"/>
  <c r="Z540" i="3"/>
  <c r="Y541" i="3"/>
  <c r="Z541" i="3"/>
  <c r="Y542" i="3"/>
  <c r="Z542" i="3"/>
  <c r="Y543" i="3"/>
  <c r="Z543" i="3"/>
  <c r="Y544" i="3"/>
  <c r="Z544" i="3"/>
  <c r="Y545" i="3"/>
  <c r="Z545" i="3"/>
  <c r="Y546" i="3"/>
  <c r="Z546" i="3"/>
  <c r="Y547" i="3"/>
  <c r="Z547" i="3"/>
  <c r="Y548" i="3"/>
  <c r="Z548" i="3"/>
  <c r="Y549" i="3"/>
  <c r="Z549" i="3"/>
  <c r="Y550" i="3"/>
  <c r="Z550" i="3"/>
  <c r="Y551" i="3"/>
  <c r="Z551" i="3"/>
  <c r="Y552" i="3"/>
  <c r="Z552" i="3"/>
  <c r="Y553" i="3"/>
  <c r="Z553" i="3"/>
  <c r="Y554" i="3"/>
  <c r="Z554" i="3"/>
  <c r="Y555" i="3"/>
  <c r="Z555" i="3"/>
  <c r="Y556" i="3"/>
  <c r="Z556" i="3"/>
  <c r="Y557" i="3"/>
  <c r="Z557" i="3"/>
  <c r="Y558" i="3"/>
  <c r="Z558" i="3"/>
  <c r="Y559" i="3"/>
  <c r="Z559" i="3"/>
  <c r="Y560" i="3"/>
  <c r="Z560" i="3"/>
  <c r="Y561" i="3"/>
  <c r="Z561" i="3"/>
  <c r="Y562" i="3"/>
  <c r="Z562" i="3"/>
  <c r="Y563" i="3"/>
  <c r="Z563" i="3"/>
  <c r="Y564" i="3"/>
  <c r="Z564" i="3"/>
  <c r="Y565" i="3"/>
  <c r="Z565" i="3"/>
  <c r="Y566" i="3"/>
  <c r="Z566" i="3"/>
  <c r="Y567" i="3"/>
  <c r="Z567" i="3"/>
  <c r="Y568" i="3"/>
  <c r="Z568" i="3"/>
  <c r="Y569" i="3"/>
  <c r="Z569" i="3"/>
  <c r="Y570" i="3"/>
  <c r="Z570" i="3"/>
  <c r="Y571" i="3"/>
  <c r="Z571" i="3"/>
  <c r="Y572" i="3"/>
  <c r="Z572" i="3"/>
  <c r="Y573" i="3"/>
  <c r="Z573" i="3"/>
  <c r="Y574" i="3"/>
  <c r="Z574" i="3"/>
  <c r="Y575" i="3"/>
  <c r="Z575" i="3"/>
  <c r="Y576" i="3"/>
  <c r="Z576" i="3"/>
  <c r="Y577" i="3"/>
  <c r="Z577" i="3"/>
  <c r="Y578" i="3"/>
  <c r="Z578" i="3"/>
  <c r="Y579" i="3"/>
  <c r="Z579" i="3"/>
  <c r="Y580" i="3"/>
  <c r="Z580" i="3"/>
  <c r="Y581" i="3"/>
  <c r="Z581" i="3"/>
  <c r="Y582" i="3"/>
  <c r="Z582" i="3"/>
  <c r="Y583" i="3"/>
  <c r="Z583" i="3"/>
  <c r="Y584" i="3"/>
  <c r="Z584" i="3"/>
  <c r="Y585" i="3"/>
  <c r="Z585" i="3"/>
  <c r="Y586" i="3"/>
  <c r="Z586" i="3"/>
  <c r="Y587" i="3"/>
  <c r="Z587" i="3"/>
  <c r="Y588" i="3"/>
  <c r="Z588" i="3"/>
  <c r="Y589" i="3"/>
  <c r="Z589" i="3"/>
  <c r="Y590" i="3"/>
  <c r="Z590" i="3"/>
  <c r="Y591" i="3"/>
  <c r="Z591" i="3"/>
  <c r="Y592" i="3"/>
  <c r="Z592" i="3"/>
  <c r="Y593" i="3"/>
  <c r="Z593" i="3"/>
  <c r="Y594" i="3"/>
  <c r="Z594" i="3"/>
  <c r="Y595" i="3"/>
  <c r="Z595" i="3"/>
  <c r="Y596" i="3"/>
  <c r="Z596" i="3"/>
  <c r="Y597" i="3"/>
  <c r="Z597" i="3"/>
  <c r="Y598" i="3"/>
  <c r="Z598" i="3"/>
  <c r="Y599" i="3"/>
  <c r="Z599" i="3"/>
  <c r="Y600" i="3"/>
  <c r="Z600" i="3"/>
  <c r="Y601" i="3"/>
  <c r="Z601" i="3"/>
  <c r="Y602" i="3"/>
  <c r="Z602" i="3"/>
  <c r="Y603" i="3"/>
  <c r="Z603" i="3"/>
  <c r="Y604" i="3"/>
  <c r="Z604" i="3"/>
  <c r="Y605" i="3"/>
  <c r="Z605" i="3"/>
  <c r="Y606" i="3"/>
  <c r="Z606" i="3"/>
  <c r="Y607" i="3"/>
  <c r="Z607" i="3"/>
  <c r="Y608" i="3"/>
  <c r="Z608" i="3"/>
  <c r="Y609" i="3"/>
  <c r="Z609" i="3"/>
  <c r="Y610" i="3"/>
  <c r="Z610" i="3"/>
  <c r="Y611" i="3"/>
  <c r="Z611" i="3"/>
  <c r="Y612" i="3"/>
  <c r="Z612" i="3"/>
  <c r="Y613" i="3"/>
  <c r="Z613" i="3"/>
  <c r="Y614" i="3"/>
  <c r="Z614" i="3"/>
  <c r="Y615" i="3"/>
  <c r="Z615" i="3"/>
  <c r="Y616" i="3"/>
  <c r="Z616" i="3"/>
  <c r="Y617" i="3"/>
  <c r="Z617" i="3"/>
  <c r="Y618" i="3"/>
  <c r="Z618" i="3"/>
  <c r="Y619" i="3"/>
  <c r="Z619" i="3"/>
  <c r="Y620" i="3"/>
  <c r="Z620" i="3"/>
  <c r="Y621" i="3"/>
  <c r="Z621" i="3"/>
  <c r="Y622" i="3"/>
  <c r="Z622" i="3"/>
  <c r="Y623" i="3"/>
  <c r="Z623" i="3"/>
  <c r="Y624" i="3"/>
  <c r="Z624" i="3"/>
  <c r="Y625" i="3"/>
  <c r="Z625" i="3"/>
  <c r="Y626" i="3"/>
  <c r="Z626" i="3"/>
  <c r="Y627" i="3"/>
  <c r="Z627" i="3"/>
  <c r="Y628" i="3"/>
  <c r="Z628" i="3"/>
  <c r="Y629" i="3"/>
  <c r="Z629" i="3"/>
  <c r="Y630" i="3"/>
  <c r="Z630" i="3"/>
  <c r="Y631" i="3"/>
  <c r="Z631" i="3"/>
  <c r="Y632" i="3"/>
  <c r="Z632" i="3"/>
  <c r="Y633" i="3"/>
  <c r="Z633" i="3"/>
  <c r="Y634" i="3"/>
  <c r="Z634" i="3"/>
  <c r="Y635" i="3"/>
  <c r="Z635" i="3"/>
  <c r="Y636" i="3"/>
  <c r="Z636" i="3"/>
  <c r="Y637" i="3"/>
  <c r="Z637" i="3"/>
  <c r="Y638" i="3"/>
  <c r="Z638" i="3"/>
  <c r="Y639" i="3"/>
  <c r="Z639" i="3"/>
  <c r="Y640" i="3"/>
  <c r="Z640" i="3"/>
  <c r="Y641" i="3"/>
  <c r="Z641" i="3"/>
  <c r="Y642" i="3"/>
  <c r="Z642" i="3"/>
  <c r="Y643" i="3"/>
  <c r="Z643" i="3"/>
  <c r="Y644" i="3"/>
  <c r="Z644" i="3"/>
  <c r="Y645" i="3"/>
  <c r="Z645" i="3"/>
  <c r="Y646" i="3"/>
  <c r="Z646" i="3"/>
  <c r="Y647" i="3"/>
  <c r="Z647" i="3"/>
  <c r="Y648" i="3"/>
  <c r="Z648" i="3"/>
  <c r="Y649" i="3"/>
  <c r="Z649" i="3"/>
  <c r="Y650" i="3"/>
  <c r="Z650" i="3"/>
  <c r="Y651" i="3"/>
  <c r="Z651" i="3"/>
  <c r="Y652" i="3"/>
  <c r="Z652" i="3"/>
  <c r="Y653" i="3"/>
  <c r="Z653" i="3"/>
  <c r="Y654" i="3"/>
  <c r="Z654" i="3"/>
  <c r="Y655" i="3"/>
  <c r="Z655" i="3"/>
  <c r="Y656" i="3"/>
  <c r="Z656" i="3"/>
  <c r="Y657" i="3"/>
  <c r="Z657" i="3"/>
  <c r="Y658" i="3"/>
  <c r="Z658" i="3"/>
  <c r="Y659" i="3"/>
  <c r="Z659" i="3"/>
  <c r="Y660" i="3"/>
  <c r="Z660" i="3"/>
  <c r="Y661" i="3"/>
  <c r="Z661" i="3"/>
  <c r="Y662" i="3"/>
  <c r="Z662" i="3"/>
  <c r="Y663" i="3"/>
  <c r="Z663" i="3"/>
  <c r="Y664" i="3"/>
  <c r="Z664" i="3"/>
  <c r="Y665" i="3"/>
  <c r="Z665" i="3"/>
  <c r="Y666" i="3"/>
  <c r="Z666" i="3"/>
  <c r="Y667" i="3"/>
  <c r="Z667" i="3"/>
  <c r="Y668" i="3"/>
  <c r="Z668" i="3"/>
  <c r="Y669" i="3"/>
  <c r="Z669" i="3"/>
  <c r="Y670" i="3"/>
  <c r="Z670" i="3"/>
  <c r="Y671" i="3"/>
  <c r="Z671" i="3"/>
  <c r="Y672" i="3"/>
  <c r="Z672" i="3"/>
  <c r="Y673" i="3"/>
  <c r="Z673" i="3"/>
  <c r="Y674" i="3"/>
  <c r="Z674" i="3"/>
  <c r="Y675" i="3"/>
  <c r="Z675" i="3"/>
  <c r="Y676" i="3"/>
  <c r="Z676" i="3"/>
  <c r="Y677" i="3"/>
  <c r="Z677" i="3"/>
  <c r="Y678" i="3"/>
  <c r="Z678" i="3"/>
  <c r="Y679" i="3"/>
  <c r="Z679" i="3"/>
  <c r="Y680" i="3"/>
  <c r="Z680" i="3"/>
  <c r="Y681" i="3"/>
  <c r="Z681" i="3"/>
  <c r="Y682" i="3"/>
  <c r="Z682" i="3"/>
  <c r="Y683" i="3"/>
  <c r="Z683" i="3"/>
  <c r="Y684" i="3"/>
  <c r="Z684" i="3"/>
  <c r="Y685" i="3"/>
  <c r="Z685" i="3"/>
  <c r="Y686" i="3"/>
  <c r="Z686" i="3"/>
  <c r="Y687" i="3"/>
  <c r="Z687" i="3"/>
  <c r="Y688" i="3"/>
  <c r="Z688" i="3"/>
  <c r="Y689" i="3"/>
  <c r="Z689" i="3"/>
  <c r="Y690" i="3"/>
  <c r="Z690" i="3"/>
  <c r="Y691" i="3"/>
  <c r="Z691" i="3"/>
  <c r="Y692" i="3"/>
  <c r="Z692" i="3"/>
  <c r="Y693" i="3"/>
  <c r="Z693" i="3"/>
  <c r="Y694" i="3"/>
  <c r="Z694" i="3"/>
  <c r="Y695" i="3"/>
  <c r="Z695" i="3"/>
  <c r="Y696" i="3"/>
  <c r="Z696" i="3"/>
  <c r="Y697" i="3"/>
  <c r="Z697" i="3"/>
  <c r="Y698" i="3"/>
  <c r="Z698" i="3"/>
  <c r="Y699" i="3"/>
  <c r="Z699" i="3"/>
  <c r="Y700" i="3"/>
  <c r="Z700" i="3"/>
  <c r="Y701" i="3"/>
  <c r="Z701" i="3"/>
  <c r="Y702" i="3"/>
  <c r="Z702" i="3"/>
  <c r="Y703" i="3"/>
  <c r="Z703" i="3"/>
  <c r="Y704" i="3"/>
  <c r="Z704" i="3"/>
  <c r="Y705" i="3"/>
  <c r="Z705" i="3"/>
  <c r="Y706" i="3"/>
  <c r="Z706" i="3"/>
  <c r="Y707" i="3"/>
  <c r="Z707" i="3"/>
  <c r="Y708" i="3"/>
  <c r="Z708" i="3"/>
  <c r="Y709" i="3"/>
  <c r="Z709" i="3"/>
  <c r="Y710" i="3"/>
  <c r="Z710" i="3"/>
  <c r="Y711" i="3"/>
  <c r="Z711" i="3"/>
  <c r="Y712" i="3"/>
  <c r="Z712" i="3"/>
  <c r="Y713" i="3"/>
  <c r="Z713" i="3"/>
  <c r="Y714" i="3"/>
  <c r="Z714" i="3"/>
  <c r="Y715" i="3"/>
  <c r="Z715" i="3"/>
  <c r="Y716" i="3"/>
  <c r="Z716" i="3"/>
  <c r="Y717" i="3"/>
  <c r="Z717" i="3"/>
  <c r="Y718" i="3"/>
  <c r="Z718" i="3"/>
  <c r="Y719" i="3"/>
  <c r="Z719" i="3"/>
  <c r="Y720" i="3"/>
  <c r="Z720" i="3"/>
  <c r="Y721" i="3"/>
  <c r="Z721" i="3"/>
  <c r="Y722" i="3"/>
  <c r="Z722" i="3"/>
  <c r="Y723" i="3"/>
  <c r="Z723" i="3"/>
  <c r="Y724" i="3"/>
  <c r="Z724" i="3"/>
  <c r="Y725" i="3"/>
  <c r="Z725" i="3"/>
  <c r="Y726" i="3"/>
  <c r="Z726" i="3"/>
  <c r="Y727" i="3"/>
  <c r="Z727" i="3"/>
  <c r="Y728" i="3"/>
  <c r="Z728" i="3"/>
  <c r="Y729" i="3"/>
  <c r="Z729" i="3"/>
  <c r="Y730" i="3"/>
  <c r="Z730" i="3"/>
  <c r="Y731" i="3"/>
  <c r="Z731" i="3"/>
  <c r="Y732" i="3"/>
  <c r="Z732" i="3"/>
  <c r="Y733" i="3"/>
  <c r="Z733" i="3"/>
  <c r="Y734" i="3"/>
  <c r="Z734" i="3"/>
  <c r="Y735" i="3"/>
  <c r="Z735" i="3"/>
  <c r="Y736" i="3"/>
  <c r="Z736" i="3"/>
  <c r="Y737" i="3"/>
  <c r="Z737" i="3"/>
  <c r="Y738" i="3"/>
  <c r="Z738" i="3"/>
  <c r="Y739" i="3"/>
  <c r="Z739" i="3"/>
  <c r="Y740" i="3"/>
  <c r="Z740" i="3"/>
  <c r="Y741" i="3"/>
  <c r="Z741" i="3"/>
  <c r="Y742" i="3"/>
  <c r="Z742" i="3"/>
  <c r="Y743" i="3"/>
  <c r="Z743" i="3"/>
  <c r="Y744" i="3"/>
  <c r="Z744" i="3"/>
  <c r="Y745" i="3"/>
  <c r="Z745" i="3"/>
  <c r="Y746" i="3"/>
  <c r="Z746" i="3"/>
  <c r="Y747" i="3"/>
  <c r="Z747" i="3"/>
  <c r="Y748" i="3"/>
  <c r="Z748" i="3"/>
  <c r="Y749" i="3"/>
  <c r="Z749" i="3"/>
  <c r="Y750" i="3"/>
  <c r="Z750" i="3"/>
  <c r="Y751" i="3"/>
  <c r="Z751" i="3"/>
  <c r="Y752" i="3"/>
  <c r="Z752" i="3"/>
  <c r="Y753" i="3"/>
  <c r="Z753" i="3"/>
  <c r="Y754" i="3"/>
  <c r="Z754" i="3"/>
  <c r="Y755" i="3"/>
  <c r="Z755" i="3"/>
  <c r="Y756" i="3"/>
  <c r="Z756" i="3"/>
  <c r="Y757" i="3"/>
  <c r="Z757" i="3"/>
  <c r="Y758" i="3"/>
  <c r="Z758" i="3"/>
  <c r="Y759" i="3"/>
  <c r="Z759" i="3"/>
  <c r="Y760" i="3"/>
  <c r="Z760" i="3"/>
  <c r="Y761" i="3"/>
  <c r="Z761" i="3"/>
  <c r="Y762" i="3"/>
  <c r="Z762" i="3"/>
  <c r="Y763" i="3"/>
  <c r="Z763" i="3"/>
  <c r="Y764" i="3"/>
  <c r="Z764" i="3"/>
  <c r="Y765" i="3"/>
  <c r="Z765" i="3"/>
  <c r="Y766" i="3"/>
  <c r="Z766" i="3"/>
  <c r="Y767" i="3"/>
  <c r="Z767" i="3"/>
  <c r="Y768" i="3"/>
  <c r="Z768" i="3"/>
  <c r="Y769" i="3"/>
  <c r="Z769" i="3"/>
  <c r="Y770" i="3"/>
  <c r="Z770" i="3"/>
  <c r="Y771" i="3"/>
  <c r="Z771" i="3"/>
  <c r="Y772" i="3"/>
  <c r="Z772" i="3"/>
  <c r="Y773" i="3"/>
  <c r="Z773" i="3"/>
  <c r="Y774" i="3"/>
  <c r="Z774" i="3"/>
  <c r="Y775" i="3"/>
  <c r="Z775" i="3"/>
  <c r="Y776" i="3"/>
  <c r="Z776" i="3"/>
  <c r="Y777" i="3"/>
  <c r="Z777" i="3"/>
  <c r="Y778" i="3"/>
  <c r="Z778" i="3"/>
  <c r="Y779" i="3"/>
  <c r="Z779" i="3"/>
  <c r="Y780" i="3"/>
  <c r="Z780" i="3"/>
  <c r="Y781" i="3"/>
  <c r="Z781" i="3"/>
  <c r="Y782" i="3"/>
  <c r="Z782" i="3"/>
  <c r="Y783" i="3"/>
  <c r="Z783" i="3"/>
  <c r="Y784" i="3"/>
  <c r="Z784" i="3"/>
  <c r="Y785" i="3"/>
  <c r="Z785" i="3"/>
  <c r="Y786" i="3"/>
  <c r="Z786" i="3"/>
  <c r="Y787" i="3"/>
  <c r="Z787" i="3"/>
  <c r="Y788" i="3"/>
  <c r="Z788" i="3"/>
  <c r="Y789" i="3"/>
  <c r="Z789" i="3"/>
  <c r="Y790" i="3"/>
  <c r="Z790" i="3"/>
  <c r="Y791" i="3"/>
  <c r="Z791" i="3"/>
  <c r="Y792" i="3"/>
  <c r="Z792" i="3"/>
  <c r="Y793" i="3"/>
  <c r="Z793" i="3"/>
  <c r="Y794" i="3"/>
  <c r="Z794" i="3"/>
  <c r="Y795" i="3"/>
  <c r="Z795" i="3"/>
  <c r="Y796" i="3"/>
  <c r="Z796" i="3"/>
  <c r="Y797" i="3"/>
  <c r="Z797" i="3"/>
  <c r="Y798" i="3"/>
  <c r="Z798" i="3"/>
  <c r="Y799" i="3"/>
  <c r="Z799" i="3"/>
  <c r="Y800" i="3"/>
  <c r="Z800" i="3"/>
  <c r="Y801" i="3"/>
  <c r="Z801" i="3"/>
  <c r="Y802" i="3"/>
  <c r="Z802" i="3"/>
  <c r="Y803" i="3"/>
  <c r="Z803" i="3"/>
  <c r="Y804" i="3"/>
  <c r="Z804" i="3"/>
  <c r="Y805" i="3"/>
  <c r="Z805" i="3"/>
  <c r="Y806" i="3"/>
  <c r="Z806" i="3"/>
  <c r="Y807" i="3"/>
  <c r="Z807" i="3"/>
  <c r="Y808" i="3"/>
  <c r="Z808" i="3"/>
  <c r="Y809" i="3"/>
  <c r="Z809" i="3"/>
  <c r="Y810" i="3"/>
  <c r="Z810" i="3"/>
  <c r="Y811" i="3"/>
  <c r="Z811" i="3"/>
  <c r="Y812" i="3"/>
  <c r="Z812" i="3"/>
  <c r="Y813" i="3"/>
  <c r="Z813" i="3"/>
  <c r="Y814" i="3"/>
  <c r="Z814" i="3"/>
  <c r="Y815" i="3"/>
  <c r="Z815" i="3"/>
  <c r="Y816" i="3"/>
  <c r="Z816" i="3"/>
  <c r="Y817" i="3"/>
  <c r="Z817" i="3"/>
  <c r="Y818" i="3"/>
  <c r="Z818" i="3"/>
  <c r="Y819" i="3"/>
  <c r="Z819" i="3"/>
  <c r="Y820" i="3"/>
  <c r="Z820" i="3"/>
  <c r="Y821" i="3"/>
  <c r="Z821" i="3"/>
  <c r="Y822" i="3"/>
  <c r="Z822" i="3"/>
  <c r="Y823" i="3"/>
  <c r="Z823" i="3"/>
  <c r="Y824" i="3"/>
  <c r="Z824" i="3"/>
  <c r="Y825" i="3"/>
  <c r="Z825" i="3"/>
  <c r="Y826" i="3"/>
  <c r="Z826" i="3"/>
  <c r="Y827" i="3"/>
  <c r="Z827" i="3"/>
  <c r="Y828" i="3"/>
  <c r="Z828" i="3"/>
  <c r="Y829" i="3"/>
  <c r="Z829" i="3"/>
  <c r="Y830" i="3"/>
  <c r="Z830" i="3"/>
  <c r="Y831" i="3"/>
  <c r="Z831" i="3"/>
  <c r="Y832" i="3"/>
  <c r="Z832" i="3"/>
  <c r="Y833" i="3"/>
  <c r="Z833" i="3"/>
  <c r="Y834" i="3"/>
  <c r="Z834" i="3"/>
  <c r="Y835" i="3"/>
  <c r="Z835" i="3"/>
  <c r="Y836" i="3"/>
  <c r="Z836" i="3"/>
  <c r="Y837" i="3"/>
  <c r="Z837" i="3"/>
  <c r="Y838" i="3"/>
  <c r="Z838" i="3"/>
  <c r="Y839" i="3"/>
  <c r="Z839" i="3"/>
  <c r="Y840" i="3"/>
  <c r="Z840" i="3"/>
  <c r="Y841" i="3"/>
  <c r="Z841" i="3"/>
  <c r="Y842" i="3"/>
  <c r="Z842" i="3"/>
  <c r="Y843" i="3"/>
  <c r="Z843" i="3"/>
  <c r="Y844" i="3"/>
  <c r="Z844" i="3"/>
  <c r="Y845" i="3"/>
  <c r="Z845" i="3"/>
  <c r="Y846" i="3"/>
  <c r="Z846" i="3"/>
  <c r="Y847" i="3"/>
  <c r="Z847" i="3"/>
  <c r="Y848" i="3"/>
  <c r="Z848" i="3"/>
  <c r="Y849" i="3"/>
  <c r="Z849" i="3"/>
  <c r="Y850" i="3"/>
  <c r="Z850" i="3"/>
  <c r="Y851" i="3"/>
  <c r="Z851" i="3"/>
  <c r="Y852" i="3"/>
  <c r="Z852" i="3"/>
  <c r="Y853" i="3"/>
  <c r="Z853" i="3"/>
  <c r="Y854" i="3"/>
  <c r="Z854" i="3"/>
  <c r="Y855" i="3"/>
  <c r="Z855" i="3"/>
  <c r="Y856" i="3"/>
  <c r="Z856" i="3"/>
  <c r="Y857" i="3"/>
  <c r="Z857" i="3"/>
  <c r="Y858" i="3"/>
  <c r="Z858" i="3"/>
  <c r="Y859" i="3"/>
  <c r="Z859" i="3"/>
  <c r="Y860" i="3"/>
  <c r="Z860" i="3"/>
  <c r="Y861" i="3"/>
  <c r="Z861" i="3"/>
  <c r="Y862" i="3"/>
  <c r="Z862" i="3"/>
  <c r="Y863" i="3"/>
  <c r="Z863" i="3"/>
  <c r="Y864" i="3"/>
  <c r="Z864" i="3"/>
  <c r="Y865" i="3"/>
  <c r="Z865" i="3"/>
  <c r="Y866" i="3"/>
  <c r="Z866" i="3"/>
  <c r="Y867" i="3"/>
  <c r="Z867" i="3"/>
  <c r="Y868" i="3"/>
  <c r="Z868" i="3"/>
  <c r="Y869" i="3"/>
  <c r="Z869" i="3"/>
  <c r="Y870" i="3"/>
  <c r="Z870" i="3"/>
  <c r="Y871" i="3"/>
  <c r="Z871" i="3"/>
  <c r="Y872" i="3"/>
  <c r="Z872" i="3"/>
  <c r="Y873" i="3"/>
  <c r="Z873" i="3"/>
  <c r="Y874" i="3"/>
  <c r="Z874" i="3"/>
  <c r="Y875" i="3"/>
  <c r="Z875" i="3"/>
  <c r="Y876" i="3"/>
  <c r="Z876" i="3"/>
  <c r="Y877" i="3"/>
  <c r="Z877" i="3"/>
  <c r="Y878" i="3"/>
  <c r="Z878" i="3"/>
  <c r="Y879" i="3"/>
  <c r="Z879" i="3"/>
  <c r="Y880" i="3"/>
  <c r="Z880" i="3"/>
  <c r="Y881" i="3"/>
  <c r="Z881" i="3"/>
  <c r="Y882" i="3"/>
  <c r="Z882" i="3"/>
  <c r="Y883" i="3"/>
  <c r="Z883" i="3"/>
  <c r="Y884" i="3"/>
  <c r="Z884" i="3"/>
  <c r="Y885" i="3"/>
  <c r="Z885" i="3"/>
  <c r="Y886" i="3"/>
  <c r="Z886" i="3"/>
  <c r="Y887" i="3"/>
  <c r="Z887" i="3"/>
  <c r="Y888" i="3"/>
  <c r="Z888" i="3"/>
  <c r="Y889" i="3"/>
  <c r="Z889" i="3"/>
  <c r="Y890" i="3"/>
  <c r="Z890" i="3"/>
  <c r="Y891" i="3"/>
  <c r="Z891" i="3"/>
  <c r="Y892" i="3"/>
  <c r="Z892" i="3"/>
  <c r="Y893" i="3"/>
  <c r="Z893" i="3"/>
  <c r="Y894" i="3"/>
  <c r="Z894" i="3"/>
  <c r="Y895" i="3"/>
  <c r="Z895" i="3"/>
  <c r="Y896" i="3"/>
  <c r="Z896" i="3"/>
  <c r="Y897" i="3"/>
  <c r="Z897" i="3"/>
  <c r="Y898" i="3"/>
  <c r="Z898" i="3"/>
  <c r="Y899" i="3"/>
  <c r="Z899" i="3"/>
  <c r="Y900" i="3"/>
  <c r="Z900" i="3"/>
  <c r="Y901" i="3"/>
  <c r="Z901" i="3"/>
  <c r="Y902" i="3"/>
  <c r="Z902" i="3"/>
  <c r="Y903" i="3"/>
  <c r="Z903" i="3"/>
  <c r="Y904" i="3"/>
  <c r="Z904" i="3"/>
  <c r="Y905" i="3"/>
  <c r="Z905" i="3"/>
  <c r="Y906" i="3"/>
  <c r="Z906" i="3"/>
  <c r="Y907" i="3"/>
  <c r="Z907" i="3"/>
  <c r="Y908" i="3"/>
  <c r="Z908" i="3"/>
  <c r="Y909" i="3"/>
  <c r="Z909" i="3"/>
  <c r="Y910" i="3"/>
  <c r="Z910" i="3"/>
  <c r="Y911" i="3"/>
  <c r="Z911" i="3"/>
  <c r="Y912" i="3"/>
  <c r="Z912" i="3"/>
  <c r="Y913" i="3"/>
  <c r="Z913" i="3"/>
  <c r="Y914" i="3"/>
  <c r="Z914" i="3"/>
  <c r="Y915" i="3"/>
  <c r="Z915" i="3"/>
  <c r="Y916" i="3"/>
  <c r="Z916" i="3"/>
  <c r="Y917" i="3"/>
  <c r="Z917" i="3"/>
  <c r="Y918" i="3"/>
  <c r="Z918" i="3"/>
  <c r="Y919" i="3"/>
  <c r="Z919" i="3"/>
  <c r="Y920" i="3"/>
  <c r="Z920" i="3"/>
  <c r="Y921" i="3"/>
  <c r="Z921" i="3"/>
  <c r="Y922" i="3"/>
  <c r="Z922" i="3"/>
  <c r="Y923" i="3"/>
  <c r="Z923" i="3"/>
  <c r="Y924" i="3"/>
  <c r="Z924" i="3"/>
  <c r="Y925" i="3"/>
  <c r="Z925" i="3"/>
  <c r="Y926" i="3"/>
  <c r="Z926" i="3"/>
  <c r="Y927" i="3"/>
  <c r="Z927" i="3"/>
  <c r="Y928" i="3"/>
  <c r="Z928" i="3"/>
  <c r="Y929" i="3"/>
  <c r="Z929" i="3"/>
  <c r="Y930" i="3"/>
  <c r="Z930" i="3"/>
  <c r="Y931" i="3"/>
  <c r="Z931" i="3"/>
  <c r="Y932" i="3"/>
  <c r="Z932" i="3"/>
  <c r="Y933" i="3"/>
  <c r="Z933" i="3"/>
  <c r="Y934" i="3"/>
  <c r="Z934" i="3"/>
  <c r="Y935" i="3"/>
  <c r="Z935" i="3"/>
  <c r="Y936" i="3"/>
  <c r="Z936" i="3"/>
  <c r="Y937" i="3"/>
  <c r="Z937" i="3"/>
  <c r="Y938" i="3"/>
  <c r="Z938" i="3"/>
  <c r="Y939" i="3"/>
  <c r="Z939" i="3"/>
  <c r="Y940" i="3"/>
  <c r="Z940" i="3"/>
  <c r="Y941" i="3"/>
  <c r="Z941" i="3"/>
  <c r="Y942" i="3"/>
  <c r="Z942" i="3"/>
  <c r="Y943" i="3"/>
  <c r="Z943" i="3"/>
  <c r="Y944" i="3"/>
  <c r="Z944" i="3"/>
  <c r="Y945" i="3"/>
  <c r="Z945" i="3"/>
  <c r="Y946" i="3"/>
  <c r="Z946" i="3"/>
  <c r="Y947" i="3"/>
  <c r="Z947" i="3"/>
  <c r="Y948" i="3"/>
  <c r="Z948" i="3"/>
  <c r="Y949" i="3"/>
  <c r="Z949" i="3"/>
  <c r="Y950" i="3"/>
  <c r="Z950" i="3"/>
  <c r="Y951" i="3"/>
  <c r="Z951" i="3"/>
  <c r="Y952" i="3"/>
  <c r="Z952" i="3"/>
  <c r="Y953" i="3"/>
  <c r="Z953" i="3"/>
  <c r="Y954" i="3"/>
  <c r="Z954" i="3"/>
  <c r="Y955" i="3"/>
  <c r="Z955" i="3"/>
  <c r="Y956" i="3"/>
  <c r="Z956" i="3"/>
  <c r="Y957" i="3"/>
  <c r="Z957" i="3"/>
  <c r="Y958" i="3"/>
  <c r="Z958" i="3"/>
  <c r="Y959" i="3"/>
  <c r="Z959" i="3"/>
  <c r="Y960" i="3"/>
  <c r="Z960" i="3"/>
  <c r="Y961" i="3"/>
  <c r="Z961" i="3"/>
  <c r="Y962" i="3"/>
  <c r="Z962" i="3"/>
  <c r="Y963" i="3"/>
  <c r="Z963" i="3"/>
  <c r="Y964" i="3"/>
  <c r="Z964" i="3"/>
  <c r="Y965" i="3"/>
  <c r="Z965" i="3"/>
  <c r="Y966" i="3"/>
  <c r="Z966" i="3"/>
  <c r="Y967" i="3"/>
  <c r="Z967" i="3"/>
  <c r="Y968" i="3"/>
  <c r="Z968" i="3"/>
  <c r="Y969" i="3"/>
  <c r="Z969" i="3"/>
  <c r="Y970" i="3"/>
  <c r="Z970" i="3"/>
  <c r="Y971" i="3"/>
  <c r="Z971" i="3"/>
  <c r="Y972" i="3"/>
  <c r="Z972" i="3"/>
  <c r="Y973" i="3"/>
  <c r="Z973" i="3"/>
  <c r="Y974" i="3"/>
  <c r="Z974" i="3"/>
  <c r="Y975" i="3"/>
  <c r="Z975" i="3"/>
  <c r="Y976" i="3"/>
  <c r="Z976" i="3"/>
  <c r="Y977" i="3"/>
  <c r="Z977" i="3"/>
  <c r="Y978" i="3"/>
  <c r="Z978" i="3"/>
  <c r="Y979" i="3"/>
  <c r="Z979" i="3"/>
  <c r="Y980" i="3"/>
  <c r="Z980" i="3"/>
  <c r="Y981" i="3"/>
  <c r="Z981" i="3"/>
  <c r="Y982" i="3"/>
  <c r="Z982" i="3"/>
  <c r="Y983" i="3"/>
  <c r="Z983" i="3"/>
  <c r="Y984" i="3"/>
  <c r="Z984" i="3"/>
  <c r="Y985" i="3"/>
  <c r="Z985" i="3"/>
  <c r="Y986" i="3"/>
  <c r="Z986" i="3"/>
  <c r="Y987" i="3"/>
  <c r="Z987" i="3"/>
  <c r="Y988" i="3"/>
  <c r="Z988" i="3"/>
  <c r="Y989" i="3"/>
  <c r="Z989" i="3"/>
  <c r="Y990" i="3"/>
  <c r="Z990" i="3"/>
  <c r="Y991" i="3"/>
  <c r="Z991" i="3"/>
  <c r="Y992" i="3"/>
  <c r="Z992" i="3"/>
  <c r="Y993" i="3"/>
  <c r="Z993" i="3"/>
  <c r="Y994" i="3"/>
  <c r="Z994" i="3"/>
  <c r="Y995" i="3"/>
  <c r="Z995" i="3"/>
  <c r="Y996" i="3"/>
  <c r="Z996" i="3"/>
  <c r="Y997" i="3"/>
  <c r="Z997" i="3"/>
  <c r="Y998" i="3"/>
  <c r="Z998" i="3"/>
  <c r="Y999" i="3"/>
  <c r="Z999" i="3"/>
  <c r="Y1000" i="3"/>
  <c r="Z1000" i="3"/>
  <c r="Y1001" i="3"/>
  <c r="Z1001" i="3"/>
  <c r="Y1002" i="3"/>
  <c r="Z1002" i="3"/>
  <c r="Y1003" i="3"/>
  <c r="Z1003" i="3"/>
  <c r="Y1004" i="3"/>
  <c r="Z1004" i="3"/>
  <c r="Y1005" i="3"/>
  <c r="Z1005" i="3"/>
  <c r="Y1006" i="3"/>
  <c r="Z1006" i="3"/>
  <c r="Y1007" i="3"/>
  <c r="Z1007" i="3"/>
  <c r="Y1008" i="3"/>
  <c r="Z1008" i="3"/>
  <c r="Y1009" i="3"/>
  <c r="Z1009" i="3"/>
  <c r="Y1010" i="3"/>
  <c r="Z1010" i="3"/>
  <c r="Y1011" i="3"/>
  <c r="Z1011" i="3"/>
  <c r="Y1012" i="3"/>
  <c r="Z1012" i="3"/>
  <c r="Y1013" i="3"/>
  <c r="Z1013" i="3"/>
  <c r="Y1014" i="3"/>
  <c r="Z1014" i="3"/>
  <c r="Y1015" i="3"/>
  <c r="Z1015" i="3"/>
  <c r="Y1016" i="3"/>
  <c r="Z1016" i="3"/>
  <c r="Y1017" i="3"/>
  <c r="Z1017" i="3"/>
  <c r="Y1018" i="3"/>
  <c r="Z1018" i="3"/>
  <c r="Y1019" i="3"/>
  <c r="Z1019" i="3"/>
  <c r="Y1020" i="3"/>
  <c r="Z1020" i="3"/>
  <c r="Y1021" i="3"/>
  <c r="Z1021" i="3"/>
  <c r="Y1022" i="3"/>
  <c r="Z1022" i="3"/>
  <c r="Y1023" i="3"/>
  <c r="Z1023" i="3"/>
  <c r="Y1024" i="3"/>
  <c r="Z1024" i="3"/>
  <c r="Y1025" i="3"/>
  <c r="Z1025" i="3"/>
  <c r="Y1026" i="3"/>
  <c r="Z1026" i="3"/>
  <c r="Y1027" i="3"/>
  <c r="Z1027" i="3"/>
  <c r="Y1028" i="3"/>
  <c r="Z1028" i="3"/>
  <c r="Y1029" i="3"/>
  <c r="Z1029" i="3"/>
  <c r="Y1030" i="3"/>
  <c r="Z1030" i="3"/>
  <c r="Y1031" i="3"/>
  <c r="Z1031" i="3"/>
  <c r="Y1032" i="3"/>
  <c r="Z1032" i="3"/>
  <c r="Y1033" i="3"/>
  <c r="Z1033" i="3"/>
  <c r="Y1034" i="3"/>
  <c r="Z1034" i="3"/>
  <c r="Y1035" i="3"/>
  <c r="Z1035" i="3"/>
  <c r="Y1036" i="3"/>
  <c r="Z1036" i="3"/>
  <c r="Y1037" i="3"/>
  <c r="Z1037" i="3"/>
  <c r="Y1038" i="3"/>
  <c r="Z1038" i="3"/>
  <c r="Y1039" i="3"/>
  <c r="Z1039" i="3"/>
  <c r="Y1040" i="3"/>
  <c r="Z1040" i="3"/>
  <c r="Y1041" i="3"/>
  <c r="Z1041" i="3"/>
  <c r="Y1042" i="3"/>
  <c r="Z1042" i="3"/>
  <c r="Y1043" i="3"/>
  <c r="Z1043" i="3"/>
  <c r="Y1044" i="3"/>
  <c r="Z1044" i="3"/>
  <c r="Y1045" i="3"/>
  <c r="Z1045" i="3"/>
  <c r="Y1046" i="3"/>
  <c r="Z1046" i="3"/>
  <c r="Y1047" i="3"/>
  <c r="Z1047" i="3"/>
  <c r="Y1048" i="3"/>
  <c r="Z1048" i="3"/>
  <c r="Y1049" i="3"/>
  <c r="Z1049" i="3"/>
  <c r="Y1050" i="3"/>
  <c r="Z1050" i="3"/>
  <c r="Y1051" i="3"/>
  <c r="Z1051" i="3"/>
  <c r="Y1052" i="3"/>
  <c r="Z1052" i="3"/>
  <c r="Y1053" i="3"/>
  <c r="Z1053" i="3"/>
  <c r="Y1054" i="3"/>
  <c r="Z1054" i="3"/>
  <c r="Y1055" i="3"/>
  <c r="Z1055" i="3"/>
  <c r="Y1056" i="3"/>
  <c r="Z1056" i="3"/>
  <c r="Y1057" i="3"/>
  <c r="Z1057" i="3"/>
  <c r="Y1058" i="3"/>
  <c r="Z1058" i="3"/>
  <c r="Y1059" i="3"/>
  <c r="Z1059" i="3"/>
  <c r="Y1060" i="3"/>
  <c r="Z1060" i="3"/>
  <c r="Y1061" i="3"/>
  <c r="Z1061" i="3"/>
  <c r="Y1062" i="3"/>
  <c r="Z1062" i="3"/>
  <c r="Y1063" i="3"/>
  <c r="Z1063" i="3"/>
  <c r="Y1064" i="3"/>
  <c r="Z1064" i="3"/>
  <c r="Y1065" i="3"/>
  <c r="Z1065" i="3"/>
  <c r="Y1066" i="3"/>
  <c r="Z1066" i="3"/>
  <c r="Y1067" i="3"/>
  <c r="Z1067" i="3"/>
  <c r="Y1068" i="3"/>
  <c r="Z1068" i="3"/>
  <c r="Y1069" i="3"/>
  <c r="Z1069" i="3"/>
  <c r="Y1070" i="3"/>
  <c r="Z1070" i="3"/>
  <c r="Y1071" i="3"/>
  <c r="Z1071" i="3"/>
  <c r="Y1072" i="3"/>
  <c r="Z1072" i="3"/>
  <c r="Y1073" i="3"/>
  <c r="Z1073" i="3"/>
  <c r="Y1074" i="3"/>
  <c r="Z1074" i="3"/>
  <c r="Y1075" i="3"/>
  <c r="Z1075" i="3"/>
  <c r="Y1076" i="3"/>
  <c r="Z1076" i="3"/>
  <c r="Y1077" i="3"/>
  <c r="Z1077" i="3"/>
  <c r="Y1078" i="3"/>
  <c r="Z1078" i="3"/>
  <c r="Y1079" i="3"/>
  <c r="Z1079" i="3"/>
  <c r="Y1080" i="3"/>
  <c r="Z1080" i="3"/>
  <c r="Y1081" i="3"/>
  <c r="Z1081" i="3"/>
  <c r="Y1082" i="3"/>
  <c r="Z1082" i="3"/>
  <c r="Y1083" i="3"/>
  <c r="Z1083" i="3"/>
  <c r="Y1084" i="3"/>
  <c r="Z1084" i="3"/>
  <c r="Y1085" i="3"/>
  <c r="Z1085" i="3"/>
  <c r="Y1086" i="3"/>
  <c r="Z1086" i="3"/>
  <c r="Y1087" i="3"/>
  <c r="Z1087" i="3"/>
  <c r="Y1088" i="3"/>
  <c r="Z1088" i="3"/>
  <c r="Y1089" i="3"/>
  <c r="Z1089" i="3"/>
  <c r="Y1090" i="3"/>
  <c r="Z1090" i="3"/>
  <c r="Y1091" i="3"/>
  <c r="Z1091" i="3"/>
  <c r="Y1092" i="3"/>
  <c r="Z1092" i="3"/>
  <c r="Y1093" i="3"/>
  <c r="Z1093" i="3"/>
  <c r="Y1094" i="3"/>
  <c r="Z1094" i="3"/>
  <c r="Y1095" i="3"/>
  <c r="Z1095" i="3"/>
  <c r="Y1096" i="3"/>
  <c r="Z1096" i="3"/>
  <c r="Y1097" i="3"/>
  <c r="Z1097" i="3"/>
  <c r="Y1098" i="3"/>
  <c r="Z1098" i="3"/>
  <c r="Y1099" i="3"/>
  <c r="Z1099" i="3"/>
  <c r="Y1100" i="3"/>
  <c r="Z1100" i="3"/>
  <c r="Y1101" i="3"/>
  <c r="Z1101" i="3"/>
  <c r="Y1102" i="3"/>
  <c r="Z1102" i="3"/>
  <c r="Y1103" i="3"/>
  <c r="Z1103" i="3"/>
  <c r="Y1104" i="3"/>
  <c r="Z1104" i="3"/>
  <c r="Y1105" i="3"/>
  <c r="Z1105" i="3"/>
  <c r="Y1106" i="3"/>
  <c r="Z1106" i="3"/>
  <c r="Y1107" i="3"/>
  <c r="Z1107" i="3"/>
  <c r="Y1108" i="3"/>
  <c r="Z1108" i="3"/>
  <c r="Y1109" i="3"/>
  <c r="Z1109" i="3"/>
  <c r="Y1110" i="3"/>
  <c r="Z1110" i="3"/>
  <c r="Y1111" i="3"/>
  <c r="Z1111" i="3"/>
  <c r="Y1112" i="3"/>
  <c r="Z1112" i="3"/>
  <c r="Y1113" i="3"/>
  <c r="Z1113" i="3"/>
  <c r="Y1114" i="3"/>
  <c r="Z1114" i="3"/>
  <c r="Y1115" i="3"/>
  <c r="Z1115" i="3"/>
  <c r="Y1116" i="3"/>
  <c r="Z1116" i="3"/>
  <c r="Y1117" i="3"/>
  <c r="Z1117" i="3"/>
  <c r="Y1118" i="3"/>
  <c r="Z1118" i="3"/>
  <c r="Y1119" i="3"/>
  <c r="Z1119" i="3"/>
  <c r="Y1120" i="3"/>
  <c r="Z1120" i="3"/>
  <c r="Y1121" i="3"/>
  <c r="Z1121" i="3"/>
  <c r="Y1122" i="3"/>
  <c r="Z1122" i="3"/>
  <c r="Y1123" i="3"/>
  <c r="Z1123" i="3"/>
  <c r="Y1124" i="3"/>
  <c r="Z1124" i="3"/>
  <c r="Y1125" i="3"/>
  <c r="Z1125" i="3"/>
  <c r="Y1126" i="3"/>
  <c r="Z1126" i="3"/>
  <c r="Y1127" i="3"/>
  <c r="Z1127" i="3"/>
  <c r="Y1128" i="3"/>
  <c r="Z1128" i="3"/>
  <c r="Y1129" i="3"/>
  <c r="Z1129" i="3"/>
  <c r="Y1130" i="3"/>
  <c r="Z1130" i="3"/>
  <c r="Y1131" i="3"/>
  <c r="Z1131" i="3"/>
  <c r="Y1132" i="3"/>
  <c r="Z1132" i="3"/>
  <c r="Y1133" i="3"/>
  <c r="Z1133" i="3"/>
  <c r="Y1134" i="3"/>
  <c r="Z1134" i="3"/>
  <c r="Y1135" i="3"/>
  <c r="Z1135" i="3"/>
  <c r="Y1136" i="3"/>
  <c r="Z1136" i="3"/>
  <c r="Y1137" i="3"/>
  <c r="Z1137" i="3"/>
  <c r="Y1138" i="3"/>
  <c r="Z1138" i="3"/>
  <c r="Y1139" i="3"/>
  <c r="Z1139" i="3"/>
  <c r="Y1140" i="3"/>
  <c r="Z1140" i="3"/>
  <c r="Y1141" i="3"/>
  <c r="Z1141" i="3"/>
  <c r="Y1142" i="3"/>
  <c r="Z1142" i="3"/>
  <c r="Y1143" i="3"/>
  <c r="Z1143" i="3"/>
  <c r="Y1144" i="3"/>
  <c r="Z1144" i="3"/>
  <c r="Y1145" i="3"/>
  <c r="Z1145" i="3"/>
  <c r="Y1146" i="3"/>
  <c r="Z1146" i="3"/>
  <c r="Y1147" i="3"/>
  <c r="Z1147" i="3"/>
  <c r="Y1148" i="3"/>
  <c r="Z1148" i="3"/>
  <c r="Y1149" i="3"/>
  <c r="Z1149" i="3"/>
  <c r="Y1150" i="3"/>
  <c r="Z1150" i="3"/>
  <c r="Y1151" i="3"/>
  <c r="Z1151" i="3"/>
  <c r="Y1152" i="3"/>
  <c r="Z1152" i="3"/>
  <c r="Y1153" i="3"/>
  <c r="Z1153" i="3"/>
  <c r="Y1154" i="3"/>
  <c r="Z1154" i="3"/>
  <c r="Y1155" i="3"/>
  <c r="Z1155" i="3"/>
  <c r="Y1156" i="3"/>
  <c r="Z1156" i="3"/>
  <c r="Y1157" i="3"/>
  <c r="Z1157" i="3"/>
  <c r="Y1158" i="3"/>
  <c r="Z1158" i="3"/>
  <c r="Y1159" i="3"/>
  <c r="Z1159" i="3"/>
  <c r="Y1160" i="3"/>
  <c r="Z1160" i="3"/>
  <c r="Y1161" i="3"/>
  <c r="Z1161" i="3"/>
  <c r="Y1162" i="3"/>
  <c r="Z1162" i="3"/>
  <c r="Y1163" i="3"/>
  <c r="Z1163" i="3"/>
  <c r="Y1164" i="3"/>
  <c r="Z1164" i="3"/>
  <c r="Y1165" i="3"/>
  <c r="Z1165" i="3"/>
  <c r="Y1166" i="3"/>
  <c r="Z1166" i="3"/>
  <c r="Y1167" i="3"/>
  <c r="Z1167" i="3"/>
  <c r="Y1168" i="3"/>
  <c r="Z1168" i="3"/>
  <c r="Y1169" i="3"/>
  <c r="Z1169" i="3"/>
  <c r="Y1170" i="3"/>
  <c r="Z1170" i="3"/>
  <c r="Y1171" i="3"/>
  <c r="Z1171" i="3"/>
  <c r="Y1172" i="3"/>
  <c r="Z1172" i="3"/>
  <c r="Y1173" i="3"/>
  <c r="Z1173" i="3"/>
  <c r="Y1174" i="3"/>
  <c r="Z1174" i="3"/>
  <c r="Y1175" i="3"/>
  <c r="Z1175" i="3"/>
  <c r="Y1176" i="3"/>
  <c r="Z1176" i="3"/>
  <c r="Y1177" i="3"/>
  <c r="Z1177" i="3"/>
  <c r="Y1178" i="3"/>
  <c r="Z1178" i="3"/>
  <c r="Y1179" i="3"/>
  <c r="Z1179" i="3"/>
  <c r="Y1180" i="3"/>
  <c r="Z1180" i="3"/>
  <c r="Y1181" i="3"/>
  <c r="Z1181" i="3"/>
  <c r="Y1182" i="3"/>
  <c r="Z1182" i="3"/>
  <c r="Y1183" i="3"/>
  <c r="Z1183" i="3"/>
  <c r="Y1184" i="3"/>
  <c r="Z1184" i="3"/>
  <c r="Y1185" i="3"/>
  <c r="Z1185" i="3"/>
  <c r="Y1186" i="3"/>
  <c r="Z1186" i="3"/>
  <c r="Y1187" i="3"/>
  <c r="Z1187" i="3"/>
  <c r="Y1188" i="3"/>
  <c r="Z1188" i="3"/>
  <c r="Y1189" i="3"/>
  <c r="Z1189" i="3"/>
  <c r="Y1190" i="3"/>
  <c r="Z1190" i="3"/>
  <c r="Y1191" i="3"/>
  <c r="Z1191" i="3"/>
  <c r="Y1192" i="3"/>
  <c r="Z1192" i="3"/>
  <c r="Y1193" i="3"/>
  <c r="Z1193" i="3"/>
  <c r="Y1194" i="3"/>
  <c r="Z1194" i="3"/>
  <c r="Y1195" i="3"/>
  <c r="Z1195" i="3"/>
  <c r="Y1196" i="3"/>
  <c r="Z1196" i="3"/>
  <c r="Y1197" i="3"/>
  <c r="Z1197" i="3"/>
  <c r="Y1198" i="3"/>
  <c r="Z1198" i="3"/>
  <c r="Y1199" i="3"/>
  <c r="Z1199" i="3"/>
  <c r="Y1200" i="3"/>
  <c r="Z1200" i="3"/>
  <c r="Y1201" i="3"/>
  <c r="Z1201" i="3"/>
  <c r="Y1202" i="3"/>
  <c r="Z1202" i="3"/>
  <c r="Y1203" i="3"/>
  <c r="Z1203" i="3"/>
  <c r="Y1204" i="3"/>
  <c r="Z1204" i="3"/>
  <c r="Y1205" i="3"/>
  <c r="Z1205" i="3"/>
  <c r="Y1206" i="3"/>
  <c r="Z1206" i="3"/>
  <c r="Y1207" i="3"/>
  <c r="Z1207" i="3"/>
  <c r="Y1208" i="3"/>
  <c r="Z1208" i="3"/>
  <c r="Y1209" i="3"/>
  <c r="Z1209" i="3"/>
  <c r="Y1210" i="3"/>
  <c r="Z1210" i="3"/>
  <c r="Y1211" i="3"/>
  <c r="Z1211" i="3"/>
  <c r="Y1212" i="3"/>
  <c r="Z1212" i="3"/>
  <c r="Y1213" i="3"/>
  <c r="Z1213" i="3"/>
  <c r="Y1214" i="3"/>
  <c r="Z1214" i="3"/>
  <c r="Y1215" i="3"/>
  <c r="Z1215" i="3"/>
  <c r="Y1216" i="3"/>
  <c r="Z1216" i="3"/>
  <c r="Y1217" i="3"/>
  <c r="Z1217" i="3"/>
  <c r="Y1218" i="3"/>
  <c r="Z1218" i="3"/>
  <c r="Y1219" i="3"/>
  <c r="Z1219" i="3"/>
  <c r="Y1220" i="3"/>
  <c r="Z1220" i="3"/>
  <c r="Y1221" i="3"/>
  <c r="Z1221" i="3"/>
  <c r="Y1222" i="3"/>
  <c r="Z1222" i="3"/>
  <c r="Y1223" i="3"/>
  <c r="Z1223" i="3"/>
  <c r="Y1224" i="3"/>
  <c r="Z1224" i="3"/>
  <c r="Y1225" i="3"/>
  <c r="Z1225" i="3"/>
  <c r="Y1226" i="3"/>
  <c r="Z1226" i="3"/>
  <c r="Y1227" i="3"/>
  <c r="Z1227" i="3"/>
  <c r="Y1228" i="3"/>
  <c r="Z1228" i="3"/>
  <c r="Y1229" i="3"/>
  <c r="Z1229" i="3"/>
  <c r="Y1230" i="3"/>
  <c r="Z1230" i="3"/>
  <c r="Y1231" i="3"/>
  <c r="Z1231" i="3"/>
  <c r="Y1232" i="3"/>
  <c r="Z1232" i="3"/>
  <c r="Y1233" i="3"/>
  <c r="Z1233" i="3"/>
  <c r="Y1234" i="3"/>
  <c r="Z1234" i="3"/>
  <c r="Y1235" i="3"/>
  <c r="Z1235" i="3"/>
  <c r="Y1236" i="3"/>
  <c r="Z1236" i="3"/>
  <c r="Y1237" i="3"/>
  <c r="Z1237" i="3"/>
  <c r="Y1238" i="3"/>
  <c r="Z1238" i="3"/>
  <c r="Y1239" i="3"/>
  <c r="Z1239" i="3"/>
  <c r="Y1240" i="3"/>
  <c r="Z1240" i="3"/>
  <c r="Y1241" i="3"/>
  <c r="Z1241" i="3"/>
  <c r="Y1242" i="3"/>
  <c r="Z1242" i="3"/>
  <c r="Y1243" i="3"/>
  <c r="Z1243" i="3"/>
  <c r="Y1244" i="3"/>
  <c r="Z1244" i="3"/>
  <c r="Y1245" i="3"/>
  <c r="Z1245" i="3"/>
  <c r="Y1246" i="3"/>
  <c r="Z1246" i="3"/>
  <c r="Y1247" i="3"/>
  <c r="Z1247" i="3"/>
  <c r="Y1248" i="3"/>
  <c r="Z1248" i="3"/>
  <c r="Y1249" i="3"/>
  <c r="Z1249" i="3"/>
  <c r="Y1250" i="3"/>
  <c r="Z1250" i="3"/>
  <c r="Y1251" i="3"/>
  <c r="Z1251" i="3"/>
  <c r="Y1252" i="3"/>
  <c r="Z1252" i="3"/>
  <c r="Y1253" i="3"/>
  <c r="Z1253" i="3"/>
  <c r="Y1254" i="3"/>
  <c r="Z1254" i="3"/>
  <c r="W1005" i="3" l="1"/>
  <c r="X1005" i="3"/>
  <c r="W1006" i="3"/>
  <c r="X1006" i="3"/>
  <c r="W1007" i="3"/>
  <c r="X1007" i="3"/>
  <c r="W1008" i="3"/>
  <c r="X1008" i="3"/>
  <c r="W1009" i="3"/>
  <c r="X1009" i="3"/>
  <c r="W1010" i="3"/>
  <c r="X1010" i="3"/>
  <c r="W1011" i="3"/>
  <c r="X1011" i="3"/>
  <c r="W1012" i="3"/>
  <c r="X1012" i="3"/>
  <c r="W1013" i="3"/>
  <c r="X1013" i="3"/>
  <c r="W1014" i="3"/>
  <c r="X1014" i="3"/>
  <c r="W1015" i="3"/>
  <c r="X1015" i="3"/>
  <c r="W1016" i="3"/>
  <c r="X1016" i="3"/>
  <c r="W1017" i="3"/>
  <c r="X1017" i="3"/>
  <c r="W1018" i="3"/>
  <c r="X1018" i="3"/>
  <c r="W1019" i="3"/>
  <c r="X1019" i="3"/>
  <c r="W1020" i="3"/>
  <c r="X1020" i="3"/>
  <c r="W1021" i="3"/>
  <c r="X1021" i="3"/>
  <c r="W1022" i="3"/>
  <c r="X1022" i="3"/>
  <c r="W1023" i="3"/>
  <c r="X1023" i="3"/>
  <c r="W1024" i="3"/>
  <c r="X1024" i="3"/>
  <c r="W1025" i="3"/>
  <c r="X1025" i="3"/>
  <c r="W1026" i="3"/>
  <c r="X1026" i="3"/>
  <c r="W1027" i="3"/>
  <c r="X1027" i="3"/>
  <c r="W1028" i="3"/>
  <c r="X1028" i="3"/>
  <c r="W1029" i="3"/>
  <c r="X1029" i="3"/>
  <c r="W1030" i="3"/>
  <c r="X1030" i="3"/>
  <c r="W1031" i="3"/>
  <c r="X1031" i="3"/>
  <c r="W1032" i="3"/>
  <c r="X1032" i="3"/>
  <c r="W1033" i="3"/>
  <c r="X1033" i="3"/>
  <c r="W1034" i="3"/>
  <c r="X1034" i="3"/>
  <c r="W1035" i="3"/>
  <c r="X1035" i="3"/>
  <c r="W1036" i="3"/>
  <c r="X1036" i="3"/>
  <c r="W1037" i="3"/>
  <c r="X1037" i="3"/>
  <c r="W1038" i="3"/>
  <c r="X1038" i="3"/>
  <c r="W1039" i="3"/>
  <c r="X1039" i="3"/>
  <c r="W1040" i="3"/>
  <c r="X1040" i="3"/>
  <c r="W1041" i="3"/>
  <c r="X1041" i="3"/>
  <c r="W1042" i="3"/>
  <c r="X1042" i="3"/>
  <c r="W1043" i="3"/>
  <c r="X1043" i="3"/>
  <c r="W1044" i="3"/>
  <c r="X1044" i="3"/>
  <c r="W1045" i="3"/>
  <c r="X1045" i="3"/>
  <c r="W1046" i="3"/>
  <c r="X1046" i="3"/>
  <c r="W1047" i="3"/>
  <c r="X1047" i="3"/>
  <c r="W1048" i="3"/>
  <c r="X1048" i="3"/>
  <c r="W1049" i="3"/>
  <c r="X1049" i="3"/>
  <c r="W1050" i="3"/>
  <c r="X1050" i="3"/>
  <c r="W1051" i="3"/>
  <c r="X1051" i="3"/>
  <c r="W1052" i="3"/>
  <c r="X1052" i="3"/>
  <c r="W1053" i="3"/>
  <c r="X1053" i="3"/>
  <c r="W1054" i="3"/>
  <c r="X1054" i="3"/>
  <c r="W1055" i="3"/>
  <c r="X1055" i="3"/>
  <c r="W1056" i="3"/>
  <c r="X1056" i="3"/>
  <c r="W1057" i="3"/>
  <c r="X1057" i="3"/>
  <c r="W1058" i="3"/>
  <c r="X1058" i="3"/>
  <c r="W1059" i="3"/>
  <c r="X1059" i="3"/>
  <c r="W1060" i="3"/>
  <c r="X1060" i="3"/>
  <c r="W1061" i="3"/>
  <c r="X1061" i="3"/>
  <c r="W1062" i="3"/>
  <c r="X1062" i="3"/>
  <c r="W1063" i="3"/>
  <c r="X1063" i="3"/>
  <c r="W1064" i="3"/>
  <c r="X1064" i="3"/>
  <c r="W1065" i="3"/>
  <c r="X1065" i="3"/>
  <c r="W1066" i="3"/>
  <c r="X1066" i="3"/>
  <c r="W1067" i="3"/>
  <c r="X1067" i="3"/>
  <c r="W1068" i="3"/>
  <c r="X1068" i="3"/>
  <c r="W1069" i="3"/>
  <c r="X1069" i="3"/>
  <c r="W1070" i="3"/>
  <c r="X1070" i="3"/>
  <c r="W1071" i="3"/>
  <c r="X1071" i="3"/>
  <c r="W1072" i="3"/>
  <c r="X1072" i="3"/>
  <c r="W1073" i="3"/>
  <c r="X1073" i="3"/>
  <c r="W1074" i="3"/>
  <c r="X1074" i="3"/>
  <c r="W1075" i="3"/>
  <c r="X1075" i="3"/>
  <c r="W1076" i="3"/>
  <c r="X1076" i="3"/>
  <c r="W1077" i="3"/>
  <c r="X1077" i="3"/>
  <c r="W1078" i="3"/>
  <c r="X1078" i="3"/>
  <c r="W1079" i="3"/>
  <c r="X1079" i="3"/>
  <c r="W1080" i="3"/>
  <c r="X1080" i="3"/>
  <c r="W1081" i="3"/>
  <c r="X1081" i="3"/>
  <c r="W1082" i="3"/>
  <c r="X1082" i="3"/>
  <c r="W1083" i="3"/>
  <c r="X1083" i="3"/>
  <c r="W1084" i="3"/>
  <c r="X1084" i="3"/>
  <c r="W1085" i="3"/>
  <c r="X1085" i="3"/>
  <c r="W1086" i="3"/>
  <c r="X1086" i="3"/>
  <c r="W1087" i="3"/>
  <c r="X1087" i="3"/>
  <c r="W1088" i="3"/>
  <c r="X1088" i="3"/>
  <c r="W1089" i="3"/>
  <c r="X1089" i="3"/>
  <c r="W1090" i="3"/>
  <c r="X1090" i="3"/>
  <c r="W1091" i="3"/>
  <c r="X1091" i="3"/>
  <c r="W1092" i="3"/>
  <c r="X1092" i="3"/>
  <c r="W1093" i="3"/>
  <c r="X1093" i="3"/>
  <c r="W1094" i="3"/>
  <c r="X1094" i="3"/>
  <c r="W1095" i="3"/>
  <c r="X1095" i="3"/>
  <c r="W1096" i="3"/>
  <c r="X1096" i="3"/>
  <c r="W1097" i="3"/>
  <c r="X1097" i="3"/>
  <c r="W1098" i="3"/>
  <c r="X1098" i="3"/>
  <c r="W1099" i="3"/>
  <c r="X1099" i="3"/>
  <c r="W1100" i="3"/>
  <c r="X1100" i="3"/>
  <c r="W1101" i="3"/>
  <c r="X1101" i="3"/>
  <c r="W1102" i="3"/>
  <c r="X1102" i="3"/>
  <c r="W1103" i="3"/>
  <c r="X1103" i="3"/>
  <c r="W1104" i="3"/>
  <c r="X1104" i="3"/>
  <c r="W1105" i="3"/>
  <c r="X1105" i="3"/>
  <c r="W1106" i="3"/>
  <c r="X1106" i="3"/>
  <c r="W1107" i="3"/>
  <c r="X1107" i="3"/>
  <c r="W1108" i="3"/>
  <c r="X1108" i="3"/>
  <c r="W1109" i="3"/>
  <c r="X1109" i="3"/>
  <c r="W1110" i="3"/>
  <c r="X1110" i="3"/>
  <c r="W1111" i="3"/>
  <c r="X1111" i="3"/>
  <c r="W1112" i="3"/>
  <c r="X1112" i="3"/>
  <c r="W1113" i="3"/>
  <c r="X1113" i="3"/>
  <c r="W1114" i="3"/>
  <c r="X1114" i="3"/>
  <c r="W1115" i="3"/>
  <c r="X1115" i="3"/>
  <c r="W1116" i="3"/>
  <c r="X1116" i="3"/>
  <c r="W1117" i="3"/>
  <c r="X1117" i="3"/>
  <c r="W1118" i="3"/>
  <c r="X1118" i="3"/>
  <c r="W1119" i="3"/>
  <c r="X1119" i="3"/>
  <c r="W1120" i="3"/>
  <c r="X1120" i="3"/>
  <c r="W1121" i="3"/>
  <c r="X1121" i="3"/>
  <c r="W1122" i="3"/>
  <c r="X1122" i="3"/>
  <c r="W1123" i="3"/>
  <c r="X1123" i="3"/>
  <c r="W1124" i="3"/>
  <c r="X1124" i="3"/>
  <c r="W1125" i="3"/>
  <c r="X1125" i="3"/>
  <c r="W1126" i="3"/>
  <c r="X1126" i="3"/>
  <c r="W1127" i="3"/>
  <c r="X1127" i="3"/>
  <c r="W1128" i="3"/>
  <c r="X1128" i="3"/>
  <c r="W1129" i="3"/>
  <c r="X1129" i="3"/>
  <c r="W1130" i="3"/>
  <c r="X1130" i="3"/>
  <c r="W1131" i="3"/>
  <c r="X1131" i="3"/>
  <c r="W1132" i="3"/>
  <c r="X1132" i="3"/>
  <c r="W1133" i="3"/>
  <c r="X1133" i="3"/>
  <c r="W1134" i="3"/>
  <c r="X1134" i="3"/>
  <c r="W1135" i="3"/>
  <c r="X1135" i="3"/>
  <c r="W1136" i="3"/>
  <c r="X1136" i="3"/>
  <c r="W1137" i="3"/>
  <c r="X1137" i="3"/>
  <c r="W1138" i="3"/>
  <c r="X1138" i="3"/>
  <c r="W1139" i="3"/>
  <c r="X1139" i="3"/>
  <c r="W1140" i="3"/>
  <c r="X1140" i="3"/>
  <c r="W1141" i="3"/>
  <c r="X1141" i="3"/>
  <c r="W1142" i="3"/>
  <c r="X1142" i="3"/>
  <c r="W1143" i="3"/>
  <c r="X1143" i="3"/>
  <c r="W1144" i="3"/>
  <c r="X1144" i="3"/>
  <c r="W1145" i="3"/>
  <c r="X1145" i="3"/>
  <c r="W1146" i="3"/>
  <c r="X1146" i="3"/>
  <c r="W1147" i="3"/>
  <c r="X1147" i="3"/>
  <c r="W1148" i="3"/>
  <c r="X1148" i="3"/>
  <c r="W1149" i="3"/>
  <c r="X1149" i="3"/>
  <c r="W1150" i="3"/>
  <c r="X1150" i="3"/>
  <c r="W1151" i="3"/>
  <c r="X1151" i="3"/>
  <c r="W1152" i="3"/>
  <c r="X1152" i="3"/>
  <c r="W1153" i="3"/>
  <c r="X1153" i="3"/>
  <c r="W1154" i="3"/>
  <c r="X1154" i="3"/>
  <c r="W1155" i="3"/>
  <c r="X1155" i="3"/>
  <c r="W1156" i="3"/>
  <c r="X1156" i="3"/>
  <c r="W1157" i="3"/>
  <c r="X1157" i="3"/>
  <c r="W1158" i="3"/>
  <c r="X1158" i="3"/>
  <c r="W1159" i="3"/>
  <c r="X1159" i="3"/>
  <c r="W1160" i="3"/>
  <c r="X1160" i="3"/>
  <c r="W1161" i="3"/>
  <c r="X1161" i="3"/>
  <c r="W1162" i="3"/>
  <c r="X1162" i="3"/>
  <c r="W1163" i="3"/>
  <c r="X1163" i="3"/>
  <c r="W1164" i="3"/>
  <c r="X1164" i="3"/>
  <c r="W1165" i="3"/>
  <c r="X1165" i="3"/>
  <c r="W1166" i="3"/>
  <c r="X1166" i="3"/>
  <c r="W1167" i="3"/>
  <c r="X1167" i="3"/>
  <c r="W1168" i="3"/>
  <c r="X1168" i="3"/>
  <c r="W1169" i="3"/>
  <c r="X1169" i="3"/>
  <c r="W1170" i="3"/>
  <c r="X1170" i="3"/>
  <c r="W1171" i="3"/>
  <c r="X1171" i="3"/>
  <c r="W1172" i="3"/>
  <c r="X1172" i="3"/>
  <c r="W1173" i="3"/>
  <c r="X1173" i="3"/>
  <c r="W1174" i="3"/>
  <c r="X1174" i="3"/>
  <c r="W1175" i="3"/>
  <c r="X1175" i="3"/>
  <c r="W1176" i="3"/>
  <c r="X1176" i="3"/>
  <c r="W1177" i="3"/>
  <c r="X1177" i="3"/>
  <c r="W1178" i="3"/>
  <c r="X1178" i="3"/>
  <c r="W1179" i="3"/>
  <c r="X1179" i="3"/>
  <c r="W1180" i="3"/>
  <c r="X1180" i="3"/>
  <c r="W1181" i="3"/>
  <c r="X1181" i="3"/>
  <c r="W1182" i="3"/>
  <c r="X1182" i="3"/>
  <c r="W1183" i="3"/>
  <c r="X1183" i="3"/>
  <c r="W1184" i="3"/>
  <c r="X1184" i="3"/>
  <c r="W1185" i="3"/>
  <c r="X1185" i="3"/>
  <c r="W1186" i="3"/>
  <c r="X1186" i="3"/>
  <c r="W1187" i="3"/>
  <c r="X1187" i="3"/>
  <c r="W1188" i="3"/>
  <c r="X1188" i="3"/>
  <c r="W1189" i="3"/>
  <c r="X1189" i="3"/>
  <c r="W1190" i="3"/>
  <c r="X1190" i="3"/>
  <c r="W1191" i="3"/>
  <c r="X1191" i="3"/>
  <c r="W1192" i="3"/>
  <c r="X1192" i="3"/>
  <c r="W1193" i="3"/>
  <c r="X1193" i="3"/>
  <c r="W1194" i="3"/>
  <c r="X1194" i="3"/>
  <c r="W1195" i="3"/>
  <c r="X1195" i="3"/>
  <c r="W1196" i="3"/>
  <c r="X1196" i="3"/>
  <c r="W1197" i="3"/>
  <c r="X1197" i="3"/>
  <c r="W1198" i="3"/>
  <c r="X1198" i="3"/>
  <c r="W1199" i="3"/>
  <c r="X1199" i="3"/>
  <c r="W1200" i="3"/>
  <c r="X1200" i="3"/>
  <c r="W1201" i="3"/>
  <c r="X1201" i="3"/>
  <c r="W1202" i="3"/>
  <c r="X1202" i="3"/>
  <c r="W1203" i="3"/>
  <c r="X1203" i="3"/>
  <c r="W1204" i="3"/>
  <c r="X1204" i="3"/>
  <c r="W1205" i="3"/>
  <c r="X1205" i="3"/>
  <c r="W1206" i="3"/>
  <c r="X1206" i="3"/>
  <c r="W1207" i="3"/>
  <c r="X1207" i="3"/>
  <c r="W1208" i="3"/>
  <c r="X1208" i="3"/>
  <c r="W1209" i="3"/>
  <c r="X1209" i="3"/>
  <c r="W1210" i="3"/>
  <c r="X1210" i="3"/>
  <c r="W1211" i="3"/>
  <c r="X1211" i="3"/>
  <c r="W1212" i="3"/>
  <c r="X1212" i="3"/>
  <c r="W1213" i="3"/>
  <c r="X1213" i="3"/>
  <c r="W1214" i="3"/>
  <c r="X1214" i="3"/>
  <c r="W1215" i="3"/>
  <c r="X1215" i="3"/>
  <c r="W1216" i="3"/>
  <c r="X1216" i="3"/>
  <c r="W1217" i="3"/>
  <c r="X1217" i="3"/>
  <c r="W1218" i="3"/>
  <c r="X1218" i="3"/>
  <c r="W1219" i="3"/>
  <c r="X1219" i="3"/>
  <c r="W1220" i="3"/>
  <c r="X1220" i="3"/>
  <c r="W1221" i="3"/>
  <c r="X1221" i="3"/>
  <c r="W1222" i="3"/>
  <c r="X1222" i="3"/>
  <c r="W1223" i="3"/>
  <c r="X1223" i="3"/>
  <c r="W1224" i="3"/>
  <c r="X1224" i="3"/>
  <c r="W1225" i="3"/>
  <c r="X1225" i="3"/>
  <c r="W1226" i="3"/>
  <c r="X1226" i="3"/>
  <c r="W1227" i="3"/>
  <c r="X1227" i="3"/>
  <c r="W1228" i="3"/>
  <c r="X1228" i="3"/>
  <c r="W1229" i="3"/>
  <c r="X1229" i="3"/>
  <c r="W1230" i="3"/>
  <c r="X1230" i="3"/>
  <c r="W1231" i="3"/>
  <c r="X1231" i="3"/>
  <c r="W1232" i="3"/>
  <c r="X1232" i="3"/>
  <c r="W1233" i="3"/>
  <c r="X1233" i="3"/>
  <c r="W1234" i="3"/>
  <c r="X1234" i="3"/>
  <c r="W1235" i="3"/>
  <c r="X1235" i="3"/>
  <c r="W1236" i="3"/>
  <c r="X1236" i="3"/>
  <c r="W1237" i="3"/>
  <c r="X1237" i="3"/>
  <c r="W1238" i="3"/>
  <c r="X1238" i="3"/>
  <c r="W1239" i="3"/>
  <c r="X1239" i="3"/>
  <c r="W1240" i="3"/>
  <c r="X1240" i="3"/>
  <c r="W1241" i="3"/>
  <c r="X1241" i="3"/>
  <c r="W1242" i="3"/>
  <c r="X1242" i="3"/>
  <c r="W1243" i="3"/>
  <c r="X1243" i="3"/>
  <c r="W1244" i="3"/>
  <c r="X1244" i="3"/>
  <c r="W1245" i="3"/>
  <c r="X1245" i="3"/>
  <c r="W1246" i="3"/>
  <c r="X1246" i="3"/>
  <c r="W1247" i="3"/>
  <c r="X1247" i="3"/>
  <c r="W1248" i="3"/>
  <c r="X1248" i="3"/>
  <c r="W1249" i="3"/>
  <c r="X1249" i="3"/>
  <c r="W1250" i="3"/>
  <c r="X1250" i="3"/>
  <c r="W1251" i="3"/>
  <c r="X1251" i="3"/>
  <c r="W1252" i="3"/>
  <c r="X1252" i="3"/>
  <c r="W1253" i="3"/>
  <c r="X1253" i="3"/>
  <c r="W1254" i="3"/>
  <c r="X1254" i="3"/>
  <c r="U1005" i="3"/>
  <c r="V1005" i="3"/>
  <c r="U1006" i="3"/>
  <c r="V1006" i="3"/>
  <c r="U1007" i="3"/>
  <c r="V1007" i="3"/>
  <c r="U1008" i="3"/>
  <c r="V1008" i="3"/>
  <c r="U1009" i="3"/>
  <c r="V1009" i="3"/>
  <c r="U1010" i="3"/>
  <c r="V1010" i="3"/>
  <c r="U1011" i="3"/>
  <c r="V1011" i="3"/>
  <c r="U1012" i="3"/>
  <c r="V1012" i="3"/>
  <c r="U1013" i="3"/>
  <c r="V1013" i="3"/>
  <c r="U1014" i="3"/>
  <c r="V1014" i="3"/>
  <c r="U1015" i="3"/>
  <c r="V1015" i="3"/>
  <c r="U1016" i="3"/>
  <c r="V1016" i="3"/>
  <c r="U1017" i="3"/>
  <c r="V1017" i="3"/>
  <c r="U1018" i="3"/>
  <c r="V1018" i="3"/>
  <c r="U1019" i="3"/>
  <c r="V1019" i="3"/>
  <c r="U1020" i="3"/>
  <c r="V1020" i="3"/>
  <c r="U1021" i="3"/>
  <c r="V1021" i="3"/>
  <c r="U1022" i="3"/>
  <c r="V1022" i="3"/>
  <c r="U1023" i="3"/>
  <c r="V1023" i="3"/>
  <c r="U1024" i="3"/>
  <c r="V1024" i="3"/>
  <c r="U1025" i="3"/>
  <c r="V1025" i="3"/>
  <c r="U1026" i="3"/>
  <c r="V1026" i="3"/>
  <c r="U1027" i="3"/>
  <c r="V1027" i="3"/>
  <c r="U1028" i="3"/>
  <c r="V1028" i="3"/>
  <c r="U1029" i="3"/>
  <c r="V1029" i="3"/>
  <c r="U1030" i="3"/>
  <c r="V1030" i="3"/>
  <c r="U1031" i="3"/>
  <c r="V1031" i="3"/>
  <c r="U1032" i="3"/>
  <c r="V1032" i="3"/>
  <c r="U1033" i="3"/>
  <c r="V1033" i="3"/>
  <c r="U1034" i="3"/>
  <c r="V1034" i="3"/>
  <c r="U1035" i="3"/>
  <c r="V1035" i="3"/>
  <c r="U1036" i="3"/>
  <c r="V1036" i="3"/>
  <c r="U1037" i="3"/>
  <c r="V1037" i="3"/>
  <c r="U1038" i="3"/>
  <c r="V1038" i="3"/>
  <c r="U1039" i="3"/>
  <c r="V1039" i="3"/>
  <c r="U1040" i="3"/>
  <c r="V1040" i="3"/>
  <c r="U1041" i="3"/>
  <c r="V1041" i="3"/>
  <c r="U1042" i="3"/>
  <c r="V1042" i="3"/>
  <c r="U1043" i="3"/>
  <c r="V1043" i="3"/>
  <c r="U1044" i="3"/>
  <c r="V1044" i="3"/>
  <c r="U1045" i="3"/>
  <c r="V1045" i="3"/>
  <c r="U1046" i="3"/>
  <c r="V1046" i="3"/>
  <c r="U1047" i="3"/>
  <c r="V1047" i="3"/>
  <c r="U1048" i="3"/>
  <c r="V1048" i="3"/>
  <c r="U1049" i="3"/>
  <c r="V1049" i="3"/>
  <c r="U1050" i="3"/>
  <c r="V1050" i="3"/>
  <c r="U1051" i="3"/>
  <c r="V1051" i="3"/>
  <c r="U1052" i="3"/>
  <c r="V1052" i="3"/>
  <c r="U1053" i="3"/>
  <c r="V1053" i="3"/>
  <c r="U1054" i="3"/>
  <c r="V1054" i="3"/>
  <c r="U1055" i="3"/>
  <c r="V1055" i="3"/>
  <c r="U1056" i="3"/>
  <c r="V1056" i="3"/>
  <c r="U1057" i="3"/>
  <c r="V1057" i="3"/>
  <c r="U1058" i="3"/>
  <c r="V1058" i="3"/>
  <c r="U1059" i="3"/>
  <c r="V1059" i="3"/>
  <c r="U1060" i="3"/>
  <c r="V1060" i="3"/>
  <c r="U1061" i="3"/>
  <c r="V1061" i="3"/>
  <c r="U1062" i="3"/>
  <c r="V1062" i="3"/>
  <c r="U1063" i="3"/>
  <c r="V1063" i="3"/>
  <c r="U1064" i="3"/>
  <c r="V1064" i="3"/>
  <c r="U1065" i="3"/>
  <c r="V1065" i="3"/>
  <c r="U1066" i="3"/>
  <c r="V1066" i="3"/>
  <c r="U1067" i="3"/>
  <c r="V1067" i="3"/>
  <c r="U1068" i="3"/>
  <c r="V1068" i="3"/>
  <c r="U1069" i="3"/>
  <c r="V1069" i="3"/>
  <c r="U1070" i="3"/>
  <c r="V1070" i="3"/>
  <c r="U1071" i="3"/>
  <c r="V1071" i="3"/>
  <c r="U1072" i="3"/>
  <c r="V1072" i="3"/>
  <c r="U1073" i="3"/>
  <c r="V1073" i="3"/>
  <c r="U1074" i="3"/>
  <c r="V1074" i="3"/>
  <c r="U1075" i="3"/>
  <c r="V1075" i="3"/>
  <c r="U1076" i="3"/>
  <c r="V1076" i="3"/>
  <c r="U1077" i="3"/>
  <c r="V1077" i="3"/>
  <c r="U1078" i="3"/>
  <c r="V1078" i="3"/>
  <c r="U1079" i="3"/>
  <c r="V1079" i="3"/>
  <c r="U1080" i="3"/>
  <c r="V1080" i="3"/>
  <c r="U1081" i="3"/>
  <c r="V1081" i="3"/>
  <c r="U1082" i="3"/>
  <c r="V1082" i="3"/>
  <c r="U1083" i="3"/>
  <c r="V1083" i="3"/>
  <c r="U1084" i="3"/>
  <c r="V1084" i="3"/>
  <c r="U1085" i="3"/>
  <c r="V1085" i="3"/>
  <c r="U1086" i="3"/>
  <c r="V1086" i="3"/>
  <c r="U1087" i="3"/>
  <c r="V1087" i="3"/>
  <c r="U1088" i="3"/>
  <c r="V1088" i="3"/>
  <c r="U1089" i="3"/>
  <c r="V1089" i="3"/>
  <c r="U1090" i="3"/>
  <c r="V1090" i="3"/>
  <c r="U1091" i="3"/>
  <c r="V1091" i="3"/>
  <c r="U1092" i="3"/>
  <c r="V1092" i="3"/>
  <c r="U1093" i="3"/>
  <c r="V1093" i="3"/>
  <c r="U1094" i="3"/>
  <c r="V1094" i="3"/>
  <c r="U1095" i="3"/>
  <c r="V1095" i="3"/>
  <c r="U1096" i="3"/>
  <c r="V1096" i="3"/>
  <c r="U1097" i="3"/>
  <c r="V1097" i="3"/>
  <c r="U1098" i="3"/>
  <c r="V1098" i="3"/>
  <c r="U1099" i="3"/>
  <c r="V1099" i="3"/>
  <c r="U1100" i="3"/>
  <c r="V1100" i="3"/>
  <c r="U1101" i="3"/>
  <c r="V1101" i="3"/>
  <c r="U1102" i="3"/>
  <c r="V1102" i="3"/>
  <c r="U1103" i="3"/>
  <c r="V1103" i="3"/>
  <c r="U1104" i="3"/>
  <c r="V1104" i="3"/>
  <c r="U1105" i="3"/>
  <c r="V1105" i="3"/>
  <c r="U1106" i="3"/>
  <c r="V1106" i="3"/>
  <c r="U1107" i="3"/>
  <c r="V1107" i="3"/>
  <c r="U1108" i="3"/>
  <c r="V1108" i="3"/>
  <c r="U1109" i="3"/>
  <c r="V1109" i="3"/>
  <c r="U1110" i="3"/>
  <c r="V1110" i="3"/>
  <c r="U1111" i="3"/>
  <c r="V1111" i="3"/>
  <c r="U1112" i="3"/>
  <c r="V1112" i="3"/>
  <c r="U1113" i="3"/>
  <c r="V1113" i="3"/>
  <c r="U1114" i="3"/>
  <c r="V1114" i="3"/>
  <c r="U1115" i="3"/>
  <c r="V1115" i="3"/>
  <c r="U1116" i="3"/>
  <c r="V1116" i="3"/>
  <c r="U1117" i="3"/>
  <c r="V1117" i="3"/>
  <c r="U1118" i="3"/>
  <c r="V1118" i="3"/>
  <c r="U1119" i="3"/>
  <c r="V1119" i="3"/>
  <c r="U1120" i="3"/>
  <c r="V1120" i="3"/>
  <c r="U1121" i="3"/>
  <c r="V1121" i="3"/>
  <c r="U1122" i="3"/>
  <c r="V1122" i="3"/>
  <c r="U1123" i="3"/>
  <c r="V1123" i="3"/>
  <c r="U1124" i="3"/>
  <c r="V1124" i="3"/>
  <c r="U1125" i="3"/>
  <c r="V1125" i="3"/>
  <c r="U1126" i="3"/>
  <c r="V1126" i="3"/>
  <c r="U1127" i="3"/>
  <c r="V1127" i="3"/>
  <c r="U1128" i="3"/>
  <c r="V1128" i="3"/>
  <c r="U1129" i="3"/>
  <c r="V1129" i="3"/>
  <c r="U1130" i="3"/>
  <c r="V1130" i="3"/>
  <c r="U1131" i="3"/>
  <c r="V1131" i="3"/>
  <c r="U1132" i="3"/>
  <c r="V1132" i="3"/>
  <c r="U1133" i="3"/>
  <c r="V1133" i="3"/>
  <c r="U1134" i="3"/>
  <c r="V1134" i="3"/>
  <c r="U1135" i="3"/>
  <c r="V1135" i="3"/>
  <c r="U1136" i="3"/>
  <c r="V1136" i="3"/>
  <c r="U1137" i="3"/>
  <c r="V1137" i="3"/>
  <c r="U1138" i="3"/>
  <c r="V1138" i="3"/>
  <c r="U1139" i="3"/>
  <c r="V1139" i="3"/>
  <c r="U1140" i="3"/>
  <c r="V1140" i="3"/>
  <c r="U1141" i="3"/>
  <c r="V1141" i="3"/>
  <c r="U1142" i="3"/>
  <c r="V1142" i="3"/>
  <c r="U1143" i="3"/>
  <c r="V1143" i="3"/>
  <c r="U1144" i="3"/>
  <c r="V1144" i="3"/>
  <c r="U1145" i="3"/>
  <c r="V1145" i="3"/>
  <c r="U1146" i="3"/>
  <c r="V1146" i="3"/>
  <c r="U1147" i="3"/>
  <c r="V1147" i="3"/>
  <c r="U1148" i="3"/>
  <c r="V1148" i="3"/>
  <c r="U1149" i="3"/>
  <c r="V1149" i="3"/>
  <c r="U1150" i="3"/>
  <c r="V1150" i="3"/>
  <c r="U1151" i="3"/>
  <c r="V1151" i="3"/>
  <c r="U1152" i="3"/>
  <c r="V1152" i="3"/>
  <c r="U1153" i="3"/>
  <c r="V1153" i="3"/>
  <c r="U1154" i="3"/>
  <c r="V1154" i="3"/>
  <c r="U1155" i="3"/>
  <c r="V1155" i="3"/>
  <c r="U1156" i="3"/>
  <c r="V1156" i="3"/>
  <c r="U1157" i="3"/>
  <c r="V1157" i="3"/>
  <c r="U1158" i="3"/>
  <c r="V1158" i="3"/>
  <c r="U1159" i="3"/>
  <c r="V1159" i="3"/>
  <c r="U1160" i="3"/>
  <c r="V1160" i="3"/>
  <c r="U1161" i="3"/>
  <c r="V1161" i="3"/>
  <c r="U1162" i="3"/>
  <c r="V1162" i="3"/>
  <c r="U1163" i="3"/>
  <c r="V1163" i="3"/>
  <c r="U1164" i="3"/>
  <c r="V1164" i="3"/>
  <c r="U1165" i="3"/>
  <c r="V1165" i="3"/>
  <c r="U1166" i="3"/>
  <c r="V1166" i="3"/>
  <c r="U1167" i="3"/>
  <c r="V1167" i="3"/>
  <c r="U1168" i="3"/>
  <c r="V1168" i="3"/>
  <c r="U1169" i="3"/>
  <c r="V1169" i="3"/>
  <c r="U1170" i="3"/>
  <c r="V1170" i="3"/>
  <c r="U1171" i="3"/>
  <c r="V1171" i="3"/>
  <c r="U1172" i="3"/>
  <c r="V1172" i="3"/>
  <c r="U1173" i="3"/>
  <c r="V1173" i="3"/>
  <c r="U1174" i="3"/>
  <c r="V1174" i="3"/>
  <c r="U1175" i="3"/>
  <c r="V1175" i="3"/>
  <c r="U1176" i="3"/>
  <c r="V1176" i="3"/>
  <c r="U1177" i="3"/>
  <c r="V1177" i="3"/>
  <c r="U1178" i="3"/>
  <c r="V1178" i="3"/>
  <c r="U1179" i="3"/>
  <c r="V1179" i="3"/>
  <c r="U1180" i="3"/>
  <c r="V1180" i="3"/>
  <c r="U1181" i="3"/>
  <c r="V1181" i="3"/>
  <c r="U1182" i="3"/>
  <c r="V1182" i="3"/>
  <c r="U1183" i="3"/>
  <c r="V1183" i="3"/>
  <c r="U1184" i="3"/>
  <c r="V1184" i="3"/>
  <c r="U1185" i="3"/>
  <c r="V1185" i="3"/>
  <c r="U1186" i="3"/>
  <c r="V1186" i="3"/>
  <c r="U1187" i="3"/>
  <c r="V1187" i="3"/>
  <c r="U1188" i="3"/>
  <c r="V1188" i="3"/>
  <c r="U1189" i="3"/>
  <c r="V1189" i="3"/>
  <c r="U1190" i="3"/>
  <c r="V1190" i="3"/>
  <c r="U1191" i="3"/>
  <c r="V1191" i="3"/>
  <c r="U1192" i="3"/>
  <c r="V1192" i="3"/>
  <c r="U1193" i="3"/>
  <c r="V1193" i="3"/>
  <c r="U1194" i="3"/>
  <c r="V1194" i="3"/>
  <c r="U1195" i="3"/>
  <c r="V1195" i="3"/>
  <c r="U1196" i="3"/>
  <c r="V1196" i="3"/>
  <c r="U1197" i="3"/>
  <c r="V1197" i="3"/>
  <c r="U1198" i="3"/>
  <c r="V1198" i="3"/>
  <c r="U1199" i="3"/>
  <c r="V1199" i="3"/>
  <c r="U1200" i="3"/>
  <c r="V1200" i="3"/>
  <c r="U1201" i="3"/>
  <c r="V1201" i="3"/>
  <c r="U1202" i="3"/>
  <c r="V1202" i="3"/>
  <c r="U1203" i="3"/>
  <c r="V1203" i="3"/>
  <c r="U1204" i="3"/>
  <c r="V1204" i="3"/>
  <c r="U1205" i="3"/>
  <c r="V1205" i="3"/>
  <c r="U1206" i="3"/>
  <c r="V1206" i="3"/>
  <c r="U1207" i="3"/>
  <c r="V1207" i="3"/>
  <c r="U1208" i="3"/>
  <c r="V1208" i="3"/>
  <c r="U1209" i="3"/>
  <c r="V1209" i="3"/>
  <c r="U1210" i="3"/>
  <c r="V1210" i="3"/>
  <c r="U1211" i="3"/>
  <c r="V1211" i="3"/>
  <c r="U1212" i="3"/>
  <c r="V1212" i="3"/>
  <c r="U1213" i="3"/>
  <c r="V1213" i="3"/>
  <c r="U1214" i="3"/>
  <c r="V1214" i="3"/>
  <c r="U1215" i="3"/>
  <c r="V1215" i="3"/>
  <c r="U1216" i="3"/>
  <c r="V1216" i="3"/>
  <c r="U1217" i="3"/>
  <c r="V1217" i="3"/>
  <c r="U1218" i="3"/>
  <c r="V1218" i="3"/>
  <c r="U1219" i="3"/>
  <c r="V1219" i="3"/>
  <c r="U1220" i="3"/>
  <c r="V1220" i="3"/>
  <c r="U1221" i="3"/>
  <c r="V1221" i="3"/>
  <c r="U1222" i="3"/>
  <c r="V1222" i="3"/>
  <c r="U1223" i="3"/>
  <c r="V1223" i="3"/>
  <c r="U1224" i="3"/>
  <c r="V1224" i="3"/>
  <c r="U1225" i="3"/>
  <c r="V1225" i="3"/>
  <c r="U1226" i="3"/>
  <c r="V1226" i="3"/>
  <c r="U1227" i="3"/>
  <c r="V1227" i="3"/>
  <c r="U1228" i="3"/>
  <c r="V1228" i="3"/>
  <c r="U1229" i="3"/>
  <c r="V1229" i="3"/>
  <c r="U1230" i="3"/>
  <c r="V1230" i="3"/>
  <c r="U1231" i="3"/>
  <c r="V1231" i="3"/>
  <c r="U1232" i="3"/>
  <c r="V1232" i="3"/>
  <c r="U1233" i="3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U1321" i="3"/>
  <c r="V1321" i="3"/>
  <c r="U1322" i="3"/>
  <c r="V1322" i="3"/>
  <c r="U1323" i="3"/>
  <c r="V1323" i="3"/>
  <c r="U1324" i="3"/>
  <c r="V1324" i="3"/>
  <c r="U1325" i="3"/>
  <c r="V1325" i="3"/>
  <c r="U1326" i="3"/>
  <c r="V1326" i="3"/>
  <c r="U1327" i="3"/>
  <c r="V1327" i="3"/>
  <c r="U1328" i="3"/>
  <c r="V1328" i="3"/>
  <c r="U1329" i="3"/>
  <c r="V1329" i="3"/>
  <c r="U1330" i="3"/>
  <c r="V1330" i="3"/>
  <c r="U1331" i="3"/>
  <c r="V1331" i="3"/>
  <c r="U1332" i="3"/>
  <c r="V1332" i="3"/>
  <c r="U1333" i="3"/>
  <c r="V1333" i="3"/>
  <c r="U1334" i="3"/>
  <c r="V1334" i="3"/>
  <c r="U1335" i="3"/>
  <c r="V1335" i="3"/>
  <c r="U1336" i="3"/>
  <c r="V1336" i="3"/>
  <c r="U1337" i="3"/>
  <c r="V1337" i="3"/>
  <c r="U1338" i="3"/>
  <c r="V1338" i="3"/>
  <c r="U1339" i="3"/>
  <c r="V1339" i="3"/>
  <c r="U1340" i="3"/>
  <c r="V1340" i="3"/>
  <c r="U1341" i="3"/>
  <c r="V1341" i="3"/>
  <c r="U1342" i="3"/>
  <c r="V1342" i="3"/>
  <c r="U1343" i="3"/>
  <c r="V1343" i="3"/>
  <c r="U1344" i="3"/>
  <c r="V1344" i="3"/>
  <c r="U1345" i="3"/>
  <c r="V1345" i="3"/>
  <c r="U1346" i="3"/>
  <c r="V1346" i="3"/>
  <c r="U1347" i="3"/>
  <c r="V1347" i="3"/>
  <c r="U1348" i="3"/>
  <c r="V1348" i="3"/>
  <c r="U1349" i="3"/>
  <c r="V1349" i="3"/>
  <c r="U1350" i="3"/>
  <c r="V1350" i="3"/>
  <c r="U1351" i="3"/>
  <c r="V1351" i="3"/>
  <c r="U1352" i="3"/>
  <c r="V1352" i="3"/>
  <c r="U1353" i="3"/>
  <c r="V1353" i="3"/>
  <c r="U1354" i="3"/>
  <c r="V1354" i="3"/>
  <c r="U1355" i="3"/>
  <c r="V1355" i="3"/>
  <c r="U1356" i="3"/>
  <c r="V1356" i="3"/>
  <c r="U1357" i="3"/>
  <c r="V1357" i="3"/>
  <c r="U1358" i="3"/>
  <c r="V1358" i="3"/>
  <c r="U1359" i="3"/>
  <c r="V1359" i="3"/>
  <c r="U1360" i="3"/>
  <c r="V1360" i="3"/>
  <c r="U1361" i="3"/>
  <c r="V1361" i="3"/>
  <c r="U1362" i="3"/>
  <c r="V1362" i="3"/>
  <c r="U1363" i="3"/>
  <c r="V1363" i="3"/>
  <c r="U1364" i="3"/>
  <c r="V1364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U1417" i="3"/>
  <c r="V1417" i="3"/>
  <c r="U1418" i="3"/>
  <c r="V1418" i="3"/>
  <c r="U1419" i="3"/>
  <c r="V1419" i="3"/>
  <c r="U1420" i="3"/>
  <c r="V1420" i="3"/>
  <c r="U1421" i="3"/>
  <c r="V1421" i="3"/>
  <c r="U1422" i="3"/>
  <c r="V1422" i="3"/>
  <c r="U1423" i="3"/>
  <c r="V1423" i="3"/>
  <c r="U1424" i="3"/>
  <c r="V1424" i="3"/>
  <c r="U1425" i="3"/>
  <c r="V1425" i="3"/>
  <c r="U1426" i="3"/>
  <c r="V1426" i="3"/>
  <c r="U1427" i="3"/>
  <c r="V1427" i="3"/>
  <c r="U1428" i="3"/>
  <c r="V1428" i="3"/>
  <c r="U1429" i="3"/>
  <c r="V1429" i="3"/>
  <c r="U1430" i="3"/>
  <c r="V1430" i="3"/>
  <c r="U1431" i="3"/>
  <c r="V1431" i="3"/>
  <c r="U1432" i="3"/>
  <c r="V1432" i="3"/>
  <c r="U1433" i="3"/>
  <c r="V1433" i="3"/>
  <c r="U1434" i="3"/>
  <c r="V1434" i="3"/>
  <c r="U1435" i="3"/>
  <c r="V1435" i="3"/>
  <c r="U1436" i="3"/>
  <c r="V1436" i="3"/>
  <c r="U1437" i="3"/>
  <c r="V1437" i="3"/>
  <c r="U1438" i="3"/>
  <c r="V1438" i="3"/>
  <c r="U1439" i="3"/>
  <c r="V1439" i="3"/>
  <c r="U1440" i="3"/>
  <c r="V1440" i="3"/>
  <c r="U1441" i="3"/>
  <c r="V1441" i="3"/>
  <c r="U1442" i="3"/>
  <c r="V1442" i="3"/>
  <c r="U1443" i="3"/>
  <c r="V1443" i="3"/>
  <c r="U1444" i="3"/>
  <c r="V1444" i="3"/>
  <c r="U1445" i="3"/>
  <c r="V1445" i="3"/>
  <c r="U1446" i="3"/>
  <c r="V1446" i="3"/>
  <c r="U1447" i="3"/>
  <c r="V1447" i="3"/>
  <c r="U1448" i="3"/>
  <c r="V1448" i="3"/>
  <c r="U1449" i="3"/>
  <c r="V1449" i="3"/>
  <c r="U1450" i="3"/>
  <c r="V1450" i="3"/>
  <c r="U1451" i="3"/>
  <c r="V1451" i="3"/>
  <c r="U1452" i="3"/>
  <c r="V1452" i="3"/>
  <c r="U1453" i="3"/>
  <c r="V1453" i="3"/>
  <c r="U1454" i="3"/>
  <c r="V1454" i="3"/>
  <c r="U1455" i="3"/>
  <c r="V1455" i="3"/>
  <c r="U1456" i="3"/>
  <c r="V1456" i="3"/>
  <c r="U1457" i="3"/>
  <c r="V1457" i="3"/>
  <c r="U1458" i="3"/>
  <c r="V1458" i="3"/>
  <c r="U1459" i="3"/>
  <c r="V1459" i="3"/>
  <c r="U1460" i="3"/>
  <c r="V1460" i="3"/>
  <c r="U1461" i="3"/>
  <c r="V1461" i="3"/>
  <c r="U1462" i="3"/>
  <c r="V1462" i="3"/>
  <c r="U1463" i="3"/>
  <c r="V1463" i="3"/>
  <c r="U1464" i="3"/>
  <c r="V1464" i="3"/>
  <c r="U1465" i="3"/>
  <c r="V1465" i="3"/>
  <c r="U1466" i="3"/>
  <c r="V1466" i="3"/>
  <c r="U1467" i="3"/>
  <c r="V1467" i="3"/>
  <c r="U1468" i="3"/>
  <c r="V1468" i="3"/>
  <c r="U1469" i="3"/>
  <c r="V1469" i="3"/>
  <c r="U1470" i="3"/>
  <c r="V1470" i="3"/>
  <c r="U1471" i="3"/>
  <c r="V1471" i="3"/>
  <c r="U1472" i="3"/>
  <c r="V1472" i="3"/>
  <c r="U1473" i="3"/>
  <c r="V1473" i="3"/>
  <c r="U1474" i="3"/>
  <c r="V1474" i="3"/>
  <c r="U1475" i="3"/>
  <c r="V1475" i="3"/>
  <c r="U1476" i="3"/>
  <c r="V1476" i="3"/>
  <c r="U1477" i="3"/>
  <c r="V1477" i="3"/>
  <c r="U1478" i="3"/>
  <c r="V1478" i="3"/>
  <c r="U1479" i="3"/>
  <c r="V1479" i="3"/>
  <c r="U1480" i="3"/>
  <c r="V1480" i="3"/>
  <c r="U1481" i="3"/>
  <c r="V1481" i="3"/>
  <c r="U1482" i="3"/>
  <c r="V1482" i="3"/>
  <c r="U1483" i="3"/>
  <c r="V1483" i="3"/>
  <c r="U1484" i="3"/>
  <c r="V1484" i="3"/>
  <c r="U1485" i="3"/>
  <c r="V1485" i="3"/>
  <c r="U1486" i="3"/>
  <c r="V1486" i="3"/>
  <c r="U1487" i="3"/>
  <c r="V1487" i="3"/>
  <c r="U1488" i="3"/>
  <c r="V1488" i="3"/>
  <c r="U1489" i="3"/>
  <c r="V1489" i="3"/>
  <c r="U1490" i="3"/>
  <c r="V1490" i="3"/>
  <c r="U1491" i="3"/>
  <c r="V1491" i="3"/>
  <c r="U1492" i="3"/>
  <c r="V1492" i="3"/>
  <c r="U1493" i="3"/>
  <c r="V1493" i="3"/>
  <c r="U1494" i="3"/>
  <c r="V1494" i="3"/>
  <c r="U1495" i="3"/>
  <c r="V1495" i="3"/>
  <c r="U1496" i="3"/>
  <c r="V1496" i="3"/>
  <c r="U1497" i="3"/>
  <c r="V1497" i="3"/>
  <c r="U1498" i="3"/>
  <c r="V1498" i="3"/>
  <c r="U1499" i="3"/>
  <c r="V1499" i="3"/>
  <c r="U1500" i="3"/>
  <c r="V1500" i="3"/>
  <c r="U1501" i="3"/>
  <c r="V1501" i="3"/>
  <c r="U1502" i="3"/>
  <c r="V1502" i="3"/>
  <c r="U1503" i="3"/>
  <c r="V1503" i="3"/>
  <c r="U1504" i="3"/>
  <c r="V1504" i="3"/>
  <c r="S1504" i="3"/>
  <c r="T1504" i="3"/>
  <c r="S1005" i="3"/>
  <c r="T1005" i="3"/>
  <c r="S1006" i="3"/>
  <c r="T1006" i="3"/>
  <c r="S1007" i="3"/>
  <c r="T1007" i="3"/>
  <c r="S1008" i="3"/>
  <c r="T1008" i="3"/>
  <c r="S1009" i="3"/>
  <c r="T1009" i="3"/>
  <c r="S1010" i="3"/>
  <c r="T1010" i="3"/>
  <c r="S1011" i="3"/>
  <c r="T1011" i="3"/>
  <c r="S1012" i="3"/>
  <c r="T1012" i="3"/>
  <c r="S1013" i="3"/>
  <c r="T1013" i="3"/>
  <c r="S1014" i="3"/>
  <c r="T1014" i="3"/>
  <c r="S1015" i="3"/>
  <c r="T1015" i="3"/>
  <c r="S1016" i="3"/>
  <c r="T1016" i="3"/>
  <c r="S1017" i="3"/>
  <c r="T1017" i="3"/>
  <c r="S1018" i="3"/>
  <c r="T1018" i="3"/>
  <c r="S1019" i="3"/>
  <c r="T1019" i="3"/>
  <c r="S1020" i="3"/>
  <c r="T1020" i="3"/>
  <c r="S1021" i="3"/>
  <c r="T1021" i="3"/>
  <c r="S1022" i="3"/>
  <c r="T1022" i="3"/>
  <c r="S1023" i="3"/>
  <c r="T1023" i="3"/>
  <c r="S1024" i="3"/>
  <c r="T1024" i="3"/>
  <c r="S1025" i="3"/>
  <c r="T1025" i="3"/>
  <c r="S1026" i="3"/>
  <c r="T1026" i="3"/>
  <c r="S1027" i="3"/>
  <c r="T1027" i="3"/>
  <c r="S1028" i="3"/>
  <c r="T1028" i="3"/>
  <c r="S1029" i="3"/>
  <c r="T1029" i="3"/>
  <c r="S1030" i="3"/>
  <c r="T1030" i="3"/>
  <c r="S1031" i="3"/>
  <c r="T1031" i="3"/>
  <c r="S1032" i="3"/>
  <c r="T1032" i="3"/>
  <c r="S1033" i="3"/>
  <c r="T1033" i="3"/>
  <c r="S1034" i="3"/>
  <c r="T1034" i="3"/>
  <c r="S1035" i="3"/>
  <c r="T1035" i="3"/>
  <c r="S1036" i="3"/>
  <c r="T1036" i="3"/>
  <c r="S1037" i="3"/>
  <c r="T1037" i="3"/>
  <c r="S1038" i="3"/>
  <c r="T1038" i="3"/>
  <c r="S1039" i="3"/>
  <c r="T1039" i="3"/>
  <c r="S1040" i="3"/>
  <c r="T1040" i="3"/>
  <c r="S1041" i="3"/>
  <c r="T1041" i="3"/>
  <c r="S1042" i="3"/>
  <c r="T1042" i="3"/>
  <c r="S1043" i="3"/>
  <c r="T1043" i="3"/>
  <c r="S1044" i="3"/>
  <c r="T1044" i="3"/>
  <c r="S1045" i="3"/>
  <c r="T1045" i="3"/>
  <c r="S1046" i="3"/>
  <c r="T1046" i="3"/>
  <c r="S1047" i="3"/>
  <c r="T1047" i="3"/>
  <c r="S1048" i="3"/>
  <c r="T1048" i="3"/>
  <c r="S1049" i="3"/>
  <c r="T1049" i="3"/>
  <c r="S1050" i="3"/>
  <c r="T1050" i="3"/>
  <c r="S1051" i="3"/>
  <c r="T1051" i="3"/>
  <c r="S1052" i="3"/>
  <c r="T1052" i="3"/>
  <c r="S1053" i="3"/>
  <c r="T1053" i="3"/>
  <c r="S1054" i="3"/>
  <c r="T1054" i="3"/>
  <c r="S1055" i="3"/>
  <c r="T1055" i="3"/>
  <c r="S1056" i="3"/>
  <c r="T1056" i="3"/>
  <c r="S1057" i="3"/>
  <c r="T1057" i="3"/>
  <c r="S1058" i="3"/>
  <c r="T1058" i="3"/>
  <c r="S1059" i="3"/>
  <c r="T1059" i="3"/>
  <c r="S1060" i="3"/>
  <c r="T1060" i="3"/>
  <c r="S1061" i="3"/>
  <c r="T1061" i="3"/>
  <c r="S1062" i="3"/>
  <c r="T1062" i="3"/>
  <c r="S1063" i="3"/>
  <c r="T1063" i="3"/>
  <c r="S1064" i="3"/>
  <c r="T1064" i="3"/>
  <c r="S1065" i="3"/>
  <c r="T1065" i="3"/>
  <c r="S1066" i="3"/>
  <c r="T1066" i="3"/>
  <c r="S1067" i="3"/>
  <c r="T1067" i="3"/>
  <c r="S1068" i="3"/>
  <c r="T1068" i="3"/>
  <c r="S1069" i="3"/>
  <c r="T1069" i="3"/>
  <c r="S1070" i="3"/>
  <c r="T1070" i="3"/>
  <c r="S1071" i="3"/>
  <c r="T1071" i="3"/>
  <c r="S1072" i="3"/>
  <c r="T1072" i="3"/>
  <c r="S1073" i="3"/>
  <c r="T1073" i="3"/>
  <c r="S1074" i="3"/>
  <c r="T1074" i="3"/>
  <c r="S1075" i="3"/>
  <c r="T1075" i="3"/>
  <c r="S1076" i="3"/>
  <c r="T1076" i="3"/>
  <c r="S1077" i="3"/>
  <c r="T1077" i="3"/>
  <c r="S1078" i="3"/>
  <c r="T1078" i="3"/>
  <c r="S1079" i="3"/>
  <c r="T1079" i="3"/>
  <c r="S1080" i="3"/>
  <c r="T1080" i="3"/>
  <c r="S1081" i="3"/>
  <c r="T1081" i="3"/>
  <c r="S1082" i="3"/>
  <c r="T1082" i="3"/>
  <c r="S1083" i="3"/>
  <c r="T1083" i="3"/>
  <c r="S1084" i="3"/>
  <c r="T1084" i="3"/>
  <c r="S1085" i="3"/>
  <c r="T1085" i="3"/>
  <c r="S1086" i="3"/>
  <c r="T1086" i="3"/>
  <c r="S1087" i="3"/>
  <c r="T1087" i="3"/>
  <c r="S1088" i="3"/>
  <c r="T1088" i="3"/>
  <c r="S1089" i="3"/>
  <c r="T1089" i="3"/>
  <c r="S1090" i="3"/>
  <c r="T1090" i="3"/>
  <c r="S1091" i="3"/>
  <c r="T1091" i="3"/>
  <c r="S1092" i="3"/>
  <c r="T1092" i="3"/>
  <c r="S1093" i="3"/>
  <c r="T1093" i="3"/>
  <c r="S1094" i="3"/>
  <c r="T1094" i="3"/>
  <c r="S1095" i="3"/>
  <c r="T1095" i="3"/>
  <c r="S1096" i="3"/>
  <c r="T1096" i="3"/>
  <c r="S1097" i="3"/>
  <c r="T1097" i="3"/>
  <c r="S1098" i="3"/>
  <c r="T1098" i="3"/>
  <c r="S1099" i="3"/>
  <c r="T1099" i="3"/>
  <c r="S1100" i="3"/>
  <c r="T1100" i="3"/>
  <c r="S1101" i="3"/>
  <c r="T1101" i="3"/>
  <c r="S1102" i="3"/>
  <c r="T1102" i="3"/>
  <c r="S1103" i="3"/>
  <c r="T1103" i="3"/>
  <c r="S1104" i="3"/>
  <c r="T1104" i="3"/>
  <c r="S1105" i="3"/>
  <c r="T1105" i="3"/>
  <c r="S1106" i="3"/>
  <c r="T1106" i="3"/>
  <c r="S1107" i="3"/>
  <c r="T1107" i="3"/>
  <c r="S1108" i="3"/>
  <c r="T1108" i="3"/>
  <c r="S1109" i="3"/>
  <c r="T1109" i="3"/>
  <c r="S1110" i="3"/>
  <c r="T1110" i="3"/>
  <c r="S1111" i="3"/>
  <c r="T1111" i="3"/>
  <c r="S1112" i="3"/>
  <c r="T1112" i="3"/>
  <c r="S1113" i="3"/>
  <c r="T1113" i="3"/>
  <c r="S1114" i="3"/>
  <c r="T1114" i="3"/>
  <c r="S1115" i="3"/>
  <c r="T1115" i="3"/>
  <c r="S1116" i="3"/>
  <c r="T1116" i="3"/>
  <c r="S1117" i="3"/>
  <c r="T1117" i="3"/>
  <c r="S1118" i="3"/>
  <c r="T1118" i="3"/>
  <c r="S1119" i="3"/>
  <c r="T1119" i="3"/>
  <c r="S1120" i="3"/>
  <c r="T1120" i="3"/>
  <c r="S1121" i="3"/>
  <c r="T1121" i="3"/>
  <c r="S1122" i="3"/>
  <c r="T1122" i="3"/>
  <c r="S1123" i="3"/>
  <c r="T1123" i="3"/>
  <c r="S1124" i="3"/>
  <c r="T1124" i="3"/>
  <c r="S1125" i="3"/>
  <c r="T1125" i="3"/>
  <c r="S1126" i="3"/>
  <c r="T1126" i="3"/>
  <c r="S1127" i="3"/>
  <c r="T1127" i="3"/>
  <c r="S1128" i="3"/>
  <c r="T1128" i="3"/>
  <c r="S1129" i="3"/>
  <c r="T1129" i="3"/>
  <c r="S1130" i="3"/>
  <c r="T1130" i="3"/>
  <c r="S1131" i="3"/>
  <c r="T1131" i="3"/>
  <c r="S1132" i="3"/>
  <c r="T1132" i="3"/>
  <c r="S1133" i="3"/>
  <c r="T1133" i="3"/>
  <c r="S1134" i="3"/>
  <c r="T1134" i="3"/>
  <c r="S1135" i="3"/>
  <c r="T1135" i="3"/>
  <c r="S1136" i="3"/>
  <c r="T1136" i="3"/>
  <c r="S1137" i="3"/>
  <c r="T1137" i="3"/>
  <c r="S1138" i="3"/>
  <c r="T1138" i="3"/>
  <c r="S1139" i="3"/>
  <c r="T1139" i="3"/>
  <c r="S1140" i="3"/>
  <c r="T1140" i="3"/>
  <c r="S1141" i="3"/>
  <c r="T1141" i="3"/>
  <c r="S1142" i="3"/>
  <c r="T1142" i="3"/>
  <c r="S1143" i="3"/>
  <c r="T1143" i="3"/>
  <c r="S1144" i="3"/>
  <c r="T1144" i="3"/>
  <c r="S1145" i="3"/>
  <c r="T1145" i="3"/>
  <c r="S1146" i="3"/>
  <c r="T1146" i="3"/>
  <c r="S1147" i="3"/>
  <c r="T1147" i="3"/>
  <c r="S1148" i="3"/>
  <c r="T1148" i="3"/>
  <c r="S1149" i="3"/>
  <c r="T1149" i="3"/>
  <c r="S1150" i="3"/>
  <c r="T1150" i="3"/>
  <c r="S1151" i="3"/>
  <c r="T1151" i="3"/>
  <c r="S1152" i="3"/>
  <c r="T1152" i="3"/>
  <c r="S1153" i="3"/>
  <c r="T1153" i="3"/>
  <c r="S1154" i="3"/>
  <c r="T1154" i="3"/>
  <c r="S1155" i="3"/>
  <c r="T1155" i="3"/>
  <c r="S1156" i="3"/>
  <c r="T1156" i="3"/>
  <c r="S1157" i="3"/>
  <c r="T1157" i="3"/>
  <c r="S1158" i="3"/>
  <c r="T1158" i="3"/>
  <c r="S1159" i="3"/>
  <c r="T1159" i="3"/>
  <c r="S1160" i="3"/>
  <c r="T1160" i="3"/>
  <c r="S1161" i="3"/>
  <c r="T1161" i="3"/>
  <c r="S1162" i="3"/>
  <c r="T1162" i="3"/>
  <c r="S1163" i="3"/>
  <c r="T1163" i="3"/>
  <c r="S1164" i="3"/>
  <c r="T1164" i="3"/>
  <c r="S1165" i="3"/>
  <c r="T1165" i="3"/>
  <c r="S1166" i="3"/>
  <c r="T1166" i="3"/>
  <c r="S1167" i="3"/>
  <c r="T1167" i="3"/>
  <c r="S1168" i="3"/>
  <c r="T1168" i="3"/>
  <c r="S1169" i="3"/>
  <c r="T1169" i="3"/>
  <c r="S1170" i="3"/>
  <c r="T1170" i="3"/>
  <c r="S1171" i="3"/>
  <c r="T1171" i="3"/>
  <c r="S1172" i="3"/>
  <c r="T1172" i="3"/>
  <c r="S1173" i="3"/>
  <c r="T1173" i="3"/>
  <c r="S1174" i="3"/>
  <c r="T1174" i="3"/>
  <c r="S1175" i="3"/>
  <c r="T1175" i="3"/>
  <c r="S1176" i="3"/>
  <c r="T1176" i="3"/>
  <c r="S1177" i="3"/>
  <c r="T1177" i="3"/>
  <c r="S1178" i="3"/>
  <c r="T1178" i="3"/>
  <c r="S1179" i="3"/>
  <c r="T1179" i="3"/>
  <c r="S1180" i="3"/>
  <c r="T1180" i="3"/>
  <c r="S1181" i="3"/>
  <c r="T1181" i="3"/>
  <c r="S1182" i="3"/>
  <c r="T1182" i="3"/>
  <c r="S1183" i="3"/>
  <c r="T1183" i="3"/>
  <c r="S1184" i="3"/>
  <c r="T1184" i="3"/>
  <c r="S1185" i="3"/>
  <c r="T1185" i="3"/>
  <c r="S1186" i="3"/>
  <c r="T1186" i="3"/>
  <c r="S1187" i="3"/>
  <c r="T1187" i="3"/>
  <c r="S1188" i="3"/>
  <c r="T1188" i="3"/>
  <c r="S1189" i="3"/>
  <c r="T1189" i="3"/>
  <c r="S1190" i="3"/>
  <c r="T1190" i="3"/>
  <c r="S1191" i="3"/>
  <c r="T1191" i="3"/>
  <c r="S1192" i="3"/>
  <c r="T1192" i="3"/>
  <c r="S1193" i="3"/>
  <c r="T1193" i="3"/>
  <c r="S1194" i="3"/>
  <c r="T1194" i="3"/>
  <c r="S1195" i="3"/>
  <c r="T1195" i="3"/>
  <c r="S1196" i="3"/>
  <c r="T1196" i="3"/>
  <c r="S1197" i="3"/>
  <c r="T1197" i="3"/>
  <c r="S1198" i="3"/>
  <c r="T1198" i="3"/>
  <c r="S1199" i="3"/>
  <c r="T1199" i="3"/>
  <c r="S1200" i="3"/>
  <c r="T1200" i="3"/>
  <c r="S1201" i="3"/>
  <c r="T1201" i="3"/>
  <c r="S1202" i="3"/>
  <c r="T1202" i="3"/>
  <c r="S1203" i="3"/>
  <c r="T1203" i="3"/>
  <c r="S1204" i="3"/>
  <c r="T1204" i="3"/>
  <c r="S1205" i="3"/>
  <c r="T1205" i="3"/>
  <c r="S1206" i="3"/>
  <c r="T1206" i="3"/>
  <c r="S1207" i="3"/>
  <c r="T1207" i="3"/>
  <c r="S1208" i="3"/>
  <c r="T1208" i="3"/>
  <c r="S1209" i="3"/>
  <c r="T1209" i="3"/>
  <c r="S1210" i="3"/>
  <c r="T1210" i="3"/>
  <c r="S1211" i="3"/>
  <c r="T1211" i="3"/>
  <c r="S1212" i="3"/>
  <c r="T1212" i="3"/>
  <c r="S1213" i="3"/>
  <c r="T1213" i="3"/>
  <c r="S1214" i="3"/>
  <c r="T1214" i="3"/>
  <c r="S1215" i="3"/>
  <c r="T1215" i="3"/>
  <c r="S1216" i="3"/>
  <c r="T1216" i="3"/>
  <c r="S1217" i="3"/>
  <c r="T1217" i="3"/>
  <c r="S1218" i="3"/>
  <c r="T1218" i="3"/>
  <c r="S1219" i="3"/>
  <c r="T1219" i="3"/>
  <c r="S1220" i="3"/>
  <c r="T1220" i="3"/>
  <c r="S1221" i="3"/>
  <c r="T1221" i="3"/>
  <c r="S1222" i="3"/>
  <c r="T1222" i="3"/>
  <c r="S1223" i="3"/>
  <c r="T1223" i="3"/>
  <c r="S1224" i="3"/>
  <c r="T1224" i="3"/>
  <c r="S1225" i="3"/>
  <c r="T1225" i="3"/>
  <c r="S1226" i="3"/>
  <c r="T1226" i="3"/>
  <c r="S1227" i="3"/>
  <c r="T1227" i="3"/>
  <c r="S1228" i="3"/>
  <c r="T1228" i="3"/>
  <c r="S1229" i="3"/>
  <c r="T1229" i="3"/>
  <c r="S1230" i="3"/>
  <c r="T1230" i="3"/>
  <c r="S1231" i="3"/>
  <c r="T1231" i="3"/>
  <c r="S1232" i="3"/>
  <c r="T1232" i="3"/>
  <c r="S1233" i="3"/>
  <c r="T1233" i="3"/>
  <c r="S1234" i="3"/>
  <c r="T1234" i="3"/>
  <c r="S1235" i="3"/>
  <c r="T1235" i="3"/>
  <c r="S1236" i="3"/>
  <c r="T1236" i="3"/>
  <c r="S1237" i="3"/>
  <c r="T1237" i="3"/>
  <c r="S1238" i="3"/>
  <c r="T1238" i="3"/>
  <c r="S1239" i="3"/>
  <c r="T1239" i="3"/>
  <c r="S1240" i="3"/>
  <c r="T1240" i="3"/>
  <c r="S1241" i="3"/>
  <c r="T1241" i="3"/>
  <c r="S1242" i="3"/>
  <c r="T1242" i="3"/>
  <c r="S1243" i="3"/>
  <c r="T1243" i="3"/>
  <c r="S1244" i="3"/>
  <c r="T1244" i="3"/>
  <c r="S1245" i="3"/>
  <c r="T1245" i="3"/>
  <c r="S1246" i="3"/>
  <c r="T1246" i="3"/>
  <c r="S1247" i="3"/>
  <c r="T1247" i="3"/>
  <c r="S1248" i="3"/>
  <c r="T1248" i="3"/>
  <c r="S1249" i="3"/>
  <c r="T1249" i="3"/>
  <c r="S1250" i="3"/>
  <c r="T1250" i="3"/>
  <c r="S1251" i="3"/>
  <c r="T1251" i="3"/>
  <c r="S1252" i="3"/>
  <c r="T1252" i="3"/>
  <c r="S1253" i="3"/>
  <c r="T1253" i="3"/>
  <c r="S1254" i="3"/>
  <c r="T1254" i="3"/>
  <c r="S1255" i="3"/>
  <c r="T1255" i="3"/>
  <c r="S1256" i="3"/>
  <c r="T1256" i="3"/>
  <c r="S1257" i="3"/>
  <c r="T1257" i="3"/>
  <c r="S1258" i="3"/>
  <c r="T1258" i="3"/>
  <c r="S1259" i="3"/>
  <c r="T1259" i="3"/>
  <c r="S1260" i="3"/>
  <c r="T1260" i="3"/>
  <c r="S1261" i="3"/>
  <c r="T1261" i="3"/>
  <c r="S1262" i="3"/>
  <c r="T1262" i="3"/>
  <c r="S1263" i="3"/>
  <c r="T1263" i="3"/>
  <c r="S1264" i="3"/>
  <c r="T1264" i="3"/>
  <c r="S1265" i="3"/>
  <c r="T1265" i="3"/>
  <c r="S1266" i="3"/>
  <c r="T1266" i="3"/>
  <c r="S1267" i="3"/>
  <c r="T1267" i="3"/>
  <c r="S1268" i="3"/>
  <c r="T1268" i="3"/>
  <c r="S1269" i="3"/>
  <c r="T1269" i="3"/>
  <c r="S1270" i="3"/>
  <c r="T1270" i="3"/>
  <c r="S1271" i="3"/>
  <c r="T1271" i="3"/>
  <c r="S1272" i="3"/>
  <c r="T1272" i="3"/>
  <c r="S1273" i="3"/>
  <c r="T1273" i="3"/>
  <c r="S1274" i="3"/>
  <c r="T1274" i="3"/>
  <c r="S1275" i="3"/>
  <c r="T1275" i="3"/>
  <c r="S1276" i="3"/>
  <c r="T1276" i="3"/>
  <c r="S1277" i="3"/>
  <c r="T1277" i="3"/>
  <c r="S1278" i="3"/>
  <c r="T1278" i="3"/>
  <c r="S1279" i="3"/>
  <c r="T1279" i="3"/>
  <c r="S1280" i="3"/>
  <c r="T1280" i="3"/>
  <c r="S1281" i="3"/>
  <c r="T1281" i="3"/>
  <c r="S1282" i="3"/>
  <c r="T1282" i="3"/>
  <c r="S1283" i="3"/>
  <c r="T1283" i="3"/>
  <c r="S1284" i="3"/>
  <c r="T1284" i="3"/>
  <c r="S1285" i="3"/>
  <c r="T1285" i="3"/>
  <c r="S1286" i="3"/>
  <c r="T1286" i="3"/>
  <c r="S1287" i="3"/>
  <c r="T1287" i="3"/>
  <c r="S1288" i="3"/>
  <c r="T1288" i="3"/>
  <c r="S1289" i="3"/>
  <c r="T1289" i="3"/>
  <c r="S1290" i="3"/>
  <c r="T1290" i="3"/>
  <c r="S1291" i="3"/>
  <c r="T1291" i="3"/>
  <c r="S1292" i="3"/>
  <c r="T1292" i="3"/>
  <c r="S1293" i="3"/>
  <c r="T1293" i="3"/>
  <c r="S1294" i="3"/>
  <c r="T1294" i="3"/>
  <c r="S1295" i="3"/>
  <c r="T1295" i="3"/>
  <c r="S1296" i="3"/>
  <c r="T1296" i="3"/>
  <c r="S1297" i="3"/>
  <c r="T1297" i="3"/>
  <c r="S1298" i="3"/>
  <c r="T1298" i="3"/>
  <c r="S1299" i="3"/>
  <c r="T1299" i="3"/>
  <c r="S1300" i="3"/>
  <c r="T1300" i="3"/>
  <c r="S1301" i="3"/>
  <c r="T1301" i="3"/>
  <c r="S1302" i="3"/>
  <c r="T1302" i="3"/>
  <c r="S1303" i="3"/>
  <c r="T1303" i="3"/>
  <c r="S1304" i="3"/>
  <c r="T1304" i="3"/>
  <c r="S1305" i="3"/>
  <c r="T1305" i="3"/>
  <c r="S1306" i="3"/>
  <c r="T1306" i="3"/>
  <c r="S1307" i="3"/>
  <c r="T1307" i="3"/>
  <c r="S1308" i="3"/>
  <c r="T1308" i="3"/>
  <c r="S1309" i="3"/>
  <c r="T1309" i="3"/>
  <c r="S1310" i="3"/>
  <c r="T1310" i="3"/>
  <c r="S1311" i="3"/>
  <c r="T1311" i="3"/>
  <c r="S1312" i="3"/>
  <c r="T1312" i="3"/>
  <c r="S1313" i="3"/>
  <c r="T1313" i="3"/>
  <c r="S1314" i="3"/>
  <c r="T1314" i="3"/>
  <c r="S1315" i="3"/>
  <c r="T1315" i="3"/>
  <c r="S1316" i="3"/>
  <c r="T1316" i="3"/>
  <c r="S1317" i="3"/>
  <c r="T1317" i="3"/>
  <c r="S1318" i="3"/>
  <c r="T1318" i="3"/>
  <c r="S1319" i="3"/>
  <c r="T1319" i="3"/>
  <c r="S1320" i="3"/>
  <c r="T1320" i="3"/>
  <c r="S1321" i="3"/>
  <c r="T1321" i="3"/>
  <c r="S1322" i="3"/>
  <c r="T1322" i="3"/>
  <c r="S1323" i="3"/>
  <c r="T1323" i="3"/>
  <c r="S1324" i="3"/>
  <c r="T1324" i="3"/>
  <c r="S1325" i="3"/>
  <c r="T1325" i="3"/>
  <c r="S1326" i="3"/>
  <c r="T1326" i="3"/>
  <c r="S1327" i="3"/>
  <c r="T1327" i="3"/>
  <c r="S1328" i="3"/>
  <c r="T1328" i="3"/>
  <c r="S1329" i="3"/>
  <c r="T1329" i="3"/>
  <c r="S1330" i="3"/>
  <c r="T1330" i="3"/>
  <c r="S1331" i="3"/>
  <c r="T1331" i="3"/>
  <c r="S1332" i="3"/>
  <c r="T1332" i="3"/>
  <c r="S1333" i="3"/>
  <c r="T1333" i="3"/>
  <c r="S1334" i="3"/>
  <c r="T1334" i="3"/>
  <c r="S1335" i="3"/>
  <c r="T1335" i="3"/>
  <c r="S1336" i="3"/>
  <c r="T1336" i="3"/>
  <c r="S1337" i="3"/>
  <c r="T1337" i="3"/>
  <c r="S1338" i="3"/>
  <c r="T1338" i="3"/>
  <c r="S1339" i="3"/>
  <c r="T1339" i="3"/>
  <c r="S1340" i="3"/>
  <c r="T1340" i="3"/>
  <c r="S1341" i="3"/>
  <c r="T1341" i="3"/>
  <c r="S1342" i="3"/>
  <c r="T1342" i="3"/>
  <c r="S1343" i="3"/>
  <c r="T1343" i="3"/>
  <c r="S1344" i="3"/>
  <c r="T1344" i="3"/>
  <c r="S1345" i="3"/>
  <c r="T1345" i="3"/>
  <c r="S1346" i="3"/>
  <c r="T1346" i="3"/>
  <c r="S1347" i="3"/>
  <c r="T1347" i="3"/>
  <c r="S1348" i="3"/>
  <c r="T1348" i="3"/>
  <c r="S1349" i="3"/>
  <c r="T1349" i="3"/>
  <c r="S1350" i="3"/>
  <c r="T1350" i="3"/>
  <c r="S1351" i="3"/>
  <c r="T1351" i="3"/>
  <c r="S1352" i="3"/>
  <c r="T1352" i="3"/>
  <c r="S1353" i="3"/>
  <c r="T1353" i="3"/>
  <c r="S1354" i="3"/>
  <c r="T1354" i="3"/>
  <c r="S1355" i="3"/>
  <c r="T1355" i="3"/>
  <c r="S1356" i="3"/>
  <c r="T1356" i="3"/>
  <c r="S1357" i="3"/>
  <c r="T1357" i="3"/>
  <c r="S1358" i="3"/>
  <c r="T1358" i="3"/>
  <c r="S1359" i="3"/>
  <c r="T1359" i="3"/>
  <c r="S1360" i="3"/>
  <c r="T1360" i="3"/>
  <c r="S1361" i="3"/>
  <c r="T1361" i="3"/>
  <c r="S1362" i="3"/>
  <c r="T1362" i="3"/>
  <c r="S1363" i="3"/>
  <c r="T1363" i="3"/>
  <c r="S1364" i="3"/>
  <c r="T1364" i="3"/>
  <c r="S1365" i="3"/>
  <c r="T1365" i="3"/>
  <c r="S1366" i="3"/>
  <c r="T1366" i="3"/>
  <c r="S1367" i="3"/>
  <c r="T1367" i="3"/>
  <c r="S1368" i="3"/>
  <c r="T1368" i="3"/>
  <c r="S1369" i="3"/>
  <c r="T1369" i="3"/>
  <c r="S1370" i="3"/>
  <c r="T1370" i="3"/>
  <c r="S1371" i="3"/>
  <c r="T1371" i="3"/>
  <c r="S1372" i="3"/>
  <c r="T1372" i="3"/>
  <c r="S1373" i="3"/>
  <c r="T1373" i="3"/>
  <c r="S1374" i="3"/>
  <c r="T1374" i="3"/>
  <c r="S1375" i="3"/>
  <c r="T1375" i="3"/>
  <c r="S1376" i="3"/>
  <c r="T1376" i="3"/>
  <c r="S1377" i="3"/>
  <c r="T1377" i="3"/>
  <c r="S1378" i="3"/>
  <c r="T1378" i="3"/>
  <c r="S1379" i="3"/>
  <c r="T1379" i="3"/>
  <c r="S1380" i="3"/>
  <c r="T1380" i="3"/>
  <c r="S1381" i="3"/>
  <c r="T1381" i="3"/>
  <c r="S1382" i="3"/>
  <c r="T1382" i="3"/>
  <c r="S1383" i="3"/>
  <c r="T1383" i="3"/>
  <c r="S1384" i="3"/>
  <c r="T1384" i="3"/>
  <c r="S1385" i="3"/>
  <c r="T1385" i="3"/>
  <c r="S1386" i="3"/>
  <c r="T1386" i="3"/>
  <c r="S1387" i="3"/>
  <c r="T1387" i="3"/>
  <c r="S1388" i="3"/>
  <c r="T1388" i="3"/>
  <c r="S1389" i="3"/>
  <c r="T1389" i="3"/>
  <c r="S1390" i="3"/>
  <c r="T1390" i="3"/>
  <c r="S1391" i="3"/>
  <c r="T1391" i="3"/>
  <c r="S1392" i="3"/>
  <c r="T1392" i="3"/>
  <c r="S1393" i="3"/>
  <c r="T1393" i="3"/>
  <c r="S1394" i="3"/>
  <c r="T1394" i="3"/>
  <c r="S1395" i="3"/>
  <c r="T1395" i="3"/>
  <c r="S1396" i="3"/>
  <c r="T1396" i="3"/>
  <c r="S1397" i="3"/>
  <c r="T1397" i="3"/>
  <c r="S1398" i="3"/>
  <c r="T1398" i="3"/>
  <c r="S1399" i="3"/>
  <c r="T1399" i="3"/>
  <c r="S1400" i="3"/>
  <c r="T1400" i="3"/>
  <c r="S1401" i="3"/>
  <c r="T1401" i="3"/>
  <c r="S1402" i="3"/>
  <c r="T1402" i="3"/>
  <c r="S1403" i="3"/>
  <c r="T1403" i="3"/>
  <c r="S1404" i="3"/>
  <c r="T1404" i="3"/>
  <c r="S1405" i="3"/>
  <c r="T1405" i="3"/>
  <c r="S1406" i="3"/>
  <c r="T1406" i="3"/>
  <c r="S1407" i="3"/>
  <c r="T1407" i="3"/>
  <c r="S1408" i="3"/>
  <c r="T1408" i="3"/>
  <c r="S1409" i="3"/>
  <c r="T1409" i="3"/>
  <c r="S1410" i="3"/>
  <c r="T1410" i="3"/>
  <c r="S1411" i="3"/>
  <c r="T1411" i="3"/>
  <c r="S1412" i="3"/>
  <c r="T1412" i="3"/>
  <c r="S1413" i="3"/>
  <c r="T1413" i="3"/>
  <c r="S1414" i="3"/>
  <c r="T1414" i="3"/>
  <c r="S1415" i="3"/>
  <c r="T1415" i="3"/>
  <c r="S1416" i="3"/>
  <c r="T1416" i="3"/>
  <c r="S1417" i="3"/>
  <c r="T1417" i="3"/>
  <c r="S1418" i="3"/>
  <c r="T1418" i="3"/>
  <c r="S1419" i="3"/>
  <c r="T1419" i="3"/>
  <c r="S1420" i="3"/>
  <c r="T1420" i="3"/>
  <c r="S1421" i="3"/>
  <c r="T1421" i="3"/>
  <c r="S1422" i="3"/>
  <c r="T1422" i="3"/>
  <c r="S1423" i="3"/>
  <c r="T1423" i="3"/>
  <c r="S1424" i="3"/>
  <c r="T1424" i="3"/>
  <c r="S1425" i="3"/>
  <c r="T1425" i="3"/>
  <c r="S1426" i="3"/>
  <c r="T1426" i="3"/>
  <c r="S1427" i="3"/>
  <c r="T1427" i="3"/>
  <c r="S1428" i="3"/>
  <c r="T1428" i="3"/>
  <c r="S1429" i="3"/>
  <c r="T1429" i="3"/>
  <c r="S1430" i="3"/>
  <c r="T1430" i="3"/>
  <c r="S1431" i="3"/>
  <c r="T1431" i="3"/>
  <c r="S1432" i="3"/>
  <c r="T1432" i="3"/>
  <c r="S1433" i="3"/>
  <c r="T1433" i="3"/>
  <c r="S1434" i="3"/>
  <c r="T1434" i="3"/>
  <c r="S1435" i="3"/>
  <c r="T1435" i="3"/>
  <c r="S1436" i="3"/>
  <c r="T1436" i="3"/>
  <c r="S1437" i="3"/>
  <c r="T1437" i="3"/>
  <c r="S1438" i="3"/>
  <c r="T1438" i="3"/>
  <c r="S1439" i="3"/>
  <c r="T1439" i="3"/>
  <c r="S1440" i="3"/>
  <c r="T1440" i="3"/>
  <c r="S1441" i="3"/>
  <c r="T1441" i="3"/>
  <c r="S1442" i="3"/>
  <c r="T1442" i="3"/>
  <c r="S1443" i="3"/>
  <c r="T1443" i="3"/>
  <c r="S1444" i="3"/>
  <c r="T1444" i="3"/>
  <c r="S1445" i="3"/>
  <c r="T1445" i="3"/>
  <c r="S1446" i="3"/>
  <c r="T1446" i="3"/>
  <c r="S1447" i="3"/>
  <c r="T1447" i="3"/>
  <c r="S1448" i="3"/>
  <c r="T1448" i="3"/>
  <c r="S1449" i="3"/>
  <c r="T1449" i="3"/>
  <c r="S1450" i="3"/>
  <c r="T1450" i="3"/>
  <c r="S1451" i="3"/>
  <c r="T1451" i="3"/>
  <c r="S1452" i="3"/>
  <c r="T1452" i="3"/>
  <c r="S1453" i="3"/>
  <c r="T1453" i="3"/>
  <c r="S1454" i="3"/>
  <c r="T1454" i="3"/>
  <c r="S1455" i="3"/>
  <c r="T1455" i="3"/>
  <c r="S1456" i="3"/>
  <c r="T1456" i="3"/>
  <c r="S1457" i="3"/>
  <c r="T1457" i="3"/>
  <c r="S1458" i="3"/>
  <c r="T1458" i="3"/>
  <c r="S1459" i="3"/>
  <c r="T1459" i="3"/>
  <c r="S1460" i="3"/>
  <c r="T1460" i="3"/>
  <c r="S1461" i="3"/>
  <c r="T1461" i="3"/>
  <c r="S1462" i="3"/>
  <c r="T1462" i="3"/>
  <c r="S1463" i="3"/>
  <c r="T1463" i="3"/>
  <c r="S1464" i="3"/>
  <c r="T1464" i="3"/>
  <c r="S1465" i="3"/>
  <c r="T1465" i="3"/>
  <c r="S1466" i="3"/>
  <c r="T1466" i="3"/>
  <c r="S1467" i="3"/>
  <c r="T1467" i="3"/>
  <c r="S1468" i="3"/>
  <c r="T1468" i="3"/>
  <c r="S1469" i="3"/>
  <c r="T1469" i="3"/>
  <c r="S1470" i="3"/>
  <c r="T1470" i="3"/>
  <c r="S1471" i="3"/>
  <c r="T1471" i="3"/>
  <c r="S1472" i="3"/>
  <c r="T1472" i="3"/>
  <c r="S1473" i="3"/>
  <c r="T1473" i="3"/>
  <c r="S1474" i="3"/>
  <c r="T1474" i="3"/>
  <c r="S1475" i="3"/>
  <c r="T1475" i="3"/>
  <c r="S1476" i="3"/>
  <c r="T1476" i="3"/>
  <c r="S1477" i="3"/>
  <c r="T1477" i="3"/>
  <c r="S1478" i="3"/>
  <c r="T1478" i="3"/>
  <c r="S1479" i="3"/>
  <c r="T1479" i="3"/>
  <c r="S1480" i="3"/>
  <c r="T1480" i="3"/>
  <c r="S1481" i="3"/>
  <c r="T1481" i="3"/>
  <c r="S1482" i="3"/>
  <c r="T1482" i="3"/>
  <c r="S1483" i="3"/>
  <c r="T1483" i="3"/>
  <c r="S1484" i="3"/>
  <c r="T1484" i="3"/>
  <c r="S1485" i="3"/>
  <c r="T1485" i="3"/>
  <c r="S1486" i="3"/>
  <c r="T1486" i="3"/>
  <c r="S1487" i="3"/>
  <c r="T1487" i="3"/>
  <c r="S1488" i="3"/>
  <c r="T1488" i="3"/>
  <c r="S1489" i="3"/>
  <c r="T1489" i="3"/>
  <c r="S1490" i="3"/>
  <c r="T1490" i="3"/>
  <c r="S1491" i="3"/>
  <c r="T1491" i="3"/>
  <c r="S1492" i="3"/>
  <c r="T1492" i="3"/>
  <c r="S1493" i="3"/>
  <c r="T1493" i="3"/>
  <c r="S1494" i="3"/>
  <c r="T1494" i="3"/>
  <c r="S1495" i="3"/>
  <c r="T1495" i="3"/>
  <c r="S1496" i="3"/>
  <c r="T1496" i="3"/>
  <c r="S1497" i="3"/>
  <c r="T1497" i="3"/>
  <c r="S1498" i="3"/>
  <c r="T1498" i="3"/>
  <c r="S1499" i="3"/>
  <c r="T1499" i="3"/>
  <c r="S1500" i="3"/>
  <c r="T1500" i="3"/>
  <c r="S1501" i="3"/>
  <c r="T1501" i="3"/>
  <c r="S1502" i="3"/>
  <c r="T1502" i="3"/>
  <c r="S1503" i="3"/>
  <c r="T1503" i="3"/>
  <c r="Q1005" i="3"/>
  <c r="R1005" i="3"/>
  <c r="Q1006" i="3"/>
  <c r="R1006" i="3"/>
  <c r="Q1007" i="3"/>
  <c r="R1007" i="3"/>
  <c r="Q1008" i="3"/>
  <c r="R1008" i="3"/>
  <c r="Q1009" i="3"/>
  <c r="R1009" i="3"/>
  <c r="Q1010" i="3"/>
  <c r="R1010" i="3"/>
  <c r="Q1011" i="3"/>
  <c r="R1011" i="3"/>
  <c r="Q1012" i="3"/>
  <c r="R1012" i="3"/>
  <c r="Q1013" i="3"/>
  <c r="R1013" i="3"/>
  <c r="Q1014" i="3"/>
  <c r="R1014" i="3"/>
  <c r="Q1015" i="3"/>
  <c r="R1015" i="3"/>
  <c r="Q1016" i="3"/>
  <c r="R1016" i="3"/>
  <c r="Q1017" i="3"/>
  <c r="R1017" i="3"/>
  <c r="Q1018" i="3"/>
  <c r="R1018" i="3"/>
  <c r="Q1019" i="3"/>
  <c r="R1019" i="3"/>
  <c r="Q1020" i="3"/>
  <c r="R1020" i="3"/>
  <c r="Q1021" i="3"/>
  <c r="R1021" i="3"/>
  <c r="Q1022" i="3"/>
  <c r="R1022" i="3"/>
  <c r="Q1023" i="3"/>
  <c r="R1023" i="3"/>
  <c r="Q1024" i="3"/>
  <c r="R1024" i="3"/>
  <c r="Q1025" i="3"/>
  <c r="R1025" i="3"/>
  <c r="Q1026" i="3"/>
  <c r="R1026" i="3"/>
  <c r="Q1027" i="3"/>
  <c r="R1027" i="3"/>
  <c r="Q1028" i="3"/>
  <c r="R1028" i="3"/>
  <c r="Q1029" i="3"/>
  <c r="R1029" i="3"/>
  <c r="Q1030" i="3"/>
  <c r="R1030" i="3"/>
  <c r="Q1031" i="3"/>
  <c r="R1031" i="3"/>
  <c r="Q1032" i="3"/>
  <c r="R1032" i="3"/>
  <c r="Q1033" i="3"/>
  <c r="R1033" i="3"/>
  <c r="Q1034" i="3"/>
  <c r="R1034" i="3"/>
  <c r="Q1035" i="3"/>
  <c r="R1035" i="3"/>
  <c r="Q1036" i="3"/>
  <c r="R1036" i="3"/>
  <c r="Q1037" i="3"/>
  <c r="R1037" i="3"/>
  <c r="Q1038" i="3"/>
  <c r="R1038" i="3"/>
  <c r="Q1039" i="3"/>
  <c r="R1039" i="3"/>
  <c r="Q1040" i="3"/>
  <c r="R1040" i="3"/>
  <c r="Q1041" i="3"/>
  <c r="R1041" i="3"/>
  <c r="Q1042" i="3"/>
  <c r="R1042" i="3"/>
  <c r="Q1043" i="3"/>
  <c r="R1043" i="3"/>
  <c r="Q1044" i="3"/>
  <c r="R1044" i="3"/>
  <c r="Q1045" i="3"/>
  <c r="R1045" i="3"/>
  <c r="Q1046" i="3"/>
  <c r="R1046" i="3"/>
  <c r="Q1047" i="3"/>
  <c r="R1047" i="3"/>
  <c r="Q1048" i="3"/>
  <c r="R1048" i="3"/>
  <c r="Q1049" i="3"/>
  <c r="R1049" i="3"/>
  <c r="Q1050" i="3"/>
  <c r="R1050" i="3"/>
  <c r="Q1051" i="3"/>
  <c r="R1051" i="3"/>
  <c r="Q1052" i="3"/>
  <c r="R1052" i="3"/>
  <c r="Q1053" i="3"/>
  <c r="R1053" i="3"/>
  <c r="Q1054" i="3"/>
  <c r="R1054" i="3"/>
  <c r="Q1055" i="3"/>
  <c r="R1055" i="3"/>
  <c r="Q1056" i="3"/>
  <c r="R1056" i="3"/>
  <c r="Q1057" i="3"/>
  <c r="R1057" i="3"/>
  <c r="Q1058" i="3"/>
  <c r="R1058" i="3"/>
  <c r="Q1059" i="3"/>
  <c r="R1059" i="3"/>
  <c r="Q1060" i="3"/>
  <c r="R1060" i="3"/>
  <c r="Q1061" i="3"/>
  <c r="R1061" i="3"/>
  <c r="Q1062" i="3"/>
  <c r="R1062" i="3"/>
  <c r="Q1063" i="3"/>
  <c r="R1063" i="3"/>
  <c r="Q1064" i="3"/>
  <c r="R1064" i="3"/>
  <c r="Q1065" i="3"/>
  <c r="R1065" i="3"/>
  <c r="Q1066" i="3"/>
  <c r="R1066" i="3"/>
  <c r="Q1067" i="3"/>
  <c r="R1067" i="3"/>
  <c r="Q1068" i="3"/>
  <c r="R1068" i="3"/>
  <c r="Q1069" i="3"/>
  <c r="R1069" i="3"/>
  <c r="Q1070" i="3"/>
  <c r="R1070" i="3"/>
  <c r="Q1071" i="3"/>
  <c r="R1071" i="3"/>
  <c r="Q1072" i="3"/>
  <c r="R1072" i="3"/>
  <c r="Q1073" i="3"/>
  <c r="R1073" i="3"/>
  <c r="Q1074" i="3"/>
  <c r="R1074" i="3"/>
  <c r="Q1075" i="3"/>
  <c r="R1075" i="3"/>
  <c r="Q1076" i="3"/>
  <c r="R1076" i="3"/>
  <c r="Q1077" i="3"/>
  <c r="R1077" i="3"/>
  <c r="Q1078" i="3"/>
  <c r="R1078" i="3"/>
  <c r="Q1079" i="3"/>
  <c r="R1079" i="3"/>
  <c r="Q1080" i="3"/>
  <c r="R1080" i="3"/>
  <c r="Q1081" i="3"/>
  <c r="R1081" i="3"/>
  <c r="Q1082" i="3"/>
  <c r="R1082" i="3"/>
  <c r="Q1083" i="3"/>
  <c r="R1083" i="3"/>
  <c r="Q1084" i="3"/>
  <c r="R1084" i="3"/>
  <c r="Q1085" i="3"/>
  <c r="R1085" i="3"/>
  <c r="Q1086" i="3"/>
  <c r="R1086" i="3"/>
  <c r="Q1087" i="3"/>
  <c r="R1087" i="3"/>
  <c r="Q1088" i="3"/>
  <c r="R1088" i="3"/>
  <c r="Q1089" i="3"/>
  <c r="R1089" i="3"/>
  <c r="Q1090" i="3"/>
  <c r="R1090" i="3"/>
  <c r="Q1091" i="3"/>
  <c r="R1091" i="3"/>
  <c r="Q1092" i="3"/>
  <c r="R1092" i="3"/>
  <c r="Q1093" i="3"/>
  <c r="R1093" i="3"/>
  <c r="Q1094" i="3"/>
  <c r="R1094" i="3"/>
  <c r="Q1095" i="3"/>
  <c r="R1095" i="3"/>
  <c r="Q1096" i="3"/>
  <c r="R1096" i="3"/>
  <c r="Q1097" i="3"/>
  <c r="R1097" i="3"/>
  <c r="Q1098" i="3"/>
  <c r="R1098" i="3"/>
  <c r="Q1099" i="3"/>
  <c r="R1099" i="3"/>
  <c r="Q1100" i="3"/>
  <c r="R1100" i="3"/>
  <c r="Q1101" i="3"/>
  <c r="R1101" i="3"/>
  <c r="Q1102" i="3"/>
  <c r="R1102" i="3"/>
  <c r="Q1103" i="3"/>
  <c r="R1103" i="3"/>
  <c r="Q1104" i="3"/>
  <c r="R1104" i="3"/>
  <c r="Q1105" i="3"/>
  <c r="R1105" i="3"/>
  <c r="Q1106" i="3"/>
  <c r="R1106" i="3"/>
  <c r="Q1107" i="3"/>
  <c r="R1107" i="3"/>
  <c r="Q1108" i="3"/>
  <c r="R1108" i="3"/>
  <c r="Q1109" i="3"/>
  <c r="R1109" i="3"/>
  <c r="Q1110" i="3"/>
  <c r="R1110" i="3"/>
  <c r="Q1111" i="3"/>
  <c r="R1111" i="3"/>
  <c r="Q1112" i="3"/>
  <c r="R1112" i="3"/>
  <c r="Q1113" i="3"/>
  <c r="R1113" i="3"/>
  <c r="Q1114" i="3"/>
  <c r="R1114" i="3"/>
  <c r="Q1115" i="3"/>
  <c r="R1115" i="3"/>
  <c r="Q1116" i="3"/>
  <c r="R1116" i="3"/>
  <c r="Q1117" i="3"/>
  <c r="R1117" i="3"/>
  <c r="Q1118" i="3"/>
  <c r="R1118" i="3"/>
  <c r="Q1119" i="3"/>
  <c r="R1119" i="3"/>
  <c r="Q1120" i="3"/>
  <c r="R1120" i="3"/>
  <c r="Q1121" i="3"/>
  <c r="R1121" i="3"/>
  <c r="Q1122" i="3"/>
  <c r="R1122" i="3"/>
  <c r="Q1123" i="3"/>
  <c r="R1123" i="3"/>
  <c r="Q1124" i="3"/>
  <c r="R1124" i="3"/>
  <c r="Q1125" i="3"/>
  <c r="R1125" i="3"/>
  <c r="Q1126" i="3"/>
  <c r="R1126" i="3"/>
  <c r="Q1127" i="3"/>
  <c r="R1127" i="3"/>
  <c r="Q1128" i="3"/>
  <c r="R1128" i="3"/>
  <c r="Q1129" i="3"/>
  <c r="R1129" i="3"/>
  <c r="Q1130" i="3"/>
  <c r="R1130" i="3"/>
  <c r="Q1131" i="3"/>
  <c r="R1131" i="3"/>
  <c r="Q1132" i="3"/>
  <c r="R1132" i="3"/>
  <c r="Q1133" i="3"/>
  <c r="R1133" i="3"/>
  <c r="Q1134" i="3"/>
  <c r="R1134" i="3"/>
  <c r="Q1135" i="3"/>
  <c r="R1135" i="3"/>
  <c r="Q1136" i="3"/>
  <c r="R1136" i="3"/>
  <c r="Q1137" i="3"/>
  <c r="R1137" i="3"/>
  <c r="Q1138" i="3"/>
  <c r="R1138" i="3"/>
  <c r="Q1139" i="3"/>
  <c r="R1139" i="3"/>
  <c r="Q1140" i="3"/>
  <c r="R1140" i="3"/>
  <c r="Q1141" i="3"/>
  <c r="R1141" i="3"/>
  <c r="Q1142" i="3"/>
  <c r="R1142" i="3"/>
  <c r="Q1143" i="3"/>
  <c r="R1143" i="3"/>
  <c r="Q1144" i="3"/>
  <c r="R1144" i="3"/>
  <c r="Q1145" i="3"/>
  <c r="R1145" i="3"/>
  <c r="Q1146" i="3"/>
  <c r="R1146" i="3"/>
  <c r="Q1147" i="3"/>
  <c r="R1147" i="3"/>
  <c r="Q1148" i="3"/>
  <c r="R1148" i="3"/>
  <c r="Q1149" i="3"/>
  <c r="R1149" i="3"/>
  <c r="Q1150" i="3"/>
  <c r="R1150" i="3"/>
  <c r="Q1151" i="3"/>
  <c r="R1151" i="3"/>
  <c r="Q1152" i="3"/>
  <c r="R1152" i="3"/>
  <c r="Q1153" i="3"/>
  <c r="R1153" i="3"/>
  <c r="Q1154" i="3"/>
  <c r="R1154" i="3"/>
  <c r="Q1155" i="3"/>
  <c r="R1155" i="3"/>
  <c r="Q1156" i="3"/>
  <c r="R1156" i="3"/>
  <c r="Q1157" i="3"/>
  <c r="R1157" i="3"/>
  <c r="Q1158" i="3"/>
  <c r="R1158" i="3"/>
  <c r="Q1159" i="3"/>
  <c r="R1159" i="3"/>
  <c r="Q1160" i="3"/>
  <c r="R1160" i="3"/>
  <c r="Q1161" i="3"/>
  <c r="R1161" i="3"/>
  <c r="Q1162" i="3"/>
  <c r="R1162" i="3"/>
  <c r="Q1163" i="3"/>
  <c r="R1163" i="3"/>
  <c r="Q1164" i="3"/>
  <c r="R1164" i="3"/>
  <c r="Q1165" i="3"/>
  <c r="R1165" i="3"/>
  <c r="Q1166" i="3"/>
  <c r="R1166" i="3"/>
  <c r="Q1167" i="3"/>
  <c r="R1167" i="3"/>
  <c r="Q1168" i="3"/>
  <c r="R1168" i="3"/>
  <c r="Q1169" i="3"/>
  <c r="R1169" i="3"/>
  <c r="Q1170" i="3"/>
  <c r="R1170" i="3"/>
  <c r="Q1171" i="3"/>
  <c r="R1171" i="3"/>
  <c r="Q1172" i="3"/>
  <c r="R1172" i="3"/>
  <c r="Q1173" i="3"/>
  <c r="R1173" i="3"/>
  <c r="Q1174" i="3"/>
  <c r="R1174" i="3"/>
  <c r="Q1175" i="3"/>
  <c r="R1175" i="3"/>
  <c r="Q1176" i="3"/>
  <c r="R1176" i="3"/>
  <c r="Q1177" i="3"/>
  <c r="R1177" i="3"/>
  <c r="Q1178" i="3"/>
  <c r="R1178" i="3"/>
  <c r="Q1179" i="3"/>
  <c r="R1179" i="3"/>
  <c r="Q1180" i="3"/>
  <c r="R1180" i="3"/>
  <c r="Q1181" i="3"/>
  <c r="R1181" i="3"/>
  <c r="Q1182" i="3"/>
  <c r="R1182" i="3"/>
  <c r="Q1183" i="3"/>
  <c r="R1183" i="3"/>
  <c r="Q1184" i="3"/>
  <c r="R1184" i="3"/>
  <c r="Q1185" i="3"/>
  <c r="R1185" i="3"/>
  <c r="Q1186" i="3"/>
  <c r="R1186" i="3"/>
  <c r="Q1187" i="3"/>
  <c r="R1187" i="3"/>
  <c r="Q1188" i="3"/>
  <c r="R1188" i="3"/>
  <c r="Q1189" i="3"/>
  <c r="R1189" i="3"/>
  <c r="Q1190" i="3"/>
  <c r="R1190" i="3"/>
  <c r="Q1191" i="3"/>
  <c r="R1191" i="3"/>
  <c r="Q1192" i="3"/>
  <c r="R1192" i="3"/>
  <c r="Q1193" i="3"/>
  <c r="R1193" i="3"/>
  <c r="Q1194" i="3"/>
  <c r="R1194" i="3"/>
  <c r="Q1195" i="3"/>
  <c r="R1195" i="3"/>
  <c r="Q1196" i="3"/>
  <c r="R1196" i="3"/>
  <c r="Q1197" i="3"/>
  <c r="R1197" i="3"/>
  <c r="Q1198" i="3"/>
  <c r="R1198" i="3"/>
  <c r="Q1199" i="3"/>
  <c r="R1199" i="3"/>
  <c r="Q1200" i="3"/>
  <c r="R1200" i="3"/>
  <c r="Q1201" i="3"/>
  <c r="R1201" i="3"/>
  <c r="Q1202" i="3"/>
  <c r="R1202" i="3"/>
  <c r="Q1203" i="3"/>
  <c r="R1203" i="3"/>
  <c r="Q1204" i="3"/>
  <c r="R1204" i="3"/>
  <c r="Q1205" i="3"/>
  <c r="R1205" i="3"/>
  <c r="Q1206" i="3"/>
  <c r="R1206" i="3"/>
  <c r="Q1207" i="3"/>
  <c r="R1207" i="3"/>
  <c r="Q1208" i="3"/>
  <c r="R1208" i="3"/>
  <c r="Q1209" i="3"/>
  <c r="R1209" i="3"/>
  <c r="Q1210" i="3"/>
  <c r="R1210" i="3"/>
  <c r="Q1211" i="3"/>
  <c r="R1211" i="3"/>
  <c r="Q1212" i="3"/>
  <c r="R1212" i="3"/>
  <c r="Q1213" i="3"/>
  <c r="R1213" i="3"/>
  <c r="Q1214" i="3"/>
  <c r="R1214" i="3"/>
  <c r="Q1215" i="3"/>
  <c r="R1215" i="3"/>
  <c r="Q1216" i="3"/>
  <c r="R1216" i="3"/>
  <c r="Q1217" i="3"/>
  <c r="R1217" i="3"/>
  <c r="Q1218" i="3"/>
  <c r="R1218" i="3"/>
  <c r="Q1219" i="3"/>
  <c r="R1219" i="3"/>
  <c r="Q1220" i="3"/>
  <c r="R1220" i="3"/>
  <c r="Q1221" i="3"/>
  <c r="R1221" i="3"/>
  <c r="Q1222" i="3"/>
  <c r="R1222" i="3"/>
  <c r="Q1223" i="3"/>
  <c r="R1223" i="3"/>
  <c r="Q1224" i="3"/>
  <c r="R1224" i="3"/>
  <c r="Q1225" i="3"/>
  <c r="R1225" i="3"/>
  <c r="Q1226" i="3"/>
  <c r="R1226" i="3"/>
  <c r="Q1227" i="3"/>
  <c r="R1227" i="3"/>
  <c r="Q1228" i="3"/>
  <c r="R1228" i="3"/>
  <c r="Q1229" i="3"/>
  <c r="R1229" i="3"/>
  <c r="Q1230" i="3"/>
  <c r="R1230" i="3"/>
  <c r="Q1231" i="3"/>
  <c r="R1231" i="3"/>
  <c r="Q1232" i="3"/>
  <c r="R1232" i="3"/>
  <c r="Q1233" i="3"/>
  <c r="R1233" i="3"/>
  <c r="Q1234" i="3"/>
  <c r="R1234" i="3"/>
  <c r="Q1235" i="3"/>
  <c r="R1235" i="3"/>
  <c r="Q1236" i="3"/>
  <c r="R1236" i="3"/>
  <c r="Q1237" i="3"/>
  <c r="R1237" i="3"/>
  <c r="Q1238" i="3"/>
  <c r="R1238" i="3"/>
  <c r="Q1239" i="3"/>
  <c r="R1239" i="3"/>
  <c r="Q1240" i="3"/>
  <c r="R1240" i="3"/>
  <c r="Q1241" i="3"/>
  <c r="R1241" i="3"/>
  <c r="Q1242" i="3"/>
  <c r="R1242" i="3"/>
  <c r="Q1243" i="3"/>
  <c r="R1243" i="3"/>
  <c r="Q1244" i="3"/>
  <c r="R1244" i="3"/>
  <c r="Q1245" i="3"/>
  <c r="R1245" i="3"/>
  <c r="Q1246" i="3"/>
  <c r="R1246" i="3"/>
  <c r="Q1247" i="3"/>
  <c r="R1247" i="3"/>
  <c r="Q1248" i="3"/>
  <c r="R1248" i="3"/>
  <c r="Q1249" i="3"/>
  <c r="R1249" i="3"/>
  <c r="Q1250" i="3"/>
  <c r="R1250" i="3"/>
  <c r="Q1251" i="3"/>
  <c r="R1251" i="3"/>
  <c r="Q1252" i="3"/>
  <c r="R1252" i="3"/>
  <c r="Q1253" i="3"/>
  <c r="R1253" i="3"/>
  <c r="Q1254" i="3"/>
  <c r="R1254" i="3"/>
  <c r="Q1255" i="3"/>
  <c r="R1255" i="3"/>
  <c r="Q1256" i="3"/>
  <c r="R1256" i="3"/>
  <c r="Q1257" i="3"/>
  <c r="R1257" i="3"/>
  <c r="Q1258" i="3"/>
  <c r="R1258" i="3"/>
  <c r="Q1259" i="3"/>
  <c r="R1259" i="3"/>
  <c r="Q1260" i="3"/>
  <c r="R1260" i="3"/>
  <c r="Q1261" i="3"/>
  <c r="R1261" i="3"/>
  <c r="Q1262" i="3"/>
  <c r="R1262" i="3"/>
  <c r="Q1263" i="3"/>
  <c r="R1263" i="3"/>
  <c r="Q1264" i="3"/>
  <c r="R1264" i="3"/>
  <c r="Q1265" i="3"/>
  <c r="R1265" i="3"/>
  <c r="Q1266" i="3"/>
  <c r="R1266" i="3"/>
  <c r="Q1267" i="3"/>
  <c r="R1267" i="3"/>
  <c r="Q1268" i="3"/>
  <c r="R1268" i="3"/>
  <c r="Q1269" i="3"/>
  <c r="R1269" i="3"/>
  <c r="Q1270" i="3"/>
  <c r="R1270" i="3"/>
  <c r="Q1271" i="3"/>
  <c r="R1271" i="3"/>
  <c r="Q1272" i="3"/>
  <c r="R1272" i="3"/>
  <c r="Q1273" i="3"/>
  <c r="R1273" i="3"/>
  <c r="Q1274" i="3"/>
  <c r="R1274" i="3"/>
  <c r="Q1275" i="3"/>
  <c r="R1275" i="3"/>
  <c r="Q1276" i="3"/>
  <c r="R1276" i="3"/>
  <c r="Q1277" i="3"/>
  <c r="R1277" i="3"/>
  <c r="Q1278" i="3"/>
  <c r="R1278" i="3"/>
  <c r="Q1279" i="3"/>
  <c r="R1279" i="3"/>
  <c r="Q1280" i="3"/>
  <c r="R1280" i="3"/>
  <c r="Q1281" i="3"/>
  <c r="R1281" i="3"/>
  <c r="Q1282" i="3"/>
  <c r="R1282" i="3"/>
  <c r="Q1283" i="3"/>
  <c r="R1283" i="3"/>
  <c r="Q1284" i="3"/>
  <c r="R1284" i="3"/>
  <c r="Q1285" i="3"/>
  <c r="R1285" i="3"/>
  <c r="Q1286" i="3"/>
  <c r="R1286" i="3"/>
  <c r="Q1287" i="3"/>
  <c r="R1287" i="3"/>
  <c r="Q1288" i="3"/>
  <c r="R1288" i="3"/>
  <c r="Q1289" i="3"/>
  <c r="R1289" i="3"/>
  <c r="Q1290" i="3"/>
  <c r="R1290" i="3"/>
  <c r="Q1291" i="3"/>
  <c r="R1291" i="3"/>
  <c r="Q1292" i="3"/>
  <c r="R1292" i="3"/>
  <c r="Q1293" i="3"/>
  <c r="R1293" i="3"/>
  <c r="Q1294" i="3"/>
  <c r="R1294" i="3"/>
  <c r="Q1295" i="3"/>
  <c r="R1295" i="3"/>
  <c r="Q1296" i="3"/>
  <c r="R1296" i="3"/>
  <c r="Q1297" i="3"/>
  <c r="R1297" i="3"/>
  <c r="Q1298" i="3"/>
  <c r="R1298" i="3"/>
  <c r="Q1299" i="3"/>
  <c r="R1299" i="3"/>
  <c r="Q1300" i="3"/>
  <c r="R1300" i="3"/>
  <c r="Q1301" i="3"/>
  <c r="R1301" i="3"/>
  <c r="Q1302" i="3"/>
  <c r="R1302" i="3"/>
  <c r="Q1303" i="3"/>
  <c r="R1303" i="3"/>
  <c r="Q1304" i="3"/>
  <c r="R1304" i="3"/>
  <c r="Q1305" i="3"/>
  <c r="R1305" i="3"/>
  <c r="Q1306" i="3"/>
  <c r="R1306" i="3"/>
  <c r="Q1307" i="3"/>
  <c r="R1307" i="3"/>
  <c r="Q1308" i="3"/>
  <c r="R1308" i="3"/>
  <c r="Q1309" i="3"/>
  <c r="R1309" i="3"/>
  <c r="Q1310" i="3"/>
  <c r="R1310" i="3"/>
  <c r="Q1311" i="3"/>
  <c r="R1311" i="3"/>
  <c r="Q1312" i="3"/>
  <c r="R1312" i="3"/>
  <c r="Q1313" i="3"/>
  <c r="R1313" i="3"/>
  <c r="Q1314" i="3"/>
  <c r="R1314" i="3"/>
  <c r="Q1315" i="3"/>
  <c r="R1315" i="3"/>
  <c r="Q1316" i="3"/>
  <c r="R1316" i="3"/>
  <c r="Q1317" i="3"/>
  <c r="R1317" i="3"/>
  <c r="Q1318" i="3"/>
  <c r="R1318" i="3"/>
  <c r="Q1319" i="3"/>
  <c r="R1319" i="3"/>
  <c r="Q1320" i="3"/>
  <c r="R1320" i="3"/>
  <c r="Q1321" i="3"/>
  <c r="R1321" i="3"/>
  <c r="Q1322" i="3"/>
  <c r="R1322" i="3"/>
  <c r="Q1323" i="3"/>
  <c r="R1323" i="3"/>
  <c r="Q1324" i="3"/>
  <c r="R1324" i="3"/>
  <c r="Q1325" i="3"/>
  <c r="R1325" i="3"/>
  <c r="Q1326" i="3"/>
  <c r="R1326" i="3"/>
  <c r="Q1327" i="3"/>
  <c r="R1327" i="3"/>
  <c r="Q1328" i="3"/>
  <c r="R1328" i="3"/>
  <c r="Q1329" i="3"/>
  <c r="R1329" i="3"/>
  <c r="Q1330" i="3"/>
  <c r="R1330" i="3"/>
  <c r="Q1331" i="3"/>
  <c r="R1331" i="3"/>
  <c r="Q1332" i="3"/>
  <c r="R1332" i="3"/>
  <c r="Q1333" i="3"/>
  <c r="R1333" i="3"/>
  <c r="Q1334" i="3"/>
  <c r="R1334" i="3"/>
  <c r="Q1335" i="3"/>
  <c r="R1335" i="3"/>
  <c r="Q1336" i="3"/>
  <c r="R1336" i="3"/>
  <c r="Q1337" i="3"/>
  <c r="R1337" i="3"/>
  <c r="Q1338" i="3"/>
  <c r="R1338" i="3"/>
  <c r="Q1339" i="3"/>
  <c r="R1339" i="3"/>
  <c r="Q1340" i="3"/>
  <c r="R1340" i="3"/>
  <c r="Q1341" i="3"/>
  <c r="R1341" i="3"/>
  <c r="Q1342" i="3"/>
  <c r="R1342" i="3"/>
  <c r="Q1343" i="3"/>
  <c r="R1343" i="3"/>
  <c r="Q1344" i="3"/>
  <c r="R1344" i="3"/>
  <c r="Q1345" i="3"/>
  <c r="R1345" i="3"/>
  <c r="Q1346" i="3"/>
  <c r="R1346" i="3"/>
  <c r="Q1347" i="3"/>
  <c r="R1347" i="3"/>
  <c r="Q1348" i="3"/>
  <c r="R1348" i="3"/>
  <c r="Q1349" i="3"/>
  <c r="R1349" i="3"/>
  <c r="Q1350" i="3"/>
  <c r="R1350" i="3"/>
  <c r="Q1351" i="3"/>
  <c r="R1351" i="3"/>
  <c r="Q1352" i="3"/>
  <c r="R1352" i="3"/>
  <c r="Q1353" i="3"/>
  <c r="R1353" i="3"/>
  <c r="Q1354" i="3"/>
  <c r="R1354" i="3"/>
  <c r="Q1355" i="3"/>
  <c r="R1355" i="3"/>
  <c r="Q1356" i="3"/>
  <c r="R1356" i="3"/>
  <c r="Q1357" i="3"/>
  <c r="R1357" i="3"/>
  <c r="Q1358" i="3"/>
  <c r="R1358" i="3"/>
  <c r="Q1359" i="3"/>
  <c r="R1359" i="3"/>
  <c r="Q1360" i="3"/>
  <c r="R1360" i="3"/>
  <c r="Q1361" i="3"/>
  <c r="R1361" i="3"/>
  <c r="Q1362" i="3"/>
  <c r="R1362" i="3"/>
  <c r="Q1363" i="3"/>
  <c r="R1363" i="3"/>
  <c r="Q1364" i="3"/>
  <c r="R1364" i="3"/>
  <c r="Q1365" i="3"/>
  <c r="R1365" i="3"/>
  <c r="Q1366" i="3"/>
  <c r="R1366" i="3"/>
  <c r="Q1367" i="3"/>
  <c r="R1367" i="3"/>
  <c r="Q1368" i="3"/>
  <c r="R1368" i="3"/>
  <c r="Q1369" i="3"/>
  <c r="R1369" i="3"/>
  <c r="Q1370" i="3"/>
  <c r="R1370" i="3"/>
  <c r="Q1371" i="3"/>
  <c r="R1371" i="3"/>
  <c r="Q1372" i="3"/>
  <c r="R1372" i="3"/>
  <c r="Q1373" i="3"/>
  <c r="R1373" i="3"/>
  <c r="Q1374" i="3"/>
  <c r="R1374" i="3"/>
  <c r="Q1375" i="3"/>
  <c r="R1375" i="3"/>
  <c r="Q1376" i="3"/>
  <c r="R1376" i="3"/>
  <c r="Q1377" i="3"/>
  <c r="R1377" i="3"/>
  <c r="Q1378" i="3"/>
  <c r="R1378" i="3"/>
  <c r="Q1379" i="3"/>
  <c r="R1379" i="3"/>
  <c r="Q1380" i="3"/>
  <c r="R1380" i="3"/>
  <c r="Q1381" i="3"/>
  <c r="R1381" i="3"/>
  <c r="Q1382" i="3"/>
  <c r="R1382" i="3"/>
  <c r="Q1383" i="3"/>
  <c r="R1383" i="3"/>
  <c r="Q1384" i="3"/>
  <c r="R1384" i="3"/>
  <c r="Q1385" i="3"/>
  <c r="R1385" i="3"/>
  <c r="Q1386" i="3"/>
  <c r="R1386" i="3"/>
  <c r="Q1387" i="3"/>
  <c r="R1387" i="3"/>
  <c r="Q1388" i="3"/>
  <c r="R1388" i="3"/>
  <c r="Q1389" i="3"/>
  <c r="R1389" i="3"/>
  <c r="Q1390" i="3"/>
  <c r="R1390" i="3"/>
  <c r="Q1391" i="3"/>
  <c r="R1391" i="3"/>
  <c r="Q1392" i="3"/>
  <c r="R1392" i="3"/>
  <c r="Q1393" i="3"/>
  <c r="R1393" i="3"/>
  <c r="Q1394" i="3"/>
  <c r="R1394" i="3"/>
  <c r="Q1395" i="3"/>
  <c r="R1395" i="3"/>
  <c r="Q1396" i="3"/>
  <c r="R1396" i="3"/>
  <c r="Q1397" i="3"/>
  <c r="R1397" i="3"/>
  <c r="Q1398" i="3"/>
  <c r="R1398" i="3"/>
  <c r="Q1399" i="3"/>
  <c r="R1399" i="3"/>
  <c r="Q1400" i="3"/>
  <c r="R1400" i="3"/>
  <c r="Q1401" i="3"/>
  <c r="R1401" i="3"/>
  <c r="Q1402" i="3"/>
  <c r="R1402" i="3"/>
  <c r="Q1403" i="3"/>
  <c r="R1403" i="3"/>
  <c r="Q1404" i="3"/>
  <c r="R1404" i="3"/>
  <c r="Q1405" i="3"/>
  <c r="R1405" i="3"/>
  <c r="Q1406" i="3"/>
  <c r="R1406" i="3"/>
  <c r="Q1407" i="3"/>
  <c r="R1407" i="3"/>
  <c r="Q1408" i="3"/>
  <c r="R1408" i="3"/>
  <c r="Q1409" i="3"/>
  <c r="R1409" i="3"/>
  <c r="Q1410" i="3"/>
  <c r="R1410" i="3"/>
  <c r="Q1411" i="3"/>
  <c r="R1411" i="3"/>
  <c r="Q1412" i="3"/>
  <c r="R1412" i="3"/>
  <c r="Q1413" i="3"/>
  <c r="R1413" i="3"/>
  <c r="Q1414" i="3"/>
  <c r="R1414" i="3"/>
  <c r="Q1415" i="3"/>
  <c r="R1415" i="3"/>
  <c r="Q1416" i="3"/>
  <c r="R1416" i="3"/>
  <c r="Q1417" i="3"/>
  <c r="R1417" i="3"/>
  <c r="Q1418" i="3"/>
  <c r="R1418" i="3"/>
  <c r="Q1419" i="3"/>
  <c r="R1419" i="3"/>
  <c r="Q1420" i="3"/>
  <c r="R1420" i="3"/>
  <c r="Q1421" i="3"/>
  <c r="R1421" i="3"/>
  <c r="Q1422" i="3"/>
  <c r="R1422" i="3"/>
  <c r="Q1423" i="3"/>
  <c r="R1423" i="3"/>
  <c r="Q1424" i="3"/>
  <c r="R1424" i="3"/>
  <c r="Q1425" i="3"/>
  <c r="R1425" i="3"/>
  <c r="Q1426" i="3"/>
  <c r="R1426" i="3"/>
  <c r="Q1427" i="3"/>
  <c r="R1427" i="3"/>
  <c r="Q1428" i="3"/>
  <c r="R1428" i="3"/>
  <c r="Q1429" i="3"/>
  <c r="R1429" i="3"/>
  <c r="Q1430" i="3"/>
  <c r="R1430" i="3"/>
  <c r="Q1431" i="3"/>
  <c r="R1431" i="3"/>
  <c r="Q1432" i="3"/>
  <c r="R1432" i="3"/>
  <c r="Q1433" i="3"/>
  <c r="R1433" i="3"/>
  <c r="Q1434" i="3"/>
  <c r="R1434" i="3"/>
  <c r="Q1435" i="3"/>
  <c r="R1435" i="3"/>
  <c r="Q1436" i="3"/>
  <c r="R1436" i="3"/>
  <c r="Q1437" i="3"/>
  <c r="R1437" i="3"/>
  <c r="Q1438" i="3"/>
  <c r="R1438" i="3"/>
  <c r="Q1439" i="3"/>
  <c r="R1439" i="3"/>
  <c r="Q1440" i="3"/>
  <c r="R1440" i="3"/>
  <c r="Q1441" i="3"/>
  <c r="R1441" i="3"/>
  <c r="Q1442" i="3"/>
  <c r="R1442" i="3"/>
  <c r="Q1443" i="3"/>
  <c r="R1443" i="3"/>
  <c r="Q1444" i="3"/>
  <c r="R1444" i="3"/>
  <c r="Q1445" i="3"/>
  <c r="R1445" i="3"/>
  <c r="Q1446" i="3"/>
  <c r="R1446" i="3"/>
  <c r="Q1447" i="3"/>
  <c r="R1447" i="3"/>
  <c r="Q1448" i="3"/>
  <c r="R1448" i="3"/>
  <c r="Q1449" i="3"/>
  <c r="R1449" i="3"/>
  <c r="Q1450" i="3"/>
  <c r="R1450" i="3"/>
  <c r="Q1451" i="3"/>
  <c r="R1451" i="3"/>
  <c r="Q1452" i="3"/>
  <c r="R1452" i="3"/>
  <c r="Q1453" i="3"/>
  <c r="R1453" i="3"/>
  <c r="Q1454" i="3"/>
  <c r="R1454" i="3"/>
  <c r="Q1455" i="3"/>
  <c r="R1455" i="3"/>
  <c r="Q1456" i="3"/>
  <c r="R1456" i="3"/>
  <c r="Q1457" i="3"/>
  <c r="R1457" i="3"/>
  <c r="Q1458" i="3"/>
  <c r="R1458" i="3"/>
  <c r="Q1459" i="3"/>
  <c r="R1459" i="3"/>
  <c r="Q1460" i="3"/>
  <c r="R1460" i="3"/>
  <c r="Q1461" i="3"/>
  <c r="R1461" i="3"/>
  <c r="Q1462" i="3"/>
  <c r="R1462" i="3"/>
  <c r="Q1463" i="3"/>
  <c r="R1463" i="3"/>
  <c r="Q1464" i="3"/>
  <c r="R1464" i="3"/>
  <c r="Q1465" i="3"/>
  <c r="R1465" i="3"/>
  <c r="Q1466" i="3"/>
  <c r="R1466" i="3"/>
  <c r="Q1467" i="3"/>
  <c r="R1467" i="3"/>
  <c r="Q1468" i="3"/>
  <c r="R1468" i="3"/>
  <c r="Q1469" i="3"/>
  <c r="R1469" i="3"/>
  <c r="Q1470" i="3"/>
  <c r="R1470" i="3"/>
  <c r="Q1471" i="3"/>
  <c r="R1471" i="3"/>
  <c r="Q1472" i="3"/>
  <c r="R1472" i="3"/>
  <c r="Q1473" i="3"/>
  <c r="R1473" i="3"/>
  <c r="Q1474" i="3"/>
  <c r="R1474" i="3"/>
  <c r="Q1475" i="3"/>
  <c r="R1475" i="3"/>
  <c r="Q1476" i="3"/>
  <c r="R1476" i="3"/>
  <c r="Q1477" i="3"/>
  <c r="R1477" i="3"/>
  <c r="Q1478" i="3"/>
  <c r="R1478" i="3"/>
  <c r="Q1479" i="3"/>
  <c r="R1479" i="3"/>
  <c r="Q1480" i="3"/>
  <c r="R1480" i="3"/>
  <c r="Q1481" i="3"/>
  <c r="R1481" i="3"/>
  <c r="Q1482" i="3"/>
  <c r="R1482" i="3"/>
  <c r="Q1483" i="3"/>
  <c r="R1483" i="3"/>
  <c r="Q1484" i="3"/>
  <c r="R1484" i="3"/>
  <c r="Q1485" i="3"/>
  <c r="R1485" i="3"/>
  <c r="Q1486" i="3"/>
  <c r="R1486" i="3"/>
  <c r="Q1487" i="3"/>
  <c r="R1487" i="3"/>
  <c r="Q1488" i="3"/>
  <c r="R1488" i="3"/>
  <c r="Q1489" i="3"/>
  <c r="R1489" i="3"/>
  <c r="Q1490" i="3"/>
  <c r="R1490" i="3"/>
  <c r="Q1491" i="3"/>
  <c r="R1491" i="3"/>
  <c r="Q1492" i="3"/>
  <c r="R1492" i="3"/>
  <c r="Q1493" i="3"/>
  <c r="R1493" i="3"/>
  <c r="Q1494" i="3"/>
  <c r="R1494" i="3"/>
  <c r="Q1495" i="3"/>
  <c r="R1495" i="3"/>
  <c r="Q1496" i="3"/>
  <c r="R1496" i="3"/>
  <c r="Q1497" i="3"/>
  <c r="R1497" i="3"/>
  <c r="Q1498" i="3"/>
  <c r="R1498" i="3"/>
  <c r="Q1499" i="3"/>
  <c r="R1499" i="3"/>
  <c r="Q1500" i="3"/>
  <c r="R1500" i="3"/>
  <c r="Q1501" i="3"/>
  <c r="R1501" i="3"/>
  <c r="Q1502" i="3"/>
  <c r="R1502" i="3"/>
  <c r="Q1503" i="3"/>
  <c r="R1503" i="3"/>
  <c r="Q1504" i="3"/>
  <c r="R1504" i="3"/>
  <c r="Q1505" i="3"/>
  <c r="R1505" i="3"/>
  <c r="Q1506" i="3"/>
  <c r="R1506" i="3"/>
  <c r="Q1507" i="3"/>
  <c r="R1507" i="3"/>
  <c r="Q1508" i="3"/>
  <c r="R1508" i="3"/>
  <c r="Q1509" i="3"/>
  <c r="R1509" i="3"/>
  <c r="Q1510" i="3"/>
  <c r="R1510" i="3"/>
  <c r="Q1511" i="3"/>
  <c r="R1511" i="3"/>
  <c r="Q1512" i="3"/>
  <c r="R1512" i="3"/>
  <c r="Q1513" i="3"/>
  <c r="R1513" i="3"/>
  <c r="Q1514" i="3"/>
  <c r="R1514" i="3"/>
  <c r="Q1515" i="3"/>
  <c r="R1515" i="3"/>
  <c r="Q1516" i="3"/>
  <c r="R1516" i="3"/>
  <c r="Q1517" i="3"/>
  <c r="R1517" i="3"/>
  <c r="Q1518" i="3"/>
  <c r="R1518" i="3"/>
  <c r="Q1519" i="3"/>
  <c r="R1519" i="3"/>
  <c r="Q1520" i="3"/>
  <c r="R1520" i="3"/>
  <c r="Q1521" i="3"/>
  <c r="R1521" i="3"/>
  <c r="Q1522" i="3"/>
  <c r="R1522" i="3"/>
  <c r="Q1523" i="3"/>
  <c r="R1523" i="3"/>
  <c r="Q1524" i="3"/>
  <c r="R1524" i="3"/>
  <c r="Q1525" i="3"/>
  <c r="R1525" i="3"/>
  <c r="Q1526" i="3"/>
  <c r="R1526" i="3"/>
  <c r="Q1527" i="3"/>
  <c r="R1527" i="3"/>
  <c r="Q1528" i="3"/>
  <c r="R1528" i="3"/>
  <c r="Q1529" i="3"/>
  <c r="R1529" i="3"/>
  <c r="Q1530" i="3"/>
  <c r="R1530" i="3"/>
  <c r="Q1531" i="3"/>
  <c r="R1531" i="3"/>
  <c r="Q1532" i="3"/>
  <c r="R1532" i="3"/>
  <c r="Q1533" i="3"/>
  <c r="R1533" i="3"/>
  <c r="Q1534" i="3"/>
  <c r="R1534" i="3"/>
  <c r="Q1535" i="3"/>
  <c r="R1535" i="3"/>
  <c r="Q1536" i="3"/>
  <c r="R1536" i="3"/>
  <c r="Q1537" i="3"/>
  <c r="R1537" i="3"/>
  <c r="Q1538" i="3"/>
  <c r="R1538" i="3"/>
  <c r="Q1539" i="3"/>
  <c r="R1539" i="3"/>
  <c r="Q1540" i="3"/>
  <c r="R1540" i="3"/>
  <c r="Q1541" i="3"/>
  <c r="R1541" i="3"/>
  <c r="Q1542" i="3"/>
  <c r="R1542" i="3"/>
  <c r="Q1543" i="3"/>
  <c r="R1543" i="3"/>
  <c r="Q1544" i="3"/>
  <c r="R1544" i="3"/>
  <c r="Q1545" i="3"/>
  <c r="R1545" i="3"/>
  <c r="Q1546" i="3"/>
  <c r="R1546" i="3"/>
  <c r="Q1547" i="3"/>
  <c r="R1547" i="3"/>
  <c r="Q1548" i="3"/>
  <c r="R1548" i="3"/>
  <c r="Q1549" i="3"/>
  <c r="R1549" i="3"/>
  <c r="Q1550" i="3"/>
  <c r="R1550" i="3"/>
  <c r="Q1551" i="3"/>
  <c r="R1551" i="3"/>
  <c r="Q1552" i="3"/>
  <c r="R1552" i="3"/>
  <c r="Q1553" i="3"/>
  <c r="R1553" i="3"/>
  <c r="Q1554" i="3"/>
  <c r="R1554" i="3"/>
  <c r="Q1555" i="3"/>
  <c r="R1555" i="3"/>
  <c r="Q1556" i="3"/>
  <c r="R1556" i="3"/>
  <c r="Q1557" i="3"/>
  <c r="R1557" i="3"/>
  <c r="Q1558" i="3"/>
  <c r="R1558" i="3"/>
  <c r="Q1559" i="3"/>
  <c r="R1559" i="3"/>
  <c r="Q1560" i="3"/>
  <c r="R1560" i="3"/>
  <c r="Q1561" i="3"/>
  <c r="R1561" i="3"/>
  <c r="Q1562" i="3"/>
  <c r="R1562" i="3"/>
  <c r="Q1563" i="3"/>
  <c r="R1563" i="3"/>
  <c r="Q1564" i="3"/>
  <c r="R1564" i="3"/>
  <c r="Q1565" i="3"/>
  <c r="R1565" i="3"/>
  <c r="Q1566" i="3"/>
  <c r="R1566" i="3"/>
  <c r="Q1567" i="3"/>
  <c r="R1567" i="3"/>
  <c r="Q1568" i="3"/>
  <c r="R1568" i="3"/>
  <c r="Q1569" i="3"/>
  <c r="R1569" i="3"/>
  <c r="Q1570" i="3"/>
  <c r="R1570" i="3"/>
  <c r="Q1571" i="3"/>
  <c r="R1571" i="3"/>
  <c r="Q1572" i="3"/>
  <c r="R1572" i="3"/>
  <c r="Q1573" i="3"/>
  <c r="R1573" i="3"/>
  <c r="Q1574" i="3"/>
  <c r="R1574" i="3"/>
  <c r="Q1575" i="3"/>
  <c r="R1575" i="3"/>
  <c r="Q1576" i="3"/>
  <c r="R1576" i="3"/>
  <c r="Q1577" i="3"/>
  <c r="R1577" i="3"/>
  <c r="Q1578" i="3"/>
  <c r="R1578" i="3"/>
  <c r="Q1579" i="3"/>
  <c r="R1579" i="3"/>
  <c r="Q1580" i="3"/>
  <c r="R1580" i="3"/>
  <c r="Q1581" i="3"/>
  <c r="R1581" i="3"/>
  <c r="Q1582" i="3"/>
  <c r="R1582" i="3"/>
  <c r="Q1583" i="3"/>
  <c r="R1583" i="3"/>
  <c r="Q1584" i="3"/>
  <c r="R1584" i="3"/>
  <c r="Q1585" i="3"/>
  <c r="R1585" i="3"/>
  <c r="Q1586" i="3"/>
  <c r="R1586" i="3"/>
  <c r="Q1587" i="3"/>
  <c r="R1587" i="3"/>
  <c r="Q1588" i="3"/>
  <c r="R1588" i="3"/>
  <c r="Q1589" i="3"/>
  <c r="R1589" i="3"/>
  <c r="Q1590" i="3"/>
  <c r="R1590" i="3"/>
  <c r="Q1591" i="3"/>
  <c r="R1591" i="3"/>
  <c r="Q1592" i="3"/>
  <c r="R1592" i="3"/>
  <c r="Q1593" i="3"/>
  <c r="R1593" i="3"/>
  <c r="Q1594" i="3"/>
  <c r="R1594" i="3"/>
  <c r="Q1595" i="3"/>
  <c r="R1595" i="3"/>
  <c r="Q1596" i="3"/>
  <c r="R1596" i="3"/>
  <c r="Q1597" i="3"/>
  <c r="R1597" i="3"/>
  <c r="Q1598" i="3"/>
  <c r="R1598" i="3"/>
  <c r="Q1599" i="3"/>
  <c r="R1599" i="3"/>
  <c r="Q1600" i="3"/>
  <c r="R1600" i="3"/>
  <c r="Q1601" i="3"/>
  <c r="R1601" i="3"/>
  <c r="Q1602" i="3"/>
  <c r="R1602" i="3"/>
  <c r="Q1603" i="3"/>
  <c r="R1603" i="3"/>
  <c r="Q1604" i="3"/>
  <c r="R1604" i="3"/>
  <c r="Q1605" i="3"/>
  <c r="R1605" i="3"/>
  <c r="Q1606" i="3"/>
  <c r="R1606" i="3"/>
  <c r="Q1607" i="3"/>
  <c r="R1607" i="3"/>
  <c r="Q1608" i="3"/>
  <c r="R1608" i="3"/>
  <c r="Q1609" i="3"/>
  <c r="R1609" i="3"/>
  <c r="Q1610" i="3"/>
  <c r="R1610" i="3"/>
  <c r="Q1611" i="3"/>
  <c r="R1611" i="3"/>
  <c r="Q1612" i="3"/>
  <c r="R1612" i="3"/>
  <c r="Q1613" i="3"/>
  <c r="R1613" i="3"/>
  <c r="Q1614" i="3"/>
  <c r="R1614" i="3"/>
  <c r="Q1615" i="3"/>
  <c r="R1615" i="3"/>
  <c r="Q1616" i="3"/>
  <c r="R1616" i="3"/>
  <c r="Q1617" i="3"/>
  <c r="R1617" i="3"/>
  <c r="Q1618" i="3"/>
  <c r="R1618" i="3"/>
  <c r="Q1619" i="3"/>
  <c r="R1619" i="3"/>
  <c r="Q1620" i="3"/>
  <c r="R1620" i="3"/>
  <c r="Q1621" i="3"/>
  <c r="R1621" i="3"/>
  <c r="Q1622" i="3"/>
  <c r="R1622" i="3"/>
  <c r="Q1623" i="3"/>
  <c r="R1623" i="3"/>
  <c r="Q1624" i="3"/>
  <c r="R1624" i="3"/>
  <c r="Q1625" i="3"/>
  <c r="R1625" i="3"/>
  <c r="Q1626" i="3"/>
  <c r="R1626" i="3"/>
  <c r="Q1627" i="3"/>
  <c r="R1627" i="3"/>
  <c r="Q1628" i="3"/>
  <c r="R1628" i="3"/>
  <c r="Q1629" i="3"/>
  <c r="R1629" i="3"/>
  <c r="Q1630" i="3"/>
  <c r="R1630" i="3"/>
  <c r="Q1631" i="3"/>
  <c r="R1631" i="3"/>
  <c r="Q1632" i="3"/>
  <c r="R1632" i="3"/>
  <c r="Q1633" i="3"/>
  <c r="R1633" i="3"/>
  <c r="Q1634" i="3"/>
  <c r="R1634" i="3"/>
  <c r="Q1635" i="3"/>
  <c r="R1635" i="3"/>
  <c r="Q1636" i="3"/>
  <c r="R1636" i="3"/>
  <c r="Q1637" i="3"/>
  <c r="R1637" i="3"/>
  <c r="Q1638" i="3"/>
  <c r="R1638" i="3"/>
  <c r="Q1639" i="3"/>
  <c r="R1639" i="3"/>
  <c r="Q1640" i="3"/>
  <c r="R1640" i="3"/>
  <c r="Q1641" i="3"/>
  <c r="R1641" i="3"/>
  <c r="Q1642" i="3"/>
  <c r="R1642" i="3"/>
  <c r="Q1643" i="3"/>
  <c r="R1643" i="3"/>
  <c r="Q1644" i="3"/>
  <c r="R1644" i="3"/>
  <c r="Q1645" i="3"/>
  <c r="R1645" i="3"/>
  <c r="Q1646" i="3"/>
  <c r="R1646" i="3"/>
  <c r="Q1647" i="3"/>
  <c r="R1647" i="3"/>
  <c r="Q1648" i="3"/>
  <c r="R1648" i="3"/>
  <c r="Q1649" i="3"/>
  <c r="R1649" i="3"/>
  <c r="Q1650" i="3"/>
  <c r="R1650" i="3"/>
  <c r="Q1651" i="3"/>
  <c r="R1651" i="3"/>
  <c r="Q1652" i="3"/>
  <c r="R1652" i="3"/>
  <c r="Q1653" i="3"/>
  <c r="R1653" i="3"/>
  <c r="Q1654" i="3"/>
  <c r="R1654" i="3"/>
  <c r="Q1655" i="3"/>
  <c r="R1655" i="3"/>
  <c r="Q1656" i="3"/>
  <c r="R1656" i="3"/>
  <c r="Q1657" i="3"/>
  <c r="R1657" i="3"/>
  <c r="Q1658" i="3"/>
  <c r="R1658" i="3"/>
  <c r="Q1659" i="3"/>
  <c r="R1659" i="3"/>
  <c r="Q1660" i="3"/>
  <c r="R1660" i="3"/>
  <c r="Q1661" i="3"/>
  <c r="R1661" i="3"/>
  <c r="Q1662" i="3"/>
  <c r="R1662" i="3"/>
  <c r="Q1663" i="3"/>
  <c r="R1663" i="3"/>
  <c r="Q1664" i="3"/>
  <c r="R1664" i="3"/>
  <c r="Q1665" i="3"/>
  <c r="R1665" i="3"/>
  <c r="Q1666" i="3"/>
  <c r="R1666" i="3"/>
  <c r="Q1667" i="3"/>
  <c r="R1667" i="3"/>
  <c r="Q1668" i="3"/>
  <c r="R1668" i="3"/>
  <c r="Q1669" i="3"/>
  <c r="R1669" i="3"/>
  <c r="Q1670" i="3"/>
  <c r="R1670" i="3"/>
  <c r="Q1671" i="3"/>
  <c r="R1671" i="3"/>
  <c r="Q1672" i="3"/>
  <c r="R1672" i="3"/>
  <c r="Q1673" i="3"/>
  <c r="R1673" i="3"/>
  <c r="Q1674" i="3"/>
  <c r="R1674" i="3"/>
  <c r="Q1675" i="3"/>
  <c r="R1675" i="3"/>
  <c r="Q1676" i="3"/>
  <c r="R1676" i="3"/>
  <c r="Q1677" i="3"/>
  <c r="R1677" i="3"/>
  <c r="Q1678" i="3"/>
  <c r="R1678" i="3"/>
  <c r="Q1679" i="3"/>
  <c r="R1679" i="3"/>
  <c r="Q1680" i="3"/>
  <c r="R1680" i="3"/>
  <c r="Q1681" i="3"/>
  <c r="R1681" i="3"/>
  <c r="Q1682" i="3"/>
  <c r="R1682" i="3"/>
  <c r="Q1683" i="3"/>
  <c r="R1683" i="3"/>
  <c r="Q1684" i="3"/>
  <c r="R1684" i="3"/>
  <c r="Q1685" i="3"/>
  <c r="R1685" i="3"/>
  <c r="Q1686" i="3"/>
  <c r="R1686" i="3"/>
  <c r="Q1687" i="3"/>
  <c r="R1687" i="3"/>
  <c r="Q1688" i="3"/>
  <c r="R1688" i="3"/>
  <c r="Q1689" i="3"/>
  <c r="R1689" i="3"/>
  <c r="Q1690" i="3"/>
  <c r="R1690" i="3"/>
  <c r="Q1691" i="3"/>
  <c r="R1691" i="3"/>
  <c r="Q1692" i="3"/>
  <c r="R1692" i="3"/>
  <c r="Q1693" i="3"/>
  <c r="R1693" i="3"/>
  <c r="Q1694" i="3"/>
  <c r="R1694" i="3"/>
  <c r="Q1695" i="3"/>
  <c r="R1695" i="3"/>
  <c r="Q1696" i="3"/>
  <c r="R1696" i="3"/>
  <c r="Q1697" i="3"/>
  <c r="R1697" i="3"/>
  <c r="Q1698" i="3"/>
  <c r="R1698" i="3"/>
  <c r="Q1699" i="3"/>
  <c r="R1699" i="3"/>
  <c r="Q1700" i="3"/>
  <c r="R1700" i="3"/>
  <c r="Q1701" i="3"/>
  <c r="R1701" i="3"/>
  <c r="Q1702" i="3"/>
  <c r="R1702" i="3"/>
  <c r="Q1703" i="3"/>
  <c r="R1703" i="3"/>
  <c r="Q1704" i="3"/>
  <c r="R1704" i="3"/>
  <c r="Q1705" i="3"/>
  <c r="R1705" i="3"/>
  <c r="Q1706" i="3"/>
  <c r="R1706" i="3"/>
  <c r="Q1707" i="3"/>
  <c r="R1707" i="3"/>
  <c r="Q1708" i="3"/>
  <c r="R1708" i="3"/>
  <c r="Q1709" i="3"/>
  <c r="R1709" i="3"/>
  <c r="Q1710" i="3"/>
  <c r="R1710" i="3"/>
  <c r="Q1711" i="3"/>
  <c r="R1711" i="3"/>
  <c r="Q1712" i="3"/>
  <c r="R1712" i="3"/>
  <c r="Q1713" i="3"/>
  <c r="R1713" i="3"/>
  <c r="Q1714" i="3"/>
  <c r="R1714" i="3"/>
  <c r="Q1715" i="3"/>
  <c r="R1715" i="3"/>
  <c r="Q1716" i="3"/>
  <c r="R1716" i="3"/>
  <c r="Q1717" i="3"/>
  <c r="R1717" i="3"/>
  <c r="Q1718" i="3"/>
  <c r="R1718" i="3"/>
  <c r="Q1719" i="3"/>
  <c r="R1719" i="3"/>
  <c r="Q1720" i="3"/>
  <c r="R1720" i="3"/>
  <c r="Q1721" i="3"/>
  <c r="R1721" i="3"/>
  <c r="Q1722" i="3"/>
  <c r="R1722" i="3"/>
  <c r="Q1723" i="3"/>
  <c r="R1723" i="3"/>
  <c r="Q1724" i="3"/>
  <c r="R1724" i="3"/>
  <c r="Q1725" i="3"/>
  <c r="R1725" i="3"/>
  <c r="Q1726" i="3"/>
  <c r="R1726" i="3"/>
  <c r="Q1727" i="3"/>
  <c r="R1727" i="3"/>
  <c r="Q1728" i="3"/>
  <c r="R1728" i="3"/>
  <c r="Q1729" i="3"/>
  <c r="R1729" i="3"/>
  <c r="Q1730" i="3"/>
  <c r="R1730" i="3"/>
  <c r="Q1731" i="3"/>
  <c r="R1731" i="3"/>
  <c r="Q1732" i="3"/>
  <c r="R1732" i="3"/>
  <c r="Q1733" i="3"/>
  <c r="R1733" i="3"/>
  <c r="Q1734" i="3"/>
  <c r="R1734" i="3"/>
  <c r="Q1735" i="3"/>
  <c r="R1735" i="3"/>
  <c r="Q1736" i="3"/>
  <c r="R1736" i="3"/>
  <c r="Q1737" i="3"/>
  <c r="R1737" i="3"/>
  <c r="Q1738" i="3"/>
  <c r="R1738" i="3"/>
  <c r="Q1739" i="3"/>
  <c r="R1739" i="3"/>
  <c r="Q1740" i="3"/>
  <c r="R1740" i="3"/>
  <c r="Q1741" i="3"/>
  <c r="R1741" i="3"/>
  <c r="Q1742" i="3"/>
  <c r="R1742" i="3"/>
  <c r="Q1743" i="3"/>
  <c r="R1743" i="3"/>
  <c r="Q1744" i="3"/>
  <c r="R1744" i="3"/>
  <c r="Q1745" i="3"/>
  <c r="R1745" i="3"/>
  <c r="Q1746" i="3"/>
  <c r="R1746" i="3"/>
  <c r="Q1747" i="3"/>
  <c r="R1747" i="3"/>
  <c r="Q1748" i="3"/>
  <c r="R1748" i="3"/>
  <c r="Q1749" i="3"/>
  <c r="R1749" i="3"/>
  <c r="Q1750" i="3"/>
  <c r="R1750" i="3"/>
  <c r="Q1751" i="3"/>
  <c r="R1751" i="3"/>
  <c r="Q1752" i="3"/>
  <c r="R1752" i="3"/>
  <c r="Q1753" i="3"/>
  <c r="R1753" i="3"/>
  <c r="Q1754" i="3"/>
  <c r="R1754" i="3"/>
  <c r="O1005" i="3"/>
  <c r="P1005" i="3"/>
  <c r="O1006" i="3"/>
  <c r="P1006" i="3"/>
  <c r="O1007" i="3"/>
  <c r="P1007" i="3"/>
  <c r="O1008" i="3"/>
  <c r="P1008" i="3"/>
  <c r="O1009" i="3"/>
  <c r="P1009" i="3"/>
  <c r="O1010" i="3"/>
  <c r="P1010" i="3"/>
  <c r="O1011" i="3"/>
  <c r="P1011" i="3"/>
  <c r="O1012" i="3"/>
  <c r="P1012" i="3"/>
  <c r="O1013" i="3"/>
  <c r="P1013" i="3"/>
  <c r="O1014" i="3"/>
  <c r="P1014" i="3"/>
  <c r="O1015" i="3"/>
  <c r="P1015" i="3"/>
  <c r="O1016" i="3"/>
  <c r="P1016" i="3"/>
  <c r="O1017" i="3"/>
  <c r="P1017" i="3"/>
  <c r="O1018" i="3"/>
  <c r="P1018" i="3"/>
  <c r="O1019" i="3"/>
  <c r="P1019" i="3"/>
  <c r="O1020" i="3"/>
  <c r="P1020" i="3"/>
  <c r="O1021" i="3"/>
  <c r="P1021" i="3"/>
  <c r="O1022" i="3"/>
  <c r="P1022" i="3"/>
  <c r="O1023" i="3"/>
  <c r="P1023" i="3"/>
  <c r="O1024" i="3"/>
  <c r="P1024" i="3"/>
  <c r="O1025" i="3"/>
  <c r="P1025" i="3"/>
  <c r="O1026" i="3"/>
  <c r="P1026" i="3"/>
  <c r="O1027" i="3"/>
  <c r="P1027" i="3"/>
  <c r="O1028" i="3"/>
  <c r="P1028" i="3"/>
  <c r="O1029" i="3"/>
  <c r="P1029" i="3"/>
  <c r="O1030" i="3"/>
  <c r="P1030" i="3"/>
  <c r="O1031" i="3"/>
  <c r="P1031" i="3"/>
  <c r="O1032" i="3"/>
  <c r="P1032" i="3"/>
  <c r="O1033" i="3"/>
  <c r="P1033" i="3"/>
  <c r="O1034" i="3"/>
  <c r="P1034" i="3"/>
  <c r="O1035" i="3"/>
  <c r="P1035" i="3"/>
  <c r="O1036" i="3"/>
  <c r="P1036" i="3"/>
  <c r="O1037" i="3"/>
  <c r="P1037" i="3"/>
  <c r="O1038" i="3"/>
  <c r="P1038" i="3"/>
  <c r="O1039" i="3"/>
  <c r="P1039" i="3"/>
  <c r="O1040" i="3"/>
  <c r="P1040" i="3"/>
  <c r="O1041" i="3"/>
  <c r="P1041" i="3"/>
  <c r="O1042" i="3"/>
  <c r="P1042" i="3"/>
  <c r="O1043" i="3"/>
  <c r="P1043" i="3"/>
  <c r="O1044" i="3"/>
  <c r="P1044" i="3"/>
  <c r="O1045" i="3"/>
  <c r="P1045" i="3"/>
  <c r="O1046" i="3"/>
  <c r="P1046" i="3"/>
  <c r="O1047" i="3"/>
  <c r="P1047" i="3"/>
  <c r="O1048" i="3"/>
  <c r="P1048" i="3"/>
  <c r="O1049" i="3"/>
  <c r="P1049" i="3"/>
  <c r="O1050" i="3"/>
  <c r="P1050" i="3"/>
  <c r="O1051" i="3"/>
  <c r="P1051" i="3"/>
  <c r="O1052" i="3"/>
  <c r="P1052" i="3"/>
  <c r="O1053" i="3"/>
  <c r="P1053" i="3"/>
  <c r="O1054" i="3"/>
  <c r="P1054" i="3"/>
  <c r="O1055" i="3"/>
  <c r="P1055" i="3"/>
  <c r="O1056" i="3"/>
  <c r="P1056" i="3"/>
  <c r="O1057" i="3"/>
  <c r="P1057" i="3"/>
  <c r="O1058" i="3"/>
  <c r="P1058" i="3"/>
  <c r="O1059" i="3"/>
  <c r="P1059" i="3"/>
  <c r="O1060" i="3"/>
  <c r="P1060" i="3"/>
  <c r="O1061" i="3"/>
  <c r="P1061" i="3"/>
  <c r="O1062" i="3"/>
  <c r="P1062" i="3"/>
  <c r="O1063" i="3"/>
  <c r="P1063" i="3"/>
  <c r="O1064" i="3"/>
  <c r="P1064" i="3"/>
  <c r="O1065" i="3"/>
  <c r="P1065" i="3"/>
  <c r="O1066" i="3"/>
  <c r="P1066" i="3"/>
  <c r="O1067" i="3"/>
  <c r="P1067" i="3"/>
  <c r="O1068" i="3"/>
  <c r="P1068" i="3"/>
  <c r="O1069" i="3"/>
  <c r="P1069" i="3"/>
  <c r="O1070" i="3"/>
  <c r="P1070" i="3"/>
  <c r="O1071" i="3"/>
  <c r="P1071" i="3"/>
  <c r="O1072" i="3"/>
  <c r="P1072" i="3"/>
  <c r="O1073" i="3"/>
  <c r="P1073" i="3"/>
  <c r="O1074" i="3"/>
  <c r="P1074" i="3"/>
  <c r="O1075" i="3"/>
  <c r="P1075" i="3"/>
  <c r="O1076" i="3"/>
  <c r="P1076" i="3"/>
  <c r="O1077" i="3"/>
  <c r="P1077" i="3"/>
  <c r="O1078" i="3"/>
  <c r="P1078" i="3"/>
  <c r="O1079" i="3"/>
  <c r="P1079" i="3"/>
  <c r="O1080" i="3"/>
  <c r="P1080" i="3"/>
  <c r="O1081" i="3"/>
  <c r="P1081" i="3"/>
  <c r="O1082" i="3"/>
  <c r="P1082" i="3"/>
  <c r="O1083" i="3"/>
  <c r="P1083" i="3"/>
  <c r="O1084" i="3"/>
  <c r="P1084" i="3"/>
  <c r="O1085" i="3"/>
  <c r="P1085" i="3"/>
  <c r="O1086" i="3"/>
  <c r="P1086" i="3"/>
  <c r="O1087" i="3"/>
  <c r="P1087" i="3"/>
  <c r="O1088" i="3"/>
  <c r="P1088" i="3"/>
  <c r="O1089" i="3"/>
  <c r="P1089" i="3"/>
  <c r="O1090" i="3"/>
  <c r="P1090" i="3"/>
  <c r="O1091" i="3"/>
  <c r="P1091" i="3"/>
  <c r="O1092" i="3"/>
  <c r="P1092" i="3"/>
  <c r="O1093" i="3"/>
  <c r="P1093" i="3"/>
  <c r="O1094" i="3"/>
  <c r="P1094" i="3"/>
  <c r="O1095" i="3"/>
  <c r="P1095" i="3"/>
  <c r="O1096" i="3"/>
  <c r="P1096" i="3"/>
  <c r="O1097" i="3"/>
  <c r="P1097" i="3"/>
  <c r="O1098" i="3"/>
  <c r="P1098" i="3"/>
  <c r="O1099" i="3"/>
  <c r="P1099" i="3"/>
  <c r="O1100" i="3"/>
  <c r="P1100" i="3"/>
  <c r="O1101" i="3"/>
  <c r="P1101" i="3"/>
  <c r="O1102" i="3"/>
  <c r="P1102" i="3"/>
  <c r="O1103" i="3"/>
  <c r="P1103" i="3"/>
  <c r="O1104" i="3"/>
  <c r="P1104" i="3"/>
  <c r="O1105" i="3"/>
  <c r="P1105" i="3"/>
  <c r="O1106" i="3"/>
  <c r="P1106" i="3"/>
  <c r="O1107" i="3"/>
  <c r="P1107" i="3"/>
  <c r="O1108" i="3"/>
  <c r="P1108" i="3"/>
  <c r="O1109" i="3"/>
  <c r="P1109" i="3"/>
  <c r="O1110" i="3"/>
  <c r="P1110" i="3"/>
  <c r="O1111" i="3"/>
  <c r="P1111" i="3"/>
  <c r="O1112" i="3"/>
  <c r="P1112" i="3"/>
  <c r="O1113" i="3"/>
  <c r="P1113" i="3"/>
  <c r="O1114" i="3"/>
  <c r="P1114" i="3"/>
  <c r="O1115" i="3"/>
  <c r="P1115" i="3"/>
  <c r="O1116" i="3"/>
  <c r="P1116" i="3"/>
  <c r="O1117" i="3"/>
  <c r="P1117" i="3"/>
  <c r="O1118" i="3"/>
  <c r="P1118" i="3"/>
  <c r="O1119" i="3"/>
  <c r="P1119" i="3"/>
  <c r="O1120" i="3"/>
  <c r="P1120" i="3"/>
  <c r="O1121" i="3"/>
  <c r="P1121" i="3"/>
  <c r="O1122" i="3"/>
  <c r="P1122" i="3"/>
  <c r="O1123" i="3"/>
  <c r="P1123" i="3"/>
  <c r="O1124" i="3"/>
  <c r="P1124" i="3"/>
  <c r="O1125" i="3"/>
  <c r="P1125" i="3"/>
  <c r="O1126" i="3"/>
  <c r="P1126" i="3"/>
  <c r="O1127" i="3"/>
  <c r="P1127" i="3"/>
  <c r="O1128" i="3"/>
  <c r="P1128" i="3"/>
  <c r="O1129" i="3"/>
  <c r="P1129" i="3"/>
  <c r="O1130" i="3"/>
  <c r="P1130" i="3"/>
  <c r="O1131" i="3"/>
  <c r="P1131" i="3"/>
  <c r="O1132" i="3"/>
  <c r="P1132" i="3"/>
  <c r="O1133" i="3"/>
  <c r="P1133" i="3"/>
  <c r="O1134" i="3"/>
  <c r="P1134" i="3"/>
  <c r="O1135" i="3"/>
  <c r="P1135" i="3"/>
  <c r="O1136" i="3"/>
  <c r="P1136" i="3"/>
  <c r="O1137" i="3"/>
  <c r="P1137" i="3"/>
  <c r="O1138" i="3"/>
  <c r="P1138" i="3"/>
  <c r="O1139" i="3"/>
  <c r="P1139" i="3"/>
  <c r="O1140" i="3"/>
  <c r="P1140" i="3"/>
  <c r="O1141" i="3"/>
  <c r="P1141" i="3"/>
  <c r="O1142" i="3"/>
  <c r="P1142" i="3"/>
  <c r="O1143" i="3"/>
  <c r="P1143" i="3"/>
  <c r="O1144" i="3"/>
  <c r="P1144" i="3"/>
  <c r="O1145" i="3"/>
  <c r="P1145" i="3"/>
  <c r="O1146" i="3"/>
  <c r="P1146" i="3"/>
  <c r="O1147" i="3"/>
  <c r="P1147" i="3"/>
  <c r="O1148" i="3"/>
  <c r="P1148" i="3"/>
  <c r="O1149" i="3"/>
  <c r="P1149" i="3"/>
  <c r="O1150" i="3"/>
  <c r="P1150" i="3"/>
  <c r="O1151" i="3"/>
  <c r="P1151" i="3"/>
  <c r="O1152" i="3"/>
  <c r="P1152" i="3"/>
  <c r="O1153" i="3"/>
  <c r="P1153" i="3"/>
  <c r="O1154" i="3"/>
  <c r="P1154" i="3"/>
  <c r="O1155" i="3"/>
  <c r="P1155" i="3"/>
  <c r="O1156" i="3"/>
  <c r="P1156" i="3"/>
  <c r="O1157" i="3"/>
  <c r="P1157" i="3"/>
  <c r="O1158" i="3"/>
  <c r="P1158" i="3"/>
  <c r="O1159" i="3"/>
  <c r="P1159" i="3"/>
  <c r="O1160" i="3"/>
  <c r="P1160" i="3"/>
  <c r="O1161" i="3"/>
  <c r="P1161" i="3"/>
  <c r="O1162" i="3"/>
  <c r="P1162" i="3"/>
  <c r="O1163" i="3"/>
  <c r="P1163" i="3"/>
  <c r="O1164" i="3"/>
  <c r="P1164" i="3"/>
  <c r="O1165" i="3"/>
  <c r="P1165" i="3"/>
  <c r="O1166" i="3"/>
  <c r="P1166" i="3"/>
  <c r="O1167" i="3"/>
  <c r="P1167" i="3"/>
  <c r="O1168" i="3"/>
  <c r="P1168" i="3"/>
  <c r="O1169" i="3"/>
  <c r="P1169" i="3"/>
  <c r="O1170" i="3"/>
  <c r="P1170" i="3"/>
  <c r="O1171" i="3"/>
  <c r="P1171" i="3"/>
  <c r="O1172" i="3"/>
  <c r="P1172" i="3"/>
  <c r="O1173" i="3"/>
  <c r="P1173" i="3"/>
  <c r="O1174" i="3"/>
  <c r="P1174" i="3"/>
  <c r="O1175" i="3"/>
  <c r="P1175" i="3"/>
  <c r="O1176" i="3"/>
  <c r="P1176" i="3"/>
  <c r="O1177" i="3"/>
  <c r="P1177" i="3"/>
  <c r="O1178" i="3"/>
  <c r="P1178" i="3"/>
  <c r="O1179" i="3"/>
  <c r="P1179" i="3"/>
  <c r="O1180" i="3"/>
  <c r="P1180" i="3"/>
  <c r="O1181" i="3"/>
  <c r="P1181" i="3"/>
  <c r="O1182" i="3"/>
  <c r="P1182" i="3"/>
  <c r="O1183" i="3"/>
  <c r="P1183" i="3"/>
  <c r="O1184" i="3"/>
  <c r="P1184" i="3"/>
  <c r="O1185" i="3"/>
  <c r="P1185" i="3"/>
  <c r="O1186" i="3"/>
  <c r="P1186" i="3"/>
  <c r="O1187" i="3"/>
  <c r="P1187" i="3"/>
  <c r="O1188" i="3"/>
  <c r="P1188" i="3"/>
  <c r="O1189" i="3"/>
  <c r="P1189" i="3"/>
  <c r="O1190" i="3"/>
  <c r="P1190" i="3"/>
  <c r="O1191" i="3"/>
  <c r="P1191" i="3"/>
  <c r="O1192" i="3"/>
  <c r="P1192" i="3"/>
  <c r="O1193" i="3"/>
  <c r="P1193" i="3"/>
  <c r="O1194" i="3"/>
  <c r="P1194" i="3"/>
  <c r="O1195" i="3"/>
  <c r="P1195" i="3"/>
  <c r="O1196" i="3"/>
  <c r="P1196" i="3"/>
  <c r="O1197" i="3"/>
  <c r="P1197" i="3"/>
  <c r="O1198" i="3"/>
  <c r="P1198" i="3"/>
  <c r="O1199" i="3"/>
  <c r="P1199" i="3"/>
  <c r="O1200" i="3"/>
  <c r="P1200" i="3"/>
  <c r="O1201" i="3"/>
  <c r="P1201" i="3"/>
  <c r="O1202" i="3"/>
  <c r="P1202" i="3"/>
  <c r="O1203" i="3"/>
  <c r="P1203" i="3"/>
  <c r="O1204" i="3"/>
  <c r="P1204" i="3"/>
  <c r="O1205" i="3"/>
  <c r="P1205" i="3"/>
  <c r="O1206" i="3"/>
  <c r="P1206" i="3"/>
  <c r="O1207" i="3"/>
  <c r="P1207" i="3"/>
  <c r="O1208" i="3"/>
  <c r="P1208" i="3"/>
  <c r="O1209" i="3"/>
  <c r="P1209" i="3"/>
  <c r="O1210" i="3"/>
  <c r="P1210" i="3"/>
  <c r="O1211" i="3"/>
  <c r="P1211" i="3"/>
  <c r="O1212" i="3"/>
  <c r="P1212" i="3"/>
  <c r="O1213" i="3"/>
  <c r="P1213" i="3"/>
  <c r="O1214" i="3"/>
  <c r="P1214" i="3"/>
  <c r="O1215" i="3"/>
  <c r="P1215" i="3"/>
  <c r="O1216" i="3"/>
  <c r="P1216" i="3"/>
  <c r="O1217" i="3"/>
  <c r="P1217" i="3"/>
  <c r="O1218" i="3"/>
  <c r="P1218" i="3"/>
  <c r="O1219" i="3"/>
  <c r="P1219" i="3"/>
  <c r="O1220" i="3"/>
  <c r="P1220" i="3"/>
  <c r="O1221" i="3"/>
  <c r="P1221" i="3"/>
  <c r="O1222" i="3"/>
  <c r="P1222" i="3"/>
  <c r="O1223" i="3"/>
  <c r="P1223" i="3"/>
  <c r="O1224" i="3"/>
  <c r="P1224" i="3"/>
  <c r="O1225" i="3"/>
  <c r="P1225" i="3"/>
  <c r="O1226" i="3"/>
  <c r="P1226" i="3"/>
  <c r="O1227" i="3"/>
  <c r="P1227" i="3"/>
  <c r="O1228" i="3"/>
  <c r="P1228" i="3"/>
  <c r="O1229" i="3"/>
  <c r="P1229" i="3"/>
  <c r="O1230" i="3"/>
  <c r="P1230" i="3"/>
  <c r="O1231" i="3"/>
  <c r="P1231" i="3"/>
  <c r="O1232" i="3"/>
  <c r="P1232" i="3"/>
  <c r="O1233" i="3"/>
  <c r="P1233" i="3"/>
  <c r="O1234" i="3"/>
  <c r="P1234" i="3"/>
  <c r="O1235" i="3"/>
  <c r="P1235" i="3"/>
  <c r="O1236" i="3"/>
  <c r="P1236" i="3"/>
  <c r="O1237" i="3"/>
  <c r="P1237" i="3"/>
  <c r="O1238" i="3"/>
  <c r="P1238" i="3"/>
  <c r="O1239" i="3"/>
  <c r="P1239" i="3"/>
  <c r="O1240" i="3"/>
  <c r="P1240" i="3"/>
  <c r="O1241" i="3"/>
  <c r="P1241" i="3"/>
  <c r="O1242" i="3"/>
  <c r="P1242" i="3"/>
  <c r="O1243" i="3"/>
  <c r="P1243" i="3"/>
  <c r="O1244" i="3"/>
  <c r="P1244" i="3"/>
  <c r="O1245" i="3"/>
  <c r="P1245" i="3"/>
  <c r="O1246" i="3"/>
  <c r="P1246" i="3"/>
  <c r="O1247" i="3"/>
  <c r="P1247" i="3"/>
  <c r="O1248" i="3"/>
  <c r="P1248" i="3"/>
  <c r="O1249" i="3"/>
  <c r="P1249" i="3"/>
  <c r="O1250" i="3"/>
  <c r="P1250" i="3"/>
  <c r="O1251" i="3"/>
  <c r="P1251" i="3"/>
  <c r="O1252" i="3"/>
  <c r="P1252" i="3"/>
  <c r="O1253" i="3"/>
  <c r="P1253" i="3"/>
  <c r="O1254" i="3"/>
  <c r="P1254" i="3"/>
  <c r="O1255" i="3"/>
  <c r="P1255" i="3"/>
  <c r="O1256" i="3"/>
  <c r="P1256" i="3"/>
  <c r="O1257" i="3"/>
  <c r="P1257" i="3"/>
  <c r="O1258" i="3"/>
  <c r="P1258" i="3"/>
  <c r="O1259" i="3"/>
  <c r="P1259" i="3"/>
  <c r="O1260" i="3"/>
  <c r="P1260" i="3"/>
  <c r="O1261" i="3"/>
  <c r="P1261" i="3"/>
  <c r="O1262" i="3"/>
  <c r="P1262" i="3"/>
  <c r="O1263" i="3"/>
  <c r="P1263" i="3"/>
  <c r="O1264" i="3"/>
  <c r="P1264" i="3"/>
  <c r="O1265" i="3"/>
  <c r="P1265" i="3"/>
  <c r="O1266" i="3"/>
  <c r="P1266" i="3"/>
  <c r="O1267" i="3"/>
  <c r="P1267" i="3"/>
  <c r="O1268" i="3"/>
  <c r="P1268" i="3"/>
  <c r="O1269" i="3"/>
  <c r="P1269" i="3"/>
  <c r="O1270" i="3"/>
  <c r="P1270" i="3"/>
  <c r="O1271" i="3"/>
  <c r="P1271" i="3"/>
  <c r="O1272" i="3"/>
  <c r="P1272" i="3"/>
  <c r="O1273" i="3"/>
  <c r="P1273" i="3"/>
  <c r="O1274" i="3"/>
  <c r="P1274" i="3"/>
  <c r="O1275" i="3"/>
  <c r="P1275" i="3"/>
  <c r="O1276" i="3"/>
  <c r="P1276" i="3"/>
  <c r="O1277" i="3"/>
  <c r="P1277" i="3"/>
  <c r="O1278" i="3"/>
  <c r="P1278" i="3"/>
  <c r="O1279" i="3"/>
  <c r="P1279" i="3"/>
  <c r="O1280" i="3"/>
  <c r="P1280" i="3"/>
  <c r="O1281" i="3"/>
  <c r="P1281" i="3"/>
  <c r="O1282" i="3"/>
  <c r="P1282" i="3"/>
  <c r="O1283" i="3"/>
  <c r="P1283" i="3"/>
  <c r="O1284" i="3"/>
  <c r="P1284" i="3"/>
  <c r="O1285" i="3"/>
  <c r="P1285" i="3"/>
  <c r="O1286" i="3"/>
  <c r="P1286" i="3"/>
  <c r="O1287" i="3"/>
  <c r="P1287" i="3"/>
  <c r="O1288" i="3"/>
  <c r="P1288" i="3"/>
  <c r="O1289" i="3"/>
  <c r="P1289" i="3"/>
  <c r="O1290" i="3"/>
  <c r="P1290" i="3"/>
  <c r="O1291" i="3"/>
  <c r="P1291" i="3"/>
  <c r="O1292" i="3"/>
  <c r="P1292" i="3"/>
  <c r="O1293" i="3"/>
  <c r="P1293" i="3"/>
  <c r="O1294" i="3"/>
  <c r="P1294" i="3"/>
  <c r="O1295" i="3"/>
  <c r="P1295" i="3"/>
  <c r="O1296" i="3"/>
  <c r="P1296" i="3"/>
  <c r="O1297" i="3"/>
  <c r="P1297" i="3"/>
  <c r="O1298" i="3"/>
  <c r="P1298" i="3"/>
  <c r="O1299" i="3"/>
  <c r="P1299" i="3"/>
  <c r="O1300" i="3"/>
  <c r="P1300" i="3"/>
  <c r="O1301" i="3"/>
  <c r="P1301" i="3"/>
  <c r="O1302" i="3"/>
  <c r="P1302" i="3"/>
  <c r="O1303" i="3"/>
  <c r="P1303" i="3"/>
  <c r="O1304" i="3"/>
  <c r="P1304" i="3"/>
  <c r="O1305" i="3"/>
  <c r="P1305" i="3"/>
  <c r="O1306" i="3"/>
  <c r="P1306" i="3"/>
  <c r="O1307" i="3"/>
  <c r="P1307" i="3"/>
  <c r="O1308" i="3"/>
  <c r="P1308" i="3"/>
  <c r="O1309" i="3"/>
  <c r="P1309" i="3"/>
  <c r="O1310" i="3"/>
  <c r="P1310" i="3"/>
  <c r="O1311" i="3"/>
  <c r="P1311" i="3"/>
  <c r="O1312" i="3"/>
  <c r="P1312" i="3"/>
  <c r="O1313" i="3"/>
  <c r="P1313" i="3"/>
  <c r="O1314" i="3"/>
  <c r="P1314" i="3"/>
  <c r="O1315" i="3"/>
  <c r="P1315" i="3"/>
  <c r="O1316" i="3"/>
  <c r="P1316" i="3"/>
  <c r="O1317" i="3"/>
  <c r="P1317" i="3"/>
  <c r="O1318" i="3"/>
  <c r="P1318" i="3"/>
  <c r="O1319" i="3"/>
  <c r="P1319" i="3"/>
  <c r="O1320" i="3"/>
  <c r="P1320" i="3"/>
  <c r="O1321" i="3"/>
  <c r="P1321" i="3"/>
  <c r="O1322" i="3"/>
  <c r="P1322" i="3"/>
  <c r="O1323" i="3"/>
  <c r="P1323" i="3"/>
  <c r="O1324" i="3"/>
  <c r="P1324" i="3"/>
  <c r="O1325" i="3"/>
  <c r="P1325" i="3"/>
  <c r="O1326" i="3"/>
  <c r="P1326" i="3"/>
  <c r="O1327" i="3"/>
  <c r="P1327" i="3"/>
  <c r="O1328" i="3"/>
  <c r="P1328" i="3"/>
  <c r="O1329" i="3"/>
  <c r="P1329" i="3"/>
  <c r="O1330" i="3"/>
  <c r="P1330" i="3"/>
  <c r="O1331" i="3"/>
  <c r="P1331" i="3"/>
  <c r="O1332" i="3"/>
  <c r="P1332" i="3"/>
  <c r="O1333" i="3"/>
  <c r="P1333" i="3"/>
  <c r="O1334" i="3"/>
  <c r="P1334" i="3"/>
  <c r="O1335" i="3"/>
  <c r="P1335" i="3"/>
  <c r="O1336" i="3"/>
  <c r="P1336" i="3"/>
  <c r="O1337" i="3"/>
  <c r="P1337" i="3"/>
  <c r="O1338" i="3"/>
  <c r="P1338" i="3"/>
  <c r="O1339" i="3"/>
  <c r="P1339" i="3"/>
  <c r="O1340" i="3"/>
  <c r="P1340" i="3"/>
  <c r="O1341" i="3"/>
  <c r="P1341" i="3"/>
  <c r="O1342" i="3"/>
  <c r="P1342" i="3"/>
  <c r="O1343" i="3"/>
  <c r="P1343" i="3"/>
  <c r="O1344" i="3"/>
  <c r="P1344" i="3"/>
  <c r="O1345" i="3"/>
  <c r="P1345" i="3"/>
  <c r="O1346" i="3"/>
  <c r="P1346" i="3"/>
  <c r="O1347" i="3"/>
  <c r="P1347" i="3"/>
  <c r="O1348" i="3"/>
  <c r="P1348" i="3"/>
  <c r="O1349" i="3"/>
  <c r="P1349" i="3"/>
  <c r="O1350" i="3"/>
  <c r="P1350" i="3"/>
  <c r="O1351" i="3"/>
  <c r="P1351" i="3"/>
  <c r="O1352" i="3"/>
  <c r="P1352" i="3"/>
  <c r="O1353" i="3"/>
  <c r="P1353" i="3"/>
  <c r="O1354" i="3"/>
  <c r="P1354" i="3"/>
  <c r="O1355" i="3"/>
  <c r="P1355" i="3"/>
  <c r="O1356" i="3"/>
  <c r="P1356" i="3"/>
  <c r="O1357" i="3"/>
  <c r="P1357" i="3"/>
  <c r="O1358" i="3"/>
  <c r="P1358" i="3"/>
  <c r="O1359" i="3"/>
  <c r="P1359" i="3"/>
  <c r="O1360" i="3"/>
  <c r="P1360" i="3"/>
  <c r="O1361" i="3"/>
  <c r="P1361" i="3"/>
  <c r="O1362" i="3"/>
  <c r="P1362" i="3"/>
  <c r="O1363" i="3"/>
  <c r="P1363" i="3"/>
  <c r="O1364" i="3"/>
  <c r="P1364" i="3"/>
  <c r="O1365" i="3"/>
  <c r="P1365" i="3"/>
  <c r="O1366" i="3"/>
  <c r="P1366" i="3"/>
  <c r="O1367" i="3"/>
  <c r="P1367" i="3"/>
  <c r="O1368" i="3"/>
  <c r="P1368" i="3"/>
  <c r="O1369" i="3"/>
  <c r="P1369" i="3"/>
  <c r="O1370" i="3"/>
  <c r="P1370" i="3"/>
  <c r="O1371" i="3"/>
  <c r="P1371" i="3"/>
  <c r="O1372" i="3"/>
  <c r="P1372" i="3"/>
  <c r="O1373" i="3"/>
  <c r="P1373" i="3"/>
  <c r="O1374" i="3"/>
  <c r="P1374" i="3"/>
  <c r="O1375" i="3"/>
  <c r="P1375" i="3"/>
  <c r="O1376" i="3"/>
  <c r="P1376" i="3"/>
  <c r="O1377" i="3"/>
  <c r="P1377" i="3"/>
  <c r="O1378" i="3"/>
  <c r="P1378" i="3"/>
  <c r="O1379" i="3"/>
  <c r="P1379" i="3"/>
  <c r="O1380" i="3"/>
  <c r="P1380" i="3"/>
  <c r="O1381" i="3"/>
  <c r="P1381" i="3"/>
  <c r="O1382" i="3"/>
  <c r="P1382" i="3"/>
  <c r="O1383" i="3"/>
  <c r="P1383" i="3"/>
  <c r="O1384" i="3"/>
  <c r="P1384" i="3"/>
  <c r="O1385" i="3"/>
  <c r="P1385" i="3"/>
  <c r="O1386" i="3"/>
  <c r="P1386" i="3"/>
  <c r="O1387" i="3"/>
  <c r="P1387" i="3"/>
  <c r="O1388" i="3"/>
  <c r="P1388" i="3"/>
  <c r="O1389" i="3"/>
  <c r="P1389" i="3"/>
  <c r="O1390" i="3"/>
  <c r="P1390" i="3"/>
  <c r="O1391" i="3"/>
  <c r="P1391" i="3"/>
  <c r="O1392" i="3"/>
  <c r="P1392" i="3"/>
  <c r="O1393" i="3"/>
  <c r="P1393" i="3"/>
  <c r="O1394" i="3"/>
  <c r="P1394" i="3"/>
  <c r="O1395" i="3"/>
  <c r="P1395" i="3"/>
  <c r="O1396" i="3"/>
  <c r="P1396" i="3"/>
  <c r="O1397" i="3"/>
  <c r="P1397" i="3"/>
  <c r="O1398" i="3"/>
  <c r="P1398" i="3"/>
  <c r="O1399" i="3"/>
  <c r="P1399" i="3"/>
  <c r="O1400" i="3"/>
  <c r="P1400" i="3"/>
  <c r="O1401" i="3"/>
  <c r="P1401" i="3"/>
  <c r="O1402" i="3"/>
  <c r="P1402" i="3"/>
  <c r="O1403" i="3"/>
  <c r="P1403" i="3"/>
  <c r="O1404" i="3"/>
  <c r="P1404" i="3"/>
  <c r="O1405" i="3"/>
  <c r="P1405" i="3"/>
  <c r="O1406" i="3"/>
  <c r="P1406" i="3"/>
  <c r="O1407" i="3"/>
  <c r="P1407" i="3"/>
  <c r="O1408" i="3"/>
  <c r="P1408" i="3"/>
  <c r="O1409" i="3"/>
  <c r="P1409" i="3"/>
  <c r="O1410" i="3"/>
  <c r="P1410" i="3"/>
  <c r="O1411" i="3"/>
  <c r="P1411" i="3"/>
  <c r="O1412" i="3"/>
  <c r="P1412" i="3"/>
  <c r="O1413" i="3"/>
  <c r="P1413" i="3"/>
  <c r="O1414" i="3"/>
  <c r="P1414" i="3"/>
  <c r="O1415" i="3"/>
  <c r="P1415" i="3"/>
  <c r="O1416" i="3"/>
  <c r="P1416" i="3"/>
  <c r="O1417" i="3"/>
  <c r="P1417" i="3"/>
  <c r="O1418" i="3"/>
  <c r="P1418" i="3"/>
  <c r="O1419" i="3"/>
  <c r="P1419" i="3"/>
  <c r="O1420" i="3"/>
  <c r="P1420" i="3"/>
  <c r="O1421" i="3"/>
  <c r="P1421" i="3"/>
  <c r="O1422" i="3"/>
  <c r="P1422" i="3"/>
  <c r="O1423" i="3"/>
  <c r="P1423" i="3"/>
  <c r="O1424" i="3"/>
  <c r="P1424" i="3"/>
  <c r="O1425" i="3"/>
  <c r="P1425" i="3"/>
  <c r="O1426" i="3"/>
  <c r="P1426" i="3"/>
  <c r="O1427" i="3"/>
  <c r="P1427" i="3"/>
  <c r="O1428" i="3"/>
  <c r="P1428" i="3"/>
  <c r="O1429" i="3"/>
  <c r="P1429" i="3"/>
  <c r="O1430" i="3"/>
  <c r="P1430" i="3"/>
  <c r="O1431" i="3"/>
  <c r="P1431" i="3"/>
  <c r="O1432" i="3"/>
  <c r="P1432" i="3"/>
  <c r="O1433" i="3"/>
  <c r="P1433" i="3"/>
  <c r="O1434" i="3"/>
  <c r="P1434" i="3"/>
  <c r="O1435" i="3"/>
  <c r="P1435" i="3"/>
  <c r="O1436" i="3"/>
  <c r="P1436" i="3"/>
  <c r="O1437" i="3"/>
  <c r="P1437" i="3"/>
  <c r="O1438" i="3"/>
  <c r="P1438" i="3"/>
  <c r="O1439" i="3"/>
  <c r="P1439" i="3"/>
  <c r="O1440" i="3"/>
  <c r="P1440" i="3"/>
  <c r="O1441" i="3"/>
  <c r="P1441" i="3"/>
  <c r="O1442" i="3"/>
  <c r="P1442" i="3"/>
  <c r="O1443" i="3"/>
  <c r="P1443" i="3"/>
  <c r="O1444" i="3"/>
  <c r="P1444" i="3"/>
  <c r="O1445" i="3"/>
  <c r="P1445" i="3"/>
  <c r="O1446" i="3"/>
  <c r="P1446" i="3"/>
  <c r="O1447" i="3"/>
  <c r="P1447" i="3"/>
  <c r="O1448" i="3"/>
  <c r="P1448" i="3"/>
  <c r="O1449" i="3"/>
  <c r="P1449" i="3"/>
  <c r="O1450" i="3"/>
  <c r="P1450" i="3"/>
  <c r="O1451" i="3"/>
  <c r="P1451" i="3"/>
  <c r="O1452" i="3"/>
  <c r="P1452" i="3"/>
  <c r="O1453" i="3"/>
  <c r="P1453" i="3"/>
  <c r="O1454" i="3"/>
  <c r="P1454" i="3"/>
  <c r="O1455" i="3"/>
  <c r="P1455" i="3"/>
  <c r="O1456" i="3"/>
  <c r="P1456" i="3"/>
  <c r="O1457" i="3"/>
  <c r="P1457" i="3"/>
  <c r="O1458" i="3"/>
  <c r="P1458" i="3"/>
  <c r="O1459" i="3"/>
  <c r="P1459" i="3"/>
  <c r="O1460" i="3"/>
  <c r="P1460" i="3"/>
  <c r="O1461" i="3"/>
  <c r="P1461" i="3"/>
  <c r="O1462" i="3"/>
  <c r="P1462" i="3"/>
  <c r="O1463" i="3"/>
  <c r="P1463" i="3"/>
  <c r="O1464" i="3"/>
  <c r="P1464" i="3"/>
  <c r="O1465" i="3"/>
  <c r="P1465" i="3"/>
  <c r="O1466" i="3"/>
  <c r="P1466" i="3"/>
  <c r="O1467" i="3"/>
  <c r="P1467" i="3"/>
  <c r="O1468" i="3"/>
  <c r="P1468" i="3"/>
  <c r="O1469" i="3"/>
  <c r="P1469" i="3"/>
  <c r="O1470" i="3"/>
  <c r="P1470" i="3"/>
  <c r="O1471" i="3"/>
  <c r="P1471" i="3"/>
  <c r="O1472" i="3"/>
  <c r="P1472" i="3"/>
  <c r="O1473" i="3"/>
  <c r="P1473" i="3"/>
  <c r="O1474" i="3"/>
  <c r="P1474" i="3"/>
  <c r="O1475" i="3"/>
  <c r="P1475" i="3"/>
  <c r="O1476" i="3"/>
  <c r="P1476" i="3"/>
  <c r="O1477" i="3"/>
  <c r="P1477" i="3"/>
  <c r="O1478" i="3"/>
  <c r="P1478" i="3"/>
  <c r="O1479" i="3"/>
  <c r="P1479" i="3"/>
  <c r="O1480" i="3"/>
  <c r="P1480" i="3"/>
  <c r="O1481" i="3"/>
  <c r="P1481" i="3"/>
  <c r="O1482" i="3"/>
  <c r="P1482" i="3"/>
  <c r="O1483" i="3"/>
  <c r="P1483" i="3"/>
  <c r="O1484" i="3"/>
  <c r="P1484" i="3"/>
  <c r="O1485" i="3"/>
  <c r="P1485" i="3"/>
  <c r="O1486" i="3"/>
  <c r="P1486" i="3"/>
  <c r="O1487" i="3"/>
  <c r="P1487" i="3"/>
  <c r="O1488" i="3"/>
  <c r="P1488" i="3"/>
  <c r="O1489" i="3"/>
  <c r="P1489" i="3"/>
  <c r="O1490" i="3"/>
  <c r="P1490" i="3"/>
  <c r="O1491" i="3"/>
  <c r="P1491" i="3"/>
  <c r="O1492" i="3"/>
  <c r="P1492" i="3"/>
  <c r="O1493" i="3"/>
  <c r="P1493" i="3"/>
  <c r="O1494" i="3"/>
  <c r="P1494" i="3"/>
  <c r="O1495" i="3"/>
  <c r="P1495" i="3"/>
  <c r="O1496" i="3"/>
  <c r="P1496" i="3"/>
  <c r="O1497" i="3"/>
  <c r="P1497" i="3"/>
  <c r="O1498" i="3"/>
  <c r="P1498" i="3"/>
  <c r="O1499" i="3"/>
  <c r="P1499" i="3"/>
  <c r="O1500" i="3"/>
  <c r="P1500" i="3"/>
  <c r="O1501" i="3"/>
  <c r="P1501" i="3"/>
  <c r="O1502" i="3"/>
  <c r="P1502" i="3"/>
  <c r="O1503" i="3"/>
  <c r="P1503" i="3"/>
  <c r="O1504" i="3"/>
  <c r="P1504" i="3"/>
  <c r="F6" i="15" l="1"/>
  <c r="D8" i="17"/>
  <c r="D3" i="17" l="1"/>
  <c r="E3" i="17"/>
  <c r="F3" i="17"/>
  <c r="D4" i="17"/>
  <c r="E4" i="17"/>
  <c r="F4" i="17"/>
  <c r="D5" i="17"/>
  <c r="E5" i="17"/>
  <c r="F5" i="17"/>
  <c r="D6" i="17"/>
  <c r="E6" i="17"/>
  <c r="F6" i="17"/>
  <c r="D7" i="17"/>
  <c r="E7" i="17"/>
  <c r="F7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F18" i="17"/>
  <c r="D19" i="17"/>
  <c r="E19" i="17"/>
  <c r="F19" i="17"/>
  <c r="D20" i="17"/>
  <c r="E20" i="17"/>
  <c r="F20" i="17"/>
  <c r="D21" i="17"/>
  <c r="E21" i="17"/>
  <c r="F21" i="17"/>
  <c r="D22" i="17"/>
  <c r="E22" i="17"/>
  <c r="F22" i="17"/>
  <c r="D23" i="17"/>
  <c r="E23" i="17"/>
  <c r="F23" i="17"/>
  <c r="D24" i="17"/>
  <c r="E24" i="17"/>
  <c r="F24" i="17"/>
  <c r="D25" i="17"/>
  <c r="E25" i="17"/>
  <c r="F25" i="17"/>
  <c r="D26" i="17"/>
  <c r="E26" i="17"/>
  <c r="F26" i="17"/>
  <c r="D27" i="17"/>
  <c r="E27" i="17"/>
  <c r="F27" i="17"/>
  <c r="O5" i="3"/>
  <c r="P5" i="3"/>
  <c r="Q5" i="3"/>
  <c r="R5" i="3"/>
  <c r="S5" i="3"/>
  <c r="T5" i="3"/>
  <c r="U5" i="3"/>
  <c r="V5" i="3"/>
  <c r="W5" i="3"/>
  <c r="X5" i="3"/>
  <c r="O6" i="3"/>
  <c r="P6" i="3"/>
  <c r="Q6" i="3"/>
  <c r="R6" i="3"/>
  <c r="S6" i="3"/>
  <c r="T6" i="3"/>
  <c r="U6" i="3"/>
  <c r="V6" i="3"/>
  <c r="W6" i="3"/>
  <c r="X6" i="3"/>
  <c r="O7" i="3"/>
  <c r="P7" i="3"/>
  <c r="Q7" i="3"/>
  <c r="R7" i="3"/>
  <c r="S7" i="3"/>
  <c r="T7" i="3"/>
  <c r="U7" i="3"/>
  <c r="V7" i="3"/>
  <c r="W7" i="3"/>
  <c r="X7" i="3"/>
  <c r="O8" i="3"/>
  <c r="P8" i="3"/>
  <c r="Q8" i="3"/>
  <c r="R8" i="3"/>
  <c r="S8" i="3"/>
  <c r="T8" i="3"/>
  <c r="U8" i="3"/>
  <c r="V8" i="3"/>
  <c r="W8" i="3"/>
  <c r="X8" i="3"/>
  <c r="O9" i="3"/>
  <c r="P9" i="3"/>
  <c r="Q9" i="3"/>
  <c r="R9" i="3"/>
  <c r="S9" i="3"/>
  <c r="T9" i="3"/>
  <c r="U9" i="3"/>
  <c r="V9" i="3"/>
  <c r="W9" i="3"/>
  <c r="X9" i="3"/>
  <c r="O10" i="3"/>
  <c r="P10" i="3"/>
  <c r="Q10" i="3"/>
  <c r="R10" i="3"/>
  <c r="S10" i="3"/>
  <c r="T10" i="3"/>
  <c r="U10" i="3"/>
  <c r="V10" i="3"/>
  <c r="W10" i="3"/>
  <c r="X10" i="3"/>
  <c r="O11" i="3"/>
  <c r="P11" i="3"/>
  <c r="Q11" i="3"/>
  <c r="R11" i="3"/>
  <c r="S11" i="3"/>
  <c r="T11" i="3"/>
  <c r="U11" i="3"/>
  <c r="V11" i="3"/>
  <c r="W11" i="3"/>
  <c r="X11" i="3"/>
  <c r="O12" i="3"/>
  <c r="P12" i="3"/>
  <c r="Q12" i="3"/>
  <c r="R12" i="3"/>
  <c r="S12" i="3"/>
  <c r="T12" i="3"/>
  <c r="U12" i="3"/>
  <c r="V12" i="3"/>
  <c r="W12" i="3"/>
  <c r="X12" i="3"/>
  <c r="O13" i="3"/>
  <c r="P13" i="3"/>
  <c r="Q13" i="3"/>
  <c r="R13" i="3"/>
  <c r="S13" i="3"/>
  <c r="T13" i="3"/>
  <c r="U13" i="3"/>
  <c r="V13" i="3"/>
  <c r="W13" i="3"/>
  <c r="X13" i="3"/>
  <c r="O14" i="3"/>
  <c r="P14" i="3"/>
  <c r="Q14" i="3"/>
  <c r="R14" i="3"/>
  <c r="S14" i="3"/>
  <c r="T14" i="3"/>
  <c r="U14" i="3"/>
  <c r="V14" i="3"/>
  <c r="W14" i="3"/>
  <c r="X14" i="3"/>
  <c r="O15" i="3"/>
  <c r="P15" i="3"/>
  <c r="Q15" i="3"/>
  <c r="R15" i="3"/>
  <c r="S15" i="3"/>
  <c r="T15" i="3"/>
  <c r="U15" i="3"/>
  <c r="V15" i="3"/>
  <c r="W15" i="3"/>
  <c r="X15" i="3"/>
  <c r="O16" i="3"/>
  <c r="P16" i="3"/>
  <c r="Q16" i="3"/>
  <c r="R16" i="3"/>
  <c r="S16" i="3"/>
  <c r="T16" i="3"/>
  <c r="U16" i="3"/>
  <c r="V16" i="3"/>
  <c r="W16" i="3"/>
  <c r="X16" i="3"/>
  <c r="O17" i="3"/>
  <c r="P17" i="3"/>
  <c r="Q17" i="3"/>
  <c r="R17" i="3"/>
  <c r="S17" i="3"/>
  <c r="T17" i="3"/>
  <c r="U17" i="3"/>
  <c r="V17" i="3"/>
  <c r="W17" i="3"/>
  <c r="X17" i="3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O23" i="3"/>
  <c r="P23" i="3"/>
  <c r="Q23" i="3"/>
  <c r="R23" i="3"/>
  <c r="S23" i="3"/>
  <c r="T23" i="3"/>
  <c r="U23" i="3"/>
  <c r="V23" i="3"/>
  <c r="W23" i="3"/>
  <c r="X23" i="3"/>
  <c r="O24" i="3"/>
  <c r="P24" i="3"/>
  <c r="Q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O27" i="3"/>
  <c r="P27" i="3"/>
  <c r="Q27" i="3"/>
  <c r="R27" i="3"/>
  <c r="S27" i="3"/>
  <c r="T27" i="3"/>
  <c r="U27" i="3"/>
  <c r="V27" i="3"/>
  <c r="W27" i="3"/>
  <c r="X27" i="3"/>
  <c r="O28" i="3"/>
  <c r="P28" i="3"/>
  <c r="Q28" i="3"/>
  <c r="R28" i="3"/>
  <c r="S28" i="3"/>
  <c r="T28" i="3"/>
  <c r="U28" i="3"/>
  <c r="V28" i="3"/>
  <c r="W28" i="3"/>
  <c r="X28" i="3"/>
  <c r="O29" i="3"/>
  <c r="P29" i="3"/>
  <c r="Q29" i="3"/>
  <c r="R29" i="3"/>
  <c r="S29" i="3"/>
  <c r="T29" i="3"/>
  <c r="U29" i="3"/>
  <c r="V29" i="3"/>
  <c r="W29" i="3"/>
  <c r="X29" i="3"/>
  <c r="O30" i="3"/>
  <c r="P30" i="3"/>
  <c r="Q30" i="3"/>
  <c r="R30" i="3"/>
  <c r="S30" i="3"/>
  <c r="T30" i="3"/>
  <c r="U30" i="3"/>
  <c r="V30" i="3"/>
  <c r="W30" i="3"/>
  <c r="X30" i="3"/>
  <c r="O31" i="3"/>
  <c r="P31" i="3"/>
  <c r="Q31" i="3"/>
  <c r="R31" i="3"/>
  <c r="S31" i="3"/>
  <c r="T31" i="3"/>
  <c r="U31" i="3"/>
  <c r="V31" i="3"/>
  <c r="W31" i="3"/>
  <c r="X31" i="3"/>
  <c r="O32" i="3"/>
  <c r="P32" i="3"/>
  <c r="Q32" i="3"/>
  <c r="R32" i="3"/>
  <c r="S32" i="3"/>
  <c r="T32" i="3"/>
  <c r="U32" i="3"/>
  <c r="V32" i="3"/>
  <c r="W32" i="3"/>
  <c r="X32" i="3"/>
  <c r="O33" i="3"/>
  <c r="P33" i="3"/>
  <c r="Q33" i="3"/>
  <c r="R33" i="3"/>
  <c r="S33" i="3"/>
  <c r="T33" i="3"/>
  <c r="U33" i="3"/>
  <c r="V33" i="3"/>
  <c r="W33" i="3"/>
  <c r="X33" i="3"/>
  <c r="O34" i="3"/>
  <c r="P34" i="3"/>
  <c r="Q34" i="3"/>
  <c r="R34" i="3"/>
  <c r="S34" i="3"/>
  <c r="T34" i="3"/>
  <c r="U34" i="3"/>
  <c r="V34" i="3"/>
  <c r="W34" i="3"/>
  <c r="X34" i="3"/>
  <c r="O35" i="3"/>
  <c r="P35" i="3"/>
  <c r="Q35" i="3"/>
  <c r="R35" i="3"/>
  <c r="S35" i="3"/>
  <c r="T35" i="3"/>
  <c r="U35" i="3"/>
  <c r="V35" i="3"/>
  <c r="W35" i="3"/>
  <c r="X35" i="3"/>
  <c r="O36" i="3"/>
  <c r="P36" i="3"/>
  <c r="Q36" i="3"/>
  <c r="R36" i="3"/>
  <c r="S36" i="3"/>
  <c r="T36" i="3"/>
  <c r="U36" i="3"/>
  <c r="V36" i="3"/>
  <c r="W36" i="3"/>
  <c r="X36" i="3"/>
  <c r="O37" i="3"/>
  <c r="P37" i="3"/>
  <c r="Q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O39" i="3"/>
  <c r="P39" i="3"/>
  <c r="Q39" i="3"/>
  <c r="R39" i="3"/>
  <c r="S39" i="3"/>
  <c r="T39" i="3"/>
  <c r="U39" i="3"/>
  <c r="V39" i="3"/>
  <c r="W39" i="3"/>
  <c r="X39" i="3"/>
  <c r="O40" i="3"/>
  <c r="P40" i="3"/>
  <c r="Q40" i="3"/>
  <c r="R40" i="3"/>
  <c r="S40" i="3"/>
  <c r="T40" i="3"/>
  <c r="U40" i="3"/>
  <c r="V40" i="3"/>
  <c r="W40" i="3"/>
  <c r="X40" i="3"/>
  <c r="O41" i="3"/>
  <c r="P41" i="3"/>
  <c r="Q41" i="3"/>
  <c r="R41" i="3"/>
  <c r="S41" i="3"/>
  <c r="T41" i="3"/>
  <c r="U41" i="3"/>
  <c r="V41" i="3"/>
  <c r="W41" i="3"/>
  <c r="X41" i="3"/>
  <c r="O42" i="3"/>
  <c r="P42" i="3"/>
  <c r="Q42" i="3"/>
  <c r="R42" i="3"/>
  <c r="S42" i="3"/>
  <c r="T42" i="3"/>
  <c r="U42" i="3"/>
  <c r="V42" i="3"/>
  <c r="W42" i="3"/>
  <c r="X42" i="3"/>
  <c r="O43" i="3"/>
  <c r="P43" i="3"/>
  <c r="Q43" i="3"/>
  <c r="R43" i="3"/>
  <c r="S43" i="3"/>
  <c r="T43" i="3"/>
  <c r="U43" i="3"/>
  <c r="V43" i="3"/>
  <c r="W43" i="3"/>
  <c r="X43" i="3"/>
  <c r="O44" i="3"/>
  <c r="P44" i="3"/>
  <c r="Q44" i="3"/>
  <c r="R44" i="3"/>
  <c r="S44" i="3"/>
  <c r="T44" i="3"/>
  <c r="U44" i="3"/>
  <c r="V44" i="3"/>
  <c r="W44" i="3"/>
  <c r="X44" i="3"/>
  <c r="O45" i="3"/>
  <c r="P45" i="3"/>
  <c r="Q45" i="3"/>
  <c r="R45" i="3"/>
  <c r="S45" i="3"/>
  <c r="T45" i="3"/>
  <c r="U45" i="3"/>
  <c r="V45" i="3"/>
  <c r="W45" i="3"/>
  <c r="X45" i="3"/>
  <c r="O46" i="3"/>
  <c r="P46" i="3"/>
  <c r="Q46" i="3"/>
  <c r="R46" i="3"/>
  <c r="S46" i="3"/>
  <c r="T46" i="3"/>
  <c r="U46" i="3"/>
  <c r="V46" i="3"/>
  <c r="W46" i="3"/>
  <c r="X46" i="3"/>
  <c r="O47" i="3"/>
  <c r="P47" i="3"/>
  <c r="Q47" i="3"/>
  <c r="R47" i="3"/>
  <c r="S47" i="3"/>
  <c r="T47" i="3"/>
  <c r="U47" i="3"/>
  <c r="V47" i="3"/>
  <c r="W47" i="3"/>
  <c r="X47" i="3"/>
  <c r="O48" i="3"/>
  <c r="P48" i="3"/>
  <c r="Q48" i="3"/>
  <c r="R48" i="3"/>
  <c r="S48" i="3"/>
  <c r="T48" i="3"/>
  <c r="U48" i="3"/>
  <c r="V48" i="3"/>
  <c r="W48" i="3"/>
  <c r="X48" i="3"/>
  <c r="O49" i="3"/>
  <c r="P49" i="3"/>
  <c r="Q49" i="3"/>
  <c r="R49" i="3"/>
  <c r="S49" i="3"/>
  <c r="T49" i="3"/>
  <c r="U49" i="3"/>
  <c r="V49" i="3"/>
  <c r="W49" i="3"/>
  <c r="X49" i="3"/>
  <c r="O50" i="3"/>
  <c r="P50" i="3"/>
  <c r="Q50" i="3"/>
  <c r="R50" i="3"/>
  <c r="S50" i="3"/>
  <c r="T50" i="3"/>
  <c r="U50" i="3"/>
  <c r="V50" i="3"/>
  <c r="W50" i="3"/>
  <c r="X50" i="3"/>
  <c r="O51" i="3"/>
  <c r="P51" i="3"/>
  <c r="Q51" i="3"/>
  <c r="R51" i="3"/>
  <c r="S51" i="3"/>
  <c r="T51" i="3"/>
  <c r="U51" i="3"/>
  <c r="V51" i="3"/>
  <c r="W51" i="3"/>
  <c r="X51" i="3"/>
  <c r="O52" i="3"/>
  <c r="P52" i="3"/>
  <c r="Q52" i="3"/>
  <c r="R52" i="3"/>
  <c r="S52" i="3"/>
  <c r="T52" i="3"/>
  <c r="U52" i="3"/>
  <c r="V52" i="3"/>
  <c r="W52" i="3"/>
  <c r="X52" i="3"/>
  <c r="O53" i="3"/>
  <c r="P53" i="3"/>
  <c r="Q53" i="3"/>
  <c r="R53" i="3"/>
  <c r="S53" i="3"/>
  <c r="T53" i="3"/>
  <c r="U53" i="3"/>
  <c r="V53" i="3"/>
  <c r="W53" i="3"/>
  <c r="X53" i="3"/>
  <c r="O54" i="3"/>
  <c r="P54" i="3"/>
  <c r="Q54" i="3"/>
  <c r="R54" i="3"/>
  <c r="S54" i="3"/>
  <c r="T54" i="3"/>
  <c r="U54" i="3"/>
  <c r="V54" i="3"/>
  <c r="W54" i="3"/>
  <c r="X54" i="3"/>
  <c r="O55" i="3"/>
  <c r="P55" i="3"/>
  <c r="Q55" i="3"/>
  <c r="R55" i="3"/>
  <c r="S55" i="3"/>
  <c r="T55" i="3"/>
  <c r="U55" i="3"/>
  <c r="V55" i="3"/>
  <c r="W55" i="3"/>
  <c r="X55" i="3"/>
  <c r="O56" i="3"/>
  <c r="P56" i="3"/>
  <c r="Q56" i="3"/>
  <c r="R56" i="3"/>
  <c r="S56" i="3"/>
  <c r="T56" i="3"/>
  <c r="U56" i="3"/>
  <c r="V56" i="3"/>
  <c r="W56" i="3"/>
  <c r="X56" i="3"/>
  <c r="O57" i="3"/>
  <c r="P57" i="3"/>
  <c r="Q57" i="3"/>
  <c r="R57" i="3"/>
  <c r="S57" i="3"/>
  <c r="T57" i="3"/>
  <c r="U57" i="3"/>
  <c r="V57" i="3"/>
  <c r="W57" i="3"/>
  <c r="X57" i="3"/>
  <c r="O58" i="3"/>
  <c r="P58" i="3"/>
  <c r="Q58" i="3"/>
  <c r="R58" i="3"/>
  <c r="S58" i="3"/>
  <c r="T58" i="3"/>
  <c r="U58" i="3"/>
  <c r="V58" i="3"/>
  <c r="W58" i="3"/>
  <c r="X58" i="3"/>
  <c r="O59" i="3"/>
  <c r="P59" i="3"/>
  <c r="Q59" i="3"/>
  <c r="R59" i="3"/>
  <c r="S59" i="3"/>
  <c r="T59" i="3"/>
  <c r="U59" i="3"/>
  <c r="V59" i="3"/>
  <c r="W59" i="3"/>
  <c r="X59" i="3"/>
  <c r="O60" i="3"/>
  <c r="P60" i="3"/>
  <c r="Q60" i="3"/>
  <c r="R60" i="3"/>
  <c r="S60" i="3"/>
  <c r="T60" i="3"/>
  <c r="U60" i="3"/>
  <c r="V60" i="3"/>
  <c r="W60" i="3"/>
  <c r="X60" i="3"/>
  <c r="O61" i="3"/>
  <c r="P61" i="3"/>
  <c r="Q61" i="3"/>
  <c r="R61" i="3"/>
  <c r="S61" i="3"/>
  <c r="T61" i="3"/>
  <c r="U61" i="3"/>
  <c r="V61" i="3"/>
  <c r="W61" i="3"/>
  <c r="X61" i="3"/>
  <c r="O62" i="3"/>
  <c r="P62" i="3"/>
  <c r="Q62" i="3"/>
  <c r="R62" i="3"/>
  <c r="S62" i="3"/>
  <c r="T62" i="3"/>
  <c r="U62" i="3"/>
  <c r="V62" i="3"/>
  <c r="W62" i="3"/>
  <c r="X62" i="3"/>
  <c r="O63" i="3"/>
  <c r="P63" i="3"/>
  <c r="Q63" i="3"/>
  <c r="R63" i="3"/>
  <c r="S63" i="3"/>
  <c r="T63" i="3"/>
  <c r="U63" i="3"/>
  <c r="V63" i="3"/>
  <c r="W63" i="3"/>
  <c r="X63" i="3"/>
  <c r="O64" i="3"/>
  <c r="P64" i="3"/>
  <c r="Q64" i="3"/>
  <c r="R64" i="3"/>
  <c r="S64" i="3"/>
  <c r="T64" i="3"/>
  <c r="U64" i="3"/>
  <c r="V64" i="3"/>
  <c r="W64" i="3"/>
  <c r="X64" i="3"/>
  <c r="O65" i="3"/>
  <c r="P65" i="3"/>
  <c r="Q65" i="3"/>
  <c r="R65" i="3"/>
  <c r="S65" i="3"/>
  <c r="T65" i="3"/>
  <c r="U65" i="3"/>
  <c r="V65" i="3"/>
  <c r="W65" i="3"/>
  <c r="X65" i="3"/>
  <c r="O66" i="3"/>
  <c r="P66" i="3"/>
  <c r="Q66" i="3"/>
  <c r="R66" i="3"/>
  <c r="S66" i="3"/>
  <c r="T66" i="3"/>
  <c r="U66" i="3"/>
  <c r="V66" i="3"/>
  <c r="W66" i="3"/>
  <c r="X66" i="3"/>
  <c r="O67" i="3"/>
  <c r="P67" i="3"/>
  <c r="Q67" i="3"/>
  <c r="R67" i="3"/>
  <c r="S67" i="3"/>
  <c r="T67" i="3"/>
  <c r="U67" i="3"/>
  <c r="V67" i="3"/>
  <c r="W67" i="3"/>
  <c r="X67" i="3"/>
  <c r="O68" i="3"/>
  <c r="P68" i="3"/>
  <c r="Q68" i="3"/>
  <c r="R68" i="3"/>
  <c r="S68" i="3"/>
  <c r="T68" i="3"/>
  <c r="U68" i="3"/>
  <c r="V68" i="3"/>
  <c r="W68" i="3"/>
  <c r="X68" i="3"/>
  <c r="O69" i="3"/>
  <c r="P69" i="3"/>
  <c r="Q69" i="3"/>
  <c r="R69" i="3"/>
  <c r="S69" i="3"/>
  <c r="T69" i="3"/>
  <c r="U69" i="3"/>
  <c r="V69" i="3"/>
  <c r="W69" i="3"/>
  <c r="X69" i="3"/>
  <c r="O70" i="3"/>
  <c r="P70" i="3"/>
  <c r="Q70" i="3"/>
  <c r="R70" i="3"/>
  <c r="S70" i="3"/>
  <c r="T70" i="3"/>
  <c r="U70" i="3"/>
  <c r="V70" i="3"/>
  <c r="W70" i="3"/>
  <c r="X70" i="3"/>
  <c r="O71" i="3"/>
  <c r="P71" i="3"/>
  <c r="Q71" i="3"/>
  <c r="R71" i="3"/>
  <c r="S71" i="3"/>
  <c r="T71" i="3"/>
  <c r="U71" i="3"/>
  <c r="V71" i="3"/>
  <c r="W71" i="3"/>
  <c r="X71" i="3"/>
  <c r="O72" i="3"/>
  <c r="P72" i="3"/>
  <c r="Q72" i="3"/>
  <c r="R72" i="3"/>
  <c r="S72" i="3"/>
  <c r="T72" i="3"/>
  <c r="U72" i="3"/>
  <c r="V72" i="3"/>
  <c r="W72" i="3"/>
  <c r="X72" i="3"/>
  <c r="O73" i="3"/>
  <c r="P73" i="3"/>
  <c r="Q73" i="3"/>
  <c r="R73" i="3"/>
  <c r="S73" i="3"/>
  <c r="T73" i="3"/>
  <c r="U73" i="3"/>
  <c r="V73" i="3"/>
  <c r="W73" i="3"/>
  <c r="X73" i="3"/>
  <c r="O74" i="3"/>
  <c r="P74" i="3"/>
  <c r="Q74" i="3"/>
  <c r="R74" i="3"/>
  <c r="S74" i="3"/>
  <c r="T74" i="3"/>
  <c r="U74" i="3"/>
  <c r="V74" i="3"/>
  <c r="W74" i="3"/>
  <c r="X74" i="3"/>
  <c r="O75" i="3"/>
  <c r="P75" i="3"/>
  <c r="Q75" i="3"/>
  <c r="R75" i="3"/>
  <c r="S75" i="3"/>
  <c r="T75" i="3"/>
  <c r="U75" i="3"/>
  <c r="V75" i="3"/>
  <c r="W75" i="3"/>
  <c r="X75" i="3"/>
  <c r="O76" i="3"/>
  <c r="P76" i="3"/>
  <c r="Q76" i="3"/>
  <c r="R76" i="3"/>
  <c r="S76" i="3"/>
  <c r="T76" i="3"/>
  <c r="U76" i="3"/>
  <c r="V76" i="3"/>
  <c r="W76" i="3"/>
  <c r="X76" i="3"/>
  <c r="O77" i="3"/>
  <c r="P77" i="3"/>
  <c r="Q77" i="3"/>
  <c r="R77" i="3"/>
  <c r="S77" i="3"/>
  <c r="T77" i="3"/>
  <c r="U77" i="3"/>
  <c r="V77" i="3"/>
  <c r="W77" i="3"/>
  <c r="X77" i="3"/>
  <c r="O78" i="3"/>
  <c r="P78" i="3"/>
  <c r="Q78" i="3"/>
  <c r="R78" i="3"/>
  <c r="S78" i="3"/>
  <c r="T78" i="3"/>
  <c r="U78" i="3"/>
  <c r="V78" i="3"/>
  <c r="W78" i="3"/>
  <c r="X78" i="3"/>
  <c r="O79" i="3"/>
  <c r="P79" i="3"/>
  <c r="Q79" i="3"/>
  <c r="R79" i="3"/>
  <c r="S79" i="3"/>
  <c r="T79" i="3"/>
  <c r="U79" i="3"/>
  <c r="V79" i="3"/>
  <c r="W79" i="3"/>
  <c r="X79" i="3"/>
  <c r="O80" i="3"/>
  <c r="P80" i="3"/>
  <c r="Q80" i="3"/>
  <c r="R80" i="3"/>
  <c r="S80" i="3"/>
  <c r="T80" i="3"/>
  <c r="U80" i="3"/>
  <c r="V80" i="3"/>
  <c r="W80" i="3"/>
  <c r="X80" i="3"/>
  <c r="O81" i="3"/>
  <c r="P81" i="3"/>
  <c r="Q81" i="3"/>
  <c r="R81" i="3"/>
  <c r="S81" i="3"/>
  <c r="T81" i="3"/>
  <c r="U81" i="3"/>
  <c r="V81" i="3"/>
  <c r="W81" i="3"/>
  <c r="X81" i="3"/>
  <c r="O82" i="3"/>
  <c r="P82" i="3"/>
  <c r="Q82" i="3"/>
  <c r="R82" i="3"/>
  <c r="S82" i="3"/>
  <c r="T82" i="3"/>
  <c r="U82" i="3"/>
  <c r="V82" i="3"/>
  <c r="W82" i="3"/>
  <c r="X82" i="3"/>
  <c r="O83" i="3"/>
  <c r="P83" i="3"/>
  <c r="Q83" i="3"/>
  <c r="R83" i="3"/>
  <c r="S83" i="3"/>
  <c r="T83" i="3"/>
  <c r="U83" i="3"/>
  <c r="V83" i="3"/>
  <c r="W83" i="3"/>
  <c r="X83" i="3"/>
  <c r="O84" i="3"/>
  <c r="P84" i="3"/>
  <c r="Q84" i="3"/>
  <c r="R84" i="3"/>
  <c r="S84" i="3"/>
  <c r="T84" i="3"/>
  <c r="U84" i="3"/>
  <c r="V84" i="3"/>
  <c r="W84" i="3"/>
  <c r="X84" i="3"/>
  <c r="O85" i="3"/>
  <c r="P85" i="3"/>
  <c r="Q85" i="3"/>
  <c r="R85" i="3"/>
  <c r="S85" i="3"/>
  <c r="T85" i="3"/>
  <c r="U85" i="3"/>
  <c r="V85" i="3"/>
  <c r="W85" i="3"/>
  <c r="X85" i="3"/>
  <c r="O86" i="3"/>
  <c r="P86" i="3"/>
  <c r="Q86" i="3"/>
  <c r="R86" i="3"/>
  <c r="S86" i="3"/>
  <c r="T86" i="3"/>
  <c r="U86" i="3"/>
  <c r="V86" i="3"/>
  <c r="W86" i="3"/>
  <c r="X86" i="3"/>
  <c r="O87" i="3"/>
  <c r="P87" i="3"/>
  <c r="Q87" i="3"/>
  <c r="R87" i="3"/>
  <c r="S87" i="3"/>
  <c r="T87" i="3"/>
  <c r="U87" i="3"/>
  <c r="V87" i="3"/>
  <c r="W87" i="3"/>
  <c r="X87" i="3"/>
  <c r="O88" i="3"/>
  <c r="P88" i="3"/>
  <c r="Q88" i="3"/>
  <c r="R88" i="3"/>
  <c r="S88" i="3"/>
  <c r="T88" i="3"/>
  <c r="U88" i="3"/>
  <c r="V88" i="3"/>
  <c r="W88" i="3"/>
  <c r="X88" i="3"/>
  <c r="O89" i="3"/>
  <c r="P89" i="3"/>
  <c r="Q89" i="3"/>
  <c r="R89" i="3"/>
  <c r="S89" i="3"/>
  <c r="T89" i="3"/>
  <c r="U89" i="3"/>
  <c r="V89" i="3"/>
  <c r="W89" i="3"/>
  <c r="X89" i="3"/>
  <c r="O90" i="3"/>
  <c r="P90" i="3"/>
  <c r="Q90" i="3"/>
  <c r="R90" i="3"/>
  <c r="S90" i="3"/>
  <c r="T90" i="3"/>
  <c r="U90" i="3"/>
  <c r="V90" i="3"/>
  <c r="W90" i="3"/>
  <c r="X90" i="3"/>
  <c r="O91" i="3"/>
  <c r="P91" i="3"/>
  <c r="Q91" i="3"/>
  <c r="R91" i="3"/>
  <c r="S91" i="3"/>
  <c r="T91" i="3"/>
  <c r="U91" i="3"/>
  <c r="V91" i="3"/>
  <c r="W91" i="3"/>
  <c r="X91" i="3"/>
  <c r="O92" i="3"/>
  <c r="P92" i="3"/>
  <c r="Q92" i="3"/>
  <c r="R92" i="3"/>
  <c r="S92" i="3"/>
  <c r="T92" i="3"/>
  <c r="U92" i="3"/>
  <c r="V92" i="3"/>
  <c r="W92" i="3"/>
  <c r="X92" i="3"/>
  <c r="O93" i="3"/>
  <c r="P93" i="3"/>
  <c r="Q93" i="3"/>
  <c r="R93" i="3"/>
  <c r="S93" i="3"/>
  <c r="T93" i="3"/>
  <c r="U93" i="3"/>
  <c r="V93" i="3"/>
  <c r="W93" i="3"/>
  <c r="X93" i="3"/>
  <c r="O94" i="3"/>
  <c r="P94" i="3"/>
  <c r="Q94" i="3"/>
  <c r="R94" i="3"/>
  <c r="S94" i="3"/>
  <c r="T94" i="3"/>
  <c r="U94" i="3"/>
  <c r="V94" i="3"/>
  <c r="W94" i="3"/>
  <c r="X94" i="3"/>
  <c r="O95" i="3"/>
  <c r="P95" i="3"/>
  <c r="Q95" i="3"/>
  <c r="R95" i="3"/>
  <c r="S95" i="3"/>
  <c r="T95" i="3"/>
  <c r="U95" i="3"/>
  <c r="V95" i="3"/>
  <c r="W95" i="3"/>
  <c r="X95" i="3"/>
  <c r="O96" i="3"/>
  <c r="P96" i="3"/>
  <c r="Q96" i="3"/>
  <c r="R96" i="3"/>
  <c r="S96" i="3"/>
  <c r="T96" i="3"/>
  <c r="U96" i="3"/>
  <c r="V96" i="3"/>
  <c r="W96" i="3"/>
  <c r="X96" i="3"/>
  <c r="O97" i="3"/>
  <c r="P97" i="3"/>
  <c r="Q97" i="3"/>
  <c r="R97" i="3"/>
  <c r="S97" i="3"/>
  <c r="T97" i="3"/>
  <c r="U97" i="3"/>
  <c r="V97" i="3"/>
  <c r="W97" i="3"/>
  <c r="X97" i="3"/>
  <c r="O98" i="3"/>
  <c r="P98" i="3"/>
  <c r="Q98" i="3"/>
  <c r="R98" i="3"/>
  <c r="S98" i="3"/>
  <c r="T98" i="3"/>
  <c r="U98" i="3"/>
  <c r="V98" i="3"/>
  <c r="W98" i="3"/>
  <c r="X98" i="3"/>
  <c r="O99" i="3"/>
  <c r="P99" i="3"/>
  <c r="Q99" i="3"/>
  <c r="R99" i="3"/>
  <c r="S99" i="3"/>
  <c r="T99" i="3"/>
  <c r="U99" i="3"/>
  <c r="V99" i="3"/>
  <c r="W99" i="3"/>
  <c r="X99" i="3"/>
  <c r="O100" i="3"/>
  <c r="P100" i="3"/>
  <c r="Q100" i="3"/>
  <c r="R100" i="3"/>
  <c r="S100" i="3"/>
  <c r="T100" i="3"/>
  <c r="U100" i="3"/>
  <c r="V100" i="3"/>
  <c r="W100" i="3"/>
  <c r="X100" i="3"/>
  <c r="O101" i="3"/>
  <c r="P101" i="3"/>
  <c r="Q101" i="3"/>
  <c r="R101" i="3"/>
  <c r="S101" i="3"/>
  <c r="T101" i="3"/>
  <c r="U101" i="3"/>
  <c r="V101" i="3"/>
  <c r="W101" i="3"/>
  <c r="X101" i="3"/>
  <c r="O102" i="3"/>
  <c r="P102" i="3"/>
  <c r="Q102" i="3"/>
  <c r="R102" i="3"/>
  <c r="S102" i="3"/>
  <c r="T102" i="3"/>
  <c r="U102" i="3"/>
  <c r="V102" i="3"/>
  <c r="W102" i="3"/>
  <c r="X102" i="3"/>
  <c r="O103" i="3"/>
  <c r="P103" i="3"/>
  <c r="Q103" i="3"/>
  <c r="R103" i="3"/>
  <c r="S103" i="3"/>
  <c r="T103" i="3"/>
  <c r="U103" i="3"/>
  <c r="V103" i="3"/>
  <c r="W103" i="3"/>
  <c r="X103" i="3"/>
  <c r="O104" i="3"/>
  <c r="P104" i="3"/>
  <c r="Q104" i="3"/>
  <c r="R104" i="3"/>
  <c r="S104" i="3"/>
  <c r="T104" i="3"/>
  <c r="U104" i="3"/>
  <c r="V104" i="3"/>
  <c r="W104" i="3"/>
  <c r="X104" i="3"/>
  <c r="O105" i="3"/>
  <c r="P105" i="3"/>
  <c r="Q105" i="3"/>
  <c r="R105" i="3"/>
  <c r="S105" i="3"/>
  <c r="T105" i="3"/>
  <c r="U105" i="3"/>
  <c r="V105" i="3"/>
  <c r="W105" i="3"/>
  <c r="X105" i="3"/>
  <c r="O106" i="3"/>
  <c r="P106" i="3"/>
  <c r="Q106" i="3"/>
  <c r="R106" i="3"/>
  <c r="S106" i="3"/>
  <c r="T106" i="3"/>
  <c r="U106" i="3"/>
  <c r="V106" i="3"/>
  <c r="W106" i="3"/>
  <c r="X106" i="3"/>
  <c r="O107" i="3"/>
  <c r="P107" i="3"/>
  <c r="Q107" i="3"/>
  <c r="R107" i="3"/>
  <c r="S107" i="3"/>
  <c r="T107" i="3"/>
  <c r="U107" i="3"/>
  <c r="V107" i="3"/>
  <c r="W107" i="3"/>
  <c r="X107" i="3"/>
  <c r="O108" i="3"/>
  <c r="P108" i="3"/>
  <c r="Q108" i="3"/>
  <c r="R108" i="3"/>
  <c r="S108" i="3"/>
  <c r="T108" i="3"/>
  <c r="U108" i="3"/>
  <c r="V108" i="3"/>
  <c r="W108" i="3"/>
  <c r="X108" i="3"/>
  <c r="O109" i="3"/>
  <c r="P109" i="3"/>
  <c r="Q109" i="3"/>
  <c r="R109" i="3"/>
  <c r="S109" i="3"/>
  <c r="T109" i="3"/>
  <c r="U109" i="3"/>
  <c r="V109" i="3"/>
  <c r="W109" i="3"/>
  <c r="X109" i="3"/>
  <c r="O110" i="3"/>
  <c r="P110" i="3"/>
  <c r="Q110" i="3"/>
  <c r="R110" i="3"/>
  <c r="S110" i="3"/>
  <c r="T110" i="3"/>
  <c r="U110" i="3"/>
  <c r="V110" i="3"/>
  <c r="W110" i="3"/>
  <c r="X110" i="3"/>
  <c r="O111" i="3"/>
  <c r="P111" i="3"/>
  <c r="Q111" i="3"/>
  <c r="R111" i="3"/>
  <c r="S111" i="3"/>
  <c r="T111" i="3"/>
  <c r="U111" i="3"/>
  <c r="V111" i="3"/>
  <c r="W111" i="3"/>
  <c r="X111" i="3"/>
  <c r="O112" i="3"/>
  <c r="P112" i="3"/>
  <c r="Q112" i="3"/>
  <c r="R112" i="3"/>
  <c r="S112" i="3"/>
  <c r="T112" i="3"/>
  <c r="U112" i="3"/>
  <c r="V112" i="3"/>
  <c r="W112" i="3"/>
  <c r="X112" i="3"/>
  <c r="O113" i="3"/>
  <c r="P113" i="3"/>
  <c r="Q113" i="3"/>
  <c r="R113" i="3"/>
  <c r="S113" i="3"/>
  <c r="T113" i="3"/>
  <c r="U113" i="3"/>
  <c r="V113" i="3"/>
  <c r="W113" i="3"/>
  <c r="X113" i="3"/>
  <c r="O114" i="3"/>
  <c r="P114" i="3"/>
  <c r="Q114" i="3"/>
  <c r="R114" i="3"/>
  <c r="S114" i="3"/>
  <c r="T114" i="3"/>
  <c r="U114" i="3"/>
  <c r="V114" i="3"/>
  <c r="W114" i="3"/>
  <c r="X114" i="3"/>
  <c r="O115" i="3"/>
  <c r="P115" i="3"/>
  <c r="Q115" i="3"/>
  <c r="R115" i="3"/>
  <c r="S115" i="3"/>
  <c r="T115" i="3"/>
  <c r="U115" i="3"/>
  <c r="V115" i="3"/>
  <c r="W115" i="3"/>
  <c r="X115" i="3"/>
  <c r="O116" i="3"/>
  <c r="P116" i="3"/>
  <c r="Q116" i="3"/>
  <c r="R116" i="3"/>
  <c r="S116" i="3"/>
  <c r="T116" i="3"/>
  <c r="U116" i="3"/>
  <c r="V116" i="3"/>
  <c r="W116" i="3"/>
  <c r="X116" i="3"/>
  <c r="O117" i="3"/>
  <c r="P117" i="3"/>
  <c r="Q117" i="3"/>
  <c r="R117" i="3"/>
  <c r="S117" i="3"/>
  <c r="T117" i="3"/>
  <c r="U117" i="3"/>
  <c r="V117" i="3"/>
  <c r="W117" i="3"/>
  <c r="X117" i="3"/>
  <c r="O118" i="3"/>
  <c r="P118" i="3"/>
  <c r="Q118" i="3"/>
  <c r="R118" i="3"/>
  <c r="S118" i="3"/>
  <c r="T118" i="3"/>
  <c r="U118" i="3"/>
  <c r="V118" i="3"/>
  <c r="W118" i="3"/>
  <c r="X118" i="3"/>
  <c r="O119" i="3"/>
  <c r="P119" i="3"/>
  <c r="Q119" i="3"/>
  <c r="R119" i="3"/>
  <c r="S119" i="3"/>
  <c r="T119" i="3"/>
  <c r="U119" i="3"/>
  <c r="V119" i="3"/>
  <c r="W119" i="3"/>
  <c r="X119" i="3"/>
  <c r="O120" i="3"/>
  <c r="P120" i="3"/>
  <c r="Q120" i="3"/>
  <c r="R120" i="3"/>
  <c r="S120" i="3"/>
  <c r="T120" i="3"/>
  <c r="U120" i="3"/>
  <c r="V120" i="3"/>
  <c r="W120" i="3"/>
  <c r="X120" i="3"/>
  <c r="O121" i="3"/>
  <c r="P121" i="3"/>
  <c r="Q121" i="3"/>
  <c r="R121" i="3"/>
  <c r="S121" i="3"/>
  <c r="T121" i="3"/>
  <c r="U121" i="3"/>
  <c r="V121" i="3"/>
  <c r="W121" i="3"/>
  <c r="X121" i="3"/>
  <c r="O122" i="3"/>
  <c r="P122" i="3"/>
  <c r="Q122" i="3"/>
  <c r="R122" i="3"/>
  <c r="S122" i="3"/>
  <c r="T122" i="3"/>
  <c r="U122" i="3"/>
  <c r="V122" i="3"/>
  <c r="W122" i="3"/>
  <c r="X122" i="3"/>
  <c r="O123" i="3"/>
  <c r="P123" i="3"/>
  <c r="Q123" i="3"/>
  <c r="R123" i="3"/>
  <c r="S123" i="3"/>
  <c r="T123" i="3"/>
  <c r="U123" i="3"/>
  <c r="V123" i="3"/>
  <c r="W123" i="3"/>
  <c r="X123" i="3"/>
  <c r="O124" i="3"/>
  <c r="P124" i="3"/>
  <c r="Q124" i="3"/>
  <c r="R124" i="3"/>
  <c r="S124" i="3"/>
  <c r="T124" i="3"/>
  <c r="U124" i="3"/>
  <c r="V124" i="3"/>
  <c r="W124" i="3"/>
  <c r="X124" i="3"/>
  <c r="O125" i="3"/>
  <c r="P125" i="3"/>
  <c r="Q125" i="3"/>
  <c r="R125" i="3"/>
  <c r="S125" i="3"/>
  <c r="T125" i="3"/>
  <c r="U125" i="3"/>
  <c r="V125" i="3"/>
  <c r="W125" i="3"/>
  <c r="X125" i="3"/>
  <c r="O126" i="3"/>
  <c r="P126" i="3"/>
  <c r="Q126" i="3"/>
  <c r="R126" i="3"/>
  <c r="S126" i="3"/>
  <c r="T126" i="3"/>
  <c r="U126" i="3"/>
  <c r="V126" i="3"/>
  <c r="W126" i="3"/>
  <c r="X126" i="3"/>
  <c r="O127" i="3"/>
  <c r="P127" i="3"/>
  <c r="Q127" i="3"/>
  <c r="R127" i="3"/>
  <c r="S127" i="3"/>
  <c r="T127" i="3"/>
  <c r="U127" i="3"/>
  <c r="V127" i="3"/>
  <c r="W127" i="3"/>
  <c r="X127" i="3"/>
  <c r="O128" i="3"/>
  <c r="P128" i="3"/>
  <c r="Q128" i="3"/>
  <c r="R128" i="3"/>
  <c r="S128" i="3"/>
  <c r="T128" i="3"/>
  <c r="U128" i="3"/>
  <c r="V128" i="3"/>
  <c r="W128" i="3"/>
  <c r="X128" i="3"/>
  <c r="O129" i="3"/>
  <c r="P129" i="3"/>
  <c r="Q129" i="3"/>
  <c r="R129" i="3"/>
  <c r="S129" i="3"/>
  <c r="T129" i="3"/>
  <c r="U129" i="3"/>
  <c r="V129" i="3"/>
  <c r="W129" i="3"/>
  <c r="X129" i="3"/>
  <c r="O130" i="3"/>
  <c r="P130" i="3"/>
  <c r="Q130" i="3"/>
  <c r="R130" i="3"/>
  <c r="S130" i="3"/>
  <c r="T130" i="3"/>
  <c r="U130" i="3"/>
  <c r="V130" i="3"/>
  <c r="W130" i="3"/>
  <c r="X130" i="3"/>
  <c r="O131" i="3"/>
  <c r="P131" i="3"/>
  <c r="Q131" i="3"/>
  <c r="R131" i="3"/>
  <c r="S131" i="3"/>
  <c r="T131" i="3"/>
  <c r="U131" i="3"/>
  <c r="V131" i="3"/>
  <c r="W131" i="3"/>
  <c r="X131" i="3"/>
  <c r="O132" i="3"/>
  <c r="P132" i="3"/>
  <c r="Q132" i="3"/>
  <c r="R132" i="3"/>
  <c r="S132" i="3"/>
  <c r="T132" i="3"/>
  <c r="U132" i="3"/>
  <c r="V132" i="3"/>
  <c r="W132" i="3"/>
  <c r="X132" i="3"/>
  <c r="O133" i="3"/>
  <c r="P133" i="3"/>
  <c r="Q133" i="3"/>
  <c r="R133" i="3"/>
  <c r="S133" i="3"/>
  <c r="T133" i="3"/>
  <c r="U133" i="3"/>
  <c r="V133" i="3"/>
  <c r="W133" i="3"/>
  <c r="X133" i="3"/>
  <c r="O134" i="3"/>
  <c r="P134" i="3"/>
  <c r="Q134" i="3"/>
  <c r="R134" i="3"/>
  <c r="S134" i="3"/>
  <c r="T134" i="3"/>
  <c r="U134" i="3"/>
  <c r="V134" i="3"/>
  <c r="W134" i="3"/>
  <c r="X134" i="3"/>
  <c r="O135" i="3"/>
  <c r="P135" i="3"/>
  <c r="Q135" i="3"/>
  <c r="R135" i="3"/>
  <c r="S135" i="3"/>
  <c r="T135" i="3"/>
  <c r="U135" i="3"/>
  <c r="V135" i="3"/>
  <c r="W135" i="3"/>
  <c r="X135" i="3"/>
  <c r="O136" i="3"/>
  <c r="P136" i="3"/>
  <c r="Q136" i="3"/>
  <c r="R136" i="3"/>
  <c r="S136" i="3"/>
  <c r="T136" i="3"/>
  <c r="U136" i="3"/>
  <c r="V136" i="3"/>
  <c r="W136" i="3"/>
  <c r="X136" i="3"/>
  <c r="O137" i="3"/>
  <c r="P137" i="3"/>
  <c r="Q137" i="3"/>
  <c r="R137" i="3"/>
  <c r="S137" i="3"/>
  <c r="T137" i="3"/>
  <c r="U137" i="3"/>
  <c r="V137" i="3"/>
  <c r="W137" i="3"/>
  <c r="X137" i="3"/>
  <c r="O138" i="3"/>
  <c r="P138" i="3"/>
  <c r="Q138" i="3"/>
  <c r="R138" i="3"/>
  <c r="S138" i="3"/>
  <c r="T138" i="3"/>
  <c r="U138" i="3"/>
  <c r="V138" i="3"/>
  <c r="W138" i="3"/>
  <c r="X138" i="3"/>
  <c r="O139" i="3"/>
  <c r="P139" i="3"/>
  <c r="Q139" i="3"/>
  <c r="R139" i="3"/>
  <c r="S139" i="3"/>
  <c r="T139" i="3"/>
  <c r="U139" i="3"/>
  <c r="V139" i="3"/>
  <c r="W139" i="3"/>
  <c r="X139" i="3"/>
  <c r="O140" i="3"/>
  <c r="P140" i="3"/>
  <c r="Q140" i="3"/>
  <c r="R140" i="3"/>
  <c r="S140" i="3"/>
  <c r="T140" i="3"/>
  <c r="U140" i="3"/>
  <c r="V140" i="3"/>
  <c r="W140" i="3"/>
  <c r="X140" i="3"/>
  <c r="O141" i="3"/>
  <c r="P141" i="3"/>
  <c r="Q141" i="3"/>
  <c r="R141" i="3"/>
  <c r="S141" i="3"/>
  <c r="T141" i="3"/>
  <c r="U141" i="3"/>
  <c r="V141" i="3"/>
  <c r="W141" i="3"/>
  <c r="X141" i="3"/>
  <c r="O142" i="3"/>
  <c r="P142" i="3"/>
  <c r="Q142" i="3"/>
  <c r="R142" i="3"/>
  <c r="S142" i="3"/>
  <c r="T142" i="3"/>
  <c r="U142" i="3"/>
  <c r="V142" i="3"/>
  <c r="W142" i="3"/>
  <c r="X142" i="3"/>
  <c r="O143" i="3"/>
  <c r="P143" i="3"/>
  <c r="Q143" i="3"/>
  <c r="R143" i="3"/>
  <c r="S143" i="3"/>
  <c r="T143" i="3"/>
  <c r="U143" i="3"/>
  <c r="V143" i="3"/>
  <c r="W143" i="3"/>
  <c r="X143" i="3"/>
  <c r="O144" i="3"/>
  <c r="P144" i="3"/>
  <c r="Q144" i="3"/>
  <c r="R144" i="3"/>
  <c r="S144" i="3"/>
  <c r="T144" i="3"/>
  <c r="U144" i="3"/>
  <c r="V144" i="3"/>
  <c r="W144" i="3"/>
  <c r="X144" i="3"/>
  <c r="O145" i="3"/>
  <c r="P145" i="3"/>
  <c r="Q145" i="3"/>
  <c r="R145" i="3"/>
  <c r="S145" i="3"/>
  <c r="T145" i="3"/>
  <c r="U145" i="3"/>
  <c r="V145" i="3"/>
  <c r="W145" i="3"/>
  <c r="X145" i="3"/>
  <c r="O146" i="3"/>
  <c r="P146" i="3"/>
  <c r="Q146" i="3"/>
  <c r="R146" i="3"/>
  <c r="S146" i="3"/>
  <c r="T146" i="3"/>
  <c r="U146" i="3"/>
  <c r="V146" i="3"/>
  <c r="W146" i="3"/>
  <c r="X146" i="3"/>
  <c r="O147" i="3"/>
  <c r="P147" i="3"/>
  <c r="Q147" i="3"/>
  <c r="R147" i="3"/>
  <c r="S147" i="3"/>
  <c r="T147" i="3"/>
  <c r="U147" i="3"/>
  <c r="V147" i="3"/>
  <c r="W147" i="3"/>
  <c r="X147" i="3"/>
  <c r="O148" i="3"/>
  <c r="P148" i="3"/>
  <c r="Q148" i="3"/>
  <c r="R148" i="3"/>
  <c r="S148" i="3"/>
  <c r="T148" i="3"/>
  <c r="U148" i="3"/>
  <c r="V148" i="3"/>
  <c r="W148" i="3"/>
  <c r="X148" i="3"/>
  <c r="O149" i="3"/>
  <c r="P149" i="3"/>
  <c r="Q149" i="3"/>
  <c r="R149" i="3"/>
  <c r="S149" i="3"/>
  <c r="T149" i="3"/>
  <c r="U149" i="3"/>
  <c r="V149" i="3"/>
  <c r="W149" i="3"/>
  <c r="X149" i="3"/>
  <c r="O150" i="3"/>
  <c r="P150" i="3"/>
  <c r="Q150" i="3"/>
  <c r="R150" i="3"/>
  <c r="S150" i="3"/>
  <c r="T150" i="3"/>
  <c r="U150" i="3"/>
  <c r="V150" i="3"/>
  <c r="W150" i="3"/>
  <c r="X150" i="3"/>
  <c r="O151" i="3"/>
  <c r="P151" i="3"/>
  <c r="Q151" i="3"/>
  <c r="R151" i="3"/>
  <c r="S151" i="3"/>
  <c r="T151" i="3"/>
  <c r="U151" i="3"/>
  <c r="V151" i="3"/>
  <c r="W151" i="3"/>
  <c r="X151" i="3"/>
  <c r="O152" i="3"/>
  <c r="P152" i="3"/>
  <c r="Q152" i="3"/>
  <c r="R152" i="3"/>
  <c r="S152" i="3"/>
  <c r="T152" i="3"/>
  <c r="U152" i="3"/>
  <c r="V152" i="3"/>
  <c r="W152" i="3"/>
  <c r="X152" i="3"/>
  <c r="O153" i="3"/>
  <c r="P153" i="3"/>
  <c r="Q153" i="3"/>
  <c r="R153" i="3"/>
  <c r="S153" i="3"/>
  <c r="T153" i="3"/>
  <c r="U153" i="3"/>
  <c r="V153" i="3"/>
  <c r="W153" i="3"/>
  <c r="X153" i="3"/>
  <c r="O154" i="3"/>
  <c r="P154" i="3"/>
  <c r="Q154" i="3"/>
  <c r="R154" i="3"/>
  <c r="S154" i="3"/>
  <c r="T154" i="3"/>
  <c r="U154" i="3"/>
  <c r="V154" i="3"/>
  <c r="W154" i="3"/>
  <c r="X154" i="3"/>
  <c r="O155" i="3"/>
  <c r="P155" i="3"/>
  <c r="Q155" i="3"/>
  <c r="R155" i="3"/>
  <c r="S155" i="3"/>
  <c r="T155" i="3"/>
  <c r="U155" i="3"/>
  <c r="V155" i="3"/>
  <c r="W155" i="3"/>
  <c r="X155" i="3"/>
  <c r="O156" i="3"/>
  <c r="P156" i="3"/>
  <c r="Q156" i="3"/>
  <c r="R156" i="3"/>
  <c r="S156" i="3"/>
  <c r="T156" i="3"/>
  <c r="U156" i="3"/>
  <c r="V156" i="3"/>
  <c r="W156" i="3"/>
  <c r="X156" i="3"/>
  <c r="O157" i="3"/>
  <c r="P157" i="3"/>
  <c r="Q157" i="3"/>
  <c r="R157" i="3"/>
  <c r="S157" i="3"/>
  <c r="T157" i="3"/>
  <c r="U157" i="3"/>
  <c r="V157" i="3"/>
  <c r="W157" i="3"/>
  <c r="X157" i="3"/>
  <c r="O158" i="3"/>
  <c r="P158" i="3"/>
  <c r="Q158" i="3"/>
  <c r="R158" i="3"/>
  <c r="S158" i="3"/>
  <c r="T158" i="3"/>
  <c r="U158" i="3"/>
  <c r="V158" i="3"/>
  <c r="W158" i="3"/>
  <c r="X158" i="3"/>
  <c r="O159" i="3"/>
  <c r="P159" i="3"/>
  <c r="Q159" i="3"/>
  <c r="R159" i="3"/>
  <c r="S159" i="3"/>
  <c r="T159" i="3"/>
  <c r="U159" i="3"/>
  <c r="V159" i="3"/>
  <c r="W159" i="3"/>
  <c r="X159" i="3"/>
  <c r="O160" i="3"/>
  <c r="P160" i="3"/>
  <c r="Q160" i="3"/>
  <c r="R160" i="3"/>
  <c r="S160" i="3"/>
  <c r="T160" i="3"/>
  <c r="U160" i="3"/>
  <c r="V160" i="3"/>
  <c r="W160" i="3"/>
  <c r="X160" i="3"/>
  <c r="O161" i="3"/>
  <c r="P161" i="3"/>
  <c r="Q161" i="3"/>
  <c r="R161" i="3"/>
  <c r="S161" i="3"/>
  <c r="T161" i="3"/>
  <c r="U161" i="3"/>
  <c r="V161" i="3"/>
  <c r="W161" i="3"/>
  <c r="X161" i="3"/>
  <c r="O162" i="3"/>
  <c r="P162" i="3"/>
  <c r="Q162" i="3"/>
  <c r="R162" i="3"/>
  <c r="S162" i="3"/>
  <c r="T162" i="3"/>
  <c r="U162" i="3"/>
  <c r="V162" i="3"/>
  <c r="W162" i="3"/>
  <c r="X162" i="3"/>
  <c r="O163" i="3"/>
  <c r="P163" i="3"/>
  <c r="Q163" i="3"/>
  <c r="R163" i="3"/>
  <c r="S163" i="3"/>
  <c r="T163" i="3"/>
  <c r="U163" i="3"/>
  <c r="V163" i="3"/>
  <c r="W163" i="3"/>
  <c r="X163" i="3"/>
  <c r="O164" i="3"/>
  <c r="P164" i="3"/>
  <c r="Q164" i="3"/>
  <c r="R164" i="3"/>
  <c r="S164" i="3"/>
  <c r="T164" i="3"/>
  <c r="U164" i="3"/>
  <c r="V164" i="3"/>
  <c r="W164" i="3"/>
  <c r="X164" i="3"/>
  <c r="O165" i="3"/>
  <c r="P165" i="3"/>
  <c r="Q165" i="3"/>
  <c r="R165" i="3"/>
  <c r="S165" i="3"/>
  <c r="T165" i="3"/>
  <c r="U165" i="3"/>
  <c r="V165" i="3"/>
  <c r="W165" i="3"/>
  <c r="X165" i="3"/>
  <c r="O166" i="3"/>
  <c r="P166" i="3"/>
  <c r="Q166" i="3"/>
  <c r="R166" i="3"/>
  <c r="S166" i="3"/>
  <c r="T166" i="3"/>
  <c r="U166" i="3"/>
  <c r="V166" i="3"/>
  <c r="W166" i="3"/>
  <c r="X166" i="3"/>
  <c r="O167" i="3"/>
  <c r="P167" i="3"/>
  <c r="Q167" i="3"/>
  <c r="R167" i="3"/>
  <c r="S167" i="3"/>
  <c r="T167" i="3"/>
  <c r="U167" i="3"/>
  <c r="V167" i="3"/>
  <c r="W167" i="3"/>
  <c r="X167" i="3"/>
  <c r="O168" i="3"/>
  <c r="P168" i="3"/>
  <c r="Q168" i="3"/>
  <c r="R168" i="3"/>
  <c r="S168" i="3"/>
  <c r="T168" i="3"/>
  <c r="U168" i="3"/>
  <c r="V168" i="3"/>
  <c r="W168" i="3"/>
  <c r="X168" i="3"/>
  <c r="O169" i="3"/>
  <c r="P169" i="3"/>
  <c r="Q169" i="3"/>
  <c r="R169" i="3"/>
  <c r="S169" i="3"/>
  <c r="T169" i="3"/>
  <c r="U169" i="3"/>
  <c r="V169" i="3"/>
  <c r="W169" i="3"/>
  <c r="X169" i="3"/>
  <c r="O170" i="3"/>
  <c r="P170" i="3"/>
  <c r="Q170" i="3"/>
  <c r="R170" i="3"/>
  <c r="S170" i="3"/>
  <c r="T170" i="3"/>
  <c r="U170" i="3"/>
  <c r="V170" i="3"/>
  <c r="W170" i="3"/>
  <c r="X170" i="3"/>
  <c r="O171" i="3"/>
  <c r="P171" i="3"/>
  <c r="Q171" i="3"/>
  <c r="R171" i="3"/>
  <c r="S171" i="3"/>
  <c r="T171" i="3"/>
  <c r="U171" i="3"/>
  <c r="V171" i="3"/>
  <c r="W171" i="3"/>
  <c r="X171" i="3"/>
  <c r="O172" i="3"/>
  <c r="P172" i="3"/>
  <c r="Q172" i="3"/>
  <c r="R172" i="3"/>
  <c r="S172" i="3"/>
  <c r="T172" i="3"/>
  <c r="U172" i="3"/>
  <c r="V172" i="3"/>
  <c r="W172" i="3"/>
  <c r="X172" i="3"/>
  <c r="O173" i="3"/>
  <c r="P173" i="3"/>
  <c r="Q173" i="3"/>
  <c r="R173" i="3"/>
  <c r="S173" i="3"/>
  <c r="T173" i="3"/>
  <c r="U173" i="3"/>
  <c r="V173" i="3"/>
  <c r="W173" i="3"/>
  <c r="X173" i="3"/>
  <c r="O174" i="3"/>
  <c r="P174" i="3"/>
  <c r="Q174" i="3"/>
  <c r="R174" i="3"/>
  <c r="S174" i="3"/>
  <c r="T174" i="3"/>
  <c r="U174" i="3"/>
  <c r="V174" i="3"/>
  <c r="W174" i="3"/>
  <c r="X174" i="3"/>
  <c r="O175" i="3"/>
  <c r="P175" i="3"/>
  <c r="Q175" i="3"/>
  <c r="R175" i="3"/>
  <c r="S175" i="3"/>
  <c r="T175" i="3"/>
  <c r="U175" i="3"/>
  <c r="V175" i="3"/>
  <c r="W175" i="3"/>
  <c r="X175" i="3"/>
  <c r="O176" i="3"/>
  <c r="P176" i="3"/>
  <c r="Q176" i="3"/>
  <c r="R176" i="3"/>
  <c r="S176" i="3"/>
  <c r="T176" i="3"/>
  <c r="U176" i="3"/>
  <c r="V176" i="3"/>
  <c r="W176" i="3"/>
  <c r="X176" i="3"/>
  <c r="O177" i="3"/>
  <c r="P177" i="3"/>
  <c r="Q177" i="3"/>
  <c r="R177" i="3"/>
  <c r="S177" i="3"/>
  <c r="T177" i="3"/>
  <c r="U177" i="3"/>
  <c r="V177" i="3"/>
  <c r="W177" i="3"/>
  <c r="X177" i="3"/>
  <c r="O178" i="3"/>
  <c r="P178" i="3"/>
  <c r="Q178" i="3"/>
  <c r="R178" i="3"/>
  <c r="S178" i="3"/>
  <c r="T178" i="3"/>
  <c r="U178" i="3"/>
  <c r="V178" i="3"/>
  <c r="W178" i="3"/>
  <c r="X178" i="3"/>
  <c r="O179" i="3"/>
  <c r="P179" i="3"/>
  <c r="Q179" i="3"/>
  <c r="R179" i="3"/>
  <c r="S179" i="3"/>
  <c r="T179" i="3"/>
  <c r="U179" i="3"/>
  <c r="V179" i="3"/>
  <c r="W179" i="3"/>
  <c r="X179" i="3"/>
  <c r="O180" i="3"/>
  <c r="P180" i="3"/>
  <c r="Q180" i="3"/>
  <c r="R180" i="3"/>
  <c r="S180" i="3"/>
  <c r="T180" i="3"/>
  <c r="U180" i="3"/>
  <c r="V180" i="3"/>
  <c r="W180" i="3"/>
  <c r="X180" i="3"/>
  <c r="O181" i="3"/>
  <c r="P181" i="3"/>
  <c r="Q181" i="3"/>
  <c r="R181" i="3"/>
  <c r="S181" i="3"/>
  <c r="T181" i="3"/>
  <c r="U181" i="3"/>
  <c r="V181" i="3"/>
  <c r="W181" i="3"/>
  <c r="X181" i="3"/>
  <c r="O182" i="3"/>
  <c r="P182" i="3"/>
  <c r="Q182" i="3"/>
  <c r="R182" i="3"/>
  <c r="S182" i="3"/>
  <c r="T182" i="3"/>
  <c r="U182" i="3"/>
  <c r="V182" i="3"/>
  <c r="W182" i="3"/>
  <c r="X182" i="3"/>
  <c r="O183" i="3"/>
  <c r="P183" i="3"/>
  <c r="Q183" i="3"/>
  <c r="R183" i="3"/>
  <c r="S183" i="3"/>
  <c r="T183" i="3"/>
  <c r="U183" i="3"/>
  <c r="V183" i="3"/>
  <c r="W183" i="3"/>
  <c r="X183" i="3"/>
  <c r="O184" i="3"/>
  <c r="P184" i="3"/>
  <c r="Q184" i="3"/>
  <c r="R184" i="3"/>
  <c r="S184" i="3"/>
  <c r="T184" i="3"/>
  <c r="U184" i="3"/>
  <c r="V184" i="3"/>
  <c r="W184" i="3"/>
  <c r="X184" i="3"/>
  <c r="O185" i="3"/>
  <c r="P185" i="3"/>
  <c r="Q185" i="3"/>
  <c r="R185" i="3"/>
  <c r="S185" i="3"/>
  <c r="T185" i="3"/>
  <c r="U185" i="3"/>
  <c r="V185" i="3"/>
  <c r="W185" i="3"/>
  <c r="X185" i="3"/>
  <c r="O186" i="3"/>
  <c r="P186" i="3"/>
  <c r="Q186" i="3"/>
  <c r="R186" i="3"/>
  <c r="S186" i="3"/>
  <c r="T186" i="3"/>
  <c r="U186" i="3"/>
  <c r="V186" i="3"/>
  <c r="W186" i="3"/>
  <c r="X186" i="3"/>
  <c r="O187" i="3"/>
  <c r="P187" i="3"/>
  <c r="Q187" i="3"/>
  <c r="R187" i="3"/>
  <c r="S187" i="3"/>
  <c r="T187" i="3"/>
  <c r="U187" i="3"/>
  <c r="V187" i="3"/>
  <c r="W187" i="3"/>
  <c r="X187" i="3"/>
  <c r="O188" i="3"/>
  <c r="P188" i="3"/>
  <c r="Q188" i="3"/>
  <c r="R188" i="3"/>
  <c r="S188" i="3"/>
  <c r="T188" i="3"/>
  <c r="U188" i="3"/>
  <c r="V188" i="3"/>
  <c r="W188" i="3"/>
  <c r="X188" i="3"/>
  <c r="O189" i="3"/>
  <c r="P189" i="3"/>
  <c r="Q189" i="3"/>
  <c r="R189" i="3"/>
  <c r="S189" i="3"/>
  <c r="T189" i="3"/>
  <c r="U189" i="3"/>
  <c r="V189" i="3"/>
  <c r="W189" i="3"/>
  <c r="X189" i="3"/>
  <c r="O190" i="3"/>
  <c r="P190" i="3"/>
  <c r="Q190" i="3"/>
  <c r="R190" i="3"/>
  <c r="S190" i="3"/>
  <c r="T190" i="3"/>
  <c r="U190" i="3"/>
  <c r="V190" i="3"/>
  <c r="W190" i="3"/>
  <c r="X190" i="3"/>
  <c r="O191" i="3"/>
  <c r="P191" i="3"/>
  <c r="Q191" i="3"/>
  <c r="R191" i="3"/>
  <c r="S191" i="3"/>
  <c r="T191" i="3"/>
  <c r="U191" i="3"/>
  <c r="V191" i="3"/>
  <c r="W191" i="3"/>
  <c r="X191" i="3"/>
  <c r="O192" i="3"/>
  <c r="P192" i="3"/>
  <c r="Q192" i="3"/>
  <c r="R192" i="3"/>
  <c r="S192" i="3"/>
  <c r="T192" i="3"/>
  <c r="U192" i="3"/>
  <c r="V192" i="3"/>
  <c r="W192" i="3"/>
  <c r="X192" i="3"/>
  <c r="O193" i="3"/>
  <c r="P193" i="3"/>
  <c r="Q193" i="3"/>
  <c r="R193" i="3"/>
  <c r="S193" i="3"/>
  <c r="T193" i="3"/>
  <c r="U193" i="3"/>
  <c r="V193" i="3"/>
  <c r="W193" i="3"/>
  <c r="X193" i="3"/>
  <c r="O194" i="3"/>
  <c r="P194" i="3"/>
  <c r="Q194" i="3"/>
  <c r="R194" i="3"/>
  <c r="S194" i="3"/>
  <c r="T194" i="3"/>
  <c r="U194" i="3"/>
  <c r="V194" i="3"/>
  <c r="W194" i="3"/>
  <c r="X194" i="3"/>
  <c r="O195" i="3"/>
  <c r="P195" i="3"/>
  <c r="Q195" i="3"/>
  <c r="R195" i="3"/>
  <c r="S195" i="3"/>
  <c r="T195" i="3"/>
  <c r="U195" i="3"/>
  <c r="V195" i="3"/>
  <c r="W195" i="3"/>
  <c r="X195" i="3"/>
  <c r="O196" i="3"/>
  <c r="P196" i="3"/>
  <c r="Q196" i="3"/>
  <c r="R196" i="3"/>
  <c r="S196" i="3"/>
  <c r="T196" i="3"/>
  <c r="U196" i="3"/>
  <c r="V196" i="3"/>
  <c r="W196" i="3"/>
  <c r="X196" i="3"/>
  <c r="O197" i="3"/>
  <c r="P197" i="3"/>
  <c r="Q197" i="3"/>
  <c r="R197" i="3"/>
  <c r="S197" i="3"/>
  <c r="T197" i="3"/>
  <c r="U197" i="3"/>
  <c r="V197" i="3"/>
  <c r="W197" i="3"/>
  <c r="X197" i="3"/>
  <c r="O198" i="3"/>
  <c r="P198" i="3"/>
  <c r="Q198" i="3"/>
  <c r="R198" i="3"/>
  <c r="S198" i="3"/>
  <c r="T198" i="3"/>
  <c r="U198" i="3"/>
  <c r="V198" i="3"/>
  <c r="W198" i="3"/>
  <c r="X198" i="3"/>
  <c r="O199" i="3"/>
  <c r="P199" i="3"/>
  <c r="Q199" i="3"/>
  <c r="R199" i="3"/>
  <c r="S199" i="3"/>
  <c r="T199" i="3"/>
  <c r="U199" i="3"/>
  <c r="V199" i="3"/>
  <c r="W199" i="3"/>
  <c r="X199" i="3"/>
  <c r="O200" i="3"/>
  <c r="P200" i="3"/>
  <c r="Q200" i="3"/>
  <c r="R200" i="3"/>
  <c r="S200" i="3"/>
  <c r="T200" i="3"/>
  <c r="U200" i="3"/>
  <c r="V200" i="3"/>
  <c r="W200" i="3"/>
  <c r="X200" i="3"/>
  <c r="O201" i="3"/>
  <c r="P201" i="3"/>
  <c r="Q201" i="3"/>
  <c r="R201" i="3"/>
  <c r="S201" i="3"/>
  <c r="T201" i="3"/>
  <c r="U201" i="3"/>
  <c r="V201" i="3"/>
  <c r="W201" i="3"/>
  <c r="X201" i="3"/>
  <c r="O202" i="3"/>
  <c r="P202" i="3"/>
  <c r="Q202" i="3"/>
  <c r="R202" i="3"/>
  <c r="S202" i="3"/>
  <c r="T202" i="3"/>
  <c r="U202" i="3"/>
  <c r="V202" i="3"/>
  <c r="W202" i="3"/>
  <c r="X202" i="3"/>
  <c r="O203" i="3"/>
  <c r="P203" i="3"/>
  <c r="Q203" i="3"/>
  <c r="R203" i="3"/>
  <c r="S203" i="3"/>
  <c r="T203" i="3"/>
  <c r="U203" i="3"/>
  <c r="V203" i="3"/>
  <c r="W203" i="3"/>
  <c r="X203" i="3"/>
  <c r="O204" i="3"/>
  <c r="P204" i="3"/>
  <c r="Q204" i="3"/>
  <c r="R204" i="3"/>
  <c r="S204" i="3"/>
  <c r="T204" i="3"/>
  <c r="U204" i="3"/>
  <c r="V204" i="3"/>
  <c r="W204" i="3"/>
  <c r="X204" i="3"/>
  <c r="O205" i="3"/>
  <c r="P205" i="3"/>
  <c r="Q205" i="3"/>
  <c r="R205" i="3"/>
  <c r="S205" i="3"/>
  <c r="T205" i="3"/>
  <c r="U205" i="3"/>
  <c r="V205" i="3"/>
  <c r="W205" i="3"/>
  <c r="X205" i="3"/>
  <c r="O206" i="3"/>
  <c r="P206" i="3"/>
  <c r="Q206" i="3"/>
  <c r="R206" i="3"/>
  <c r="S206" i="3"/>
  <c r="T206" i="3"/>
  <c r="U206" i="3"/>
  <c r="V206" i="3"/>
  <c r="W206" i="3"/>
  <c r="X206" i="3"/>
  <c r="O207" i="3"/>
  <c r="P207" i="3"/>
  <c r="Q207" i="3"/>
  <c r="R207" i="3"/>
  <c r="S207" i="3"/>
  <c r="T207" i="3"/>
  <c r="U207" i="3"/>
  <c r="V207" i="3"/>
  <c r="W207" i="3"/>
  <c r="X207" i="3"/>
  <c r="O208" i="3"/>
  <c r="P208" i="3"/>
  <c r="Q208" i="3"/>
  <c r="R208" i="3"/>
  <c r="S208" i="3"/>
  <c r="T208" i="3"/>
  <c r="U208" i="3"/>
  <c r="V208" i="3"/>
  <c r="W208" i="3"/>
  <c r="X208" i="3"/>
  <c r="O209" i="3"/>
  <c r="P209" i="3"/>
  <c r="Q209" i="3"/>
  <c r="R209" i="3"/>
  <c r="S209" i="3"/>
  <c r="T209" i="3"/>
  <c r="U209" i="3"/>
  <c r="V209" i="3"/>
  <c r="W209" i="3"/>
  <c r="X209" i="3"/>
  <c r="O210" i="3"/>
  <c r="P210" i="3"/>
  <c r="Q210" i="3"/>
  <c r="R210" i="3"/>
  <c r="S210" i="3"/>
  <c r="T210" i="3"/>
  <c r="U210" i="3"/>
  <c r="V210" i="3"/>
  <c r="W210" i="3"/>
  <c r="X210" i="3"/>
  <c r="O211" i="3"/>
  <c r="P211" i="3"/>
  <c r="Q211" i="3"/>
  <c r="R211" i="3"/>
  <c r="S211" i="3"/>
  <c r="T211" i="3"/>
  <c r="U211" i="3"/>
  <c r="V211" i="3"/>
  <c r="W211" i="3"/>
  <c r="X211" i="3"/>
  <c r="O212" i="3"/>
  <c r="P212" i="3"/>
  <c r="Q212" i="3"/>
  <c r="R212" i="3"/>
  <c r="S212" i="3"/>
  <c r="T212" i="3"/>
  <c r="U212" i="3"/>
  <c r="V212" i="3"/>
  <c r="W212" i="3"/>
  <c r="X212" i="3"/>
  <c r="O213" i="3"/>
  <c r="P213" i="3"/>
  <c r="Q213" i="3"/>
  <c r="R213" i="3"/>
  <c r="S213" i="3"/>
  <c r="T213" i="3"/>
  <c r="U213" i="3"/>
  <c r="V213" i="3"/>
  <c r="W213" i="3"/>
  <c r="X213" i="3"/>
  <c r="O214" i="3"/>
  <c r="P214" i="3"/>
  <c r="Q214" i="3"/>
  <c r="R214" i="3"/>
  <c r="S214" i="3"/>
  <c r="T214" i="3"/>
  <c r="U214" i="3"/>
  <c r="V214" i="3"/>
  <c r="W214" i="3"/>
  <c r="X214" i="3"/>
  <c r="O215" i="3"/>
  <c r="P215" i="3"/>
  <c r="Q215" i="3"/>
  <c r="R215" i="3"/>
  <c r="S215" i="3"/>
  <c r="T215" i="3"/>
  <c r="U215" i="3"/>
  <c r="V215" i="3"/>
  <c r="W215" i="3"/>
  <c r="X215" i="3"/>
  <c r="O216" i="3"/>
  <c r="P216" i="3"/>
  <c r="Q216" i="3"/>
  <c r="R216" i="3"/>
  <c r="S216" i="3"/>
  <c r="T216" i="3"/>
  <c r="U216" i="3"/>
  <c r="V216" i="3"/>
  <c r="W216" i="3"/>
  <c r="X216" i="3"/>
  <c r="O217" i="3"/>
  <c r="P217" i="3"/>
  <c r="Q217" i="3"/>
  <c r="R217" i="3"/>
  <c r="S217" i="3"/>
  <c r="T217" i="3"/>
  <c r="U217" i="3"/>
  <c r="V217" i="3"/>
  <c r="W217" i="3"/>
  <c r="X217" i="3"/>
  <c r="O218" i="3"/>
  <c r="P218" i="3"/>
  <c r="Q218" i="3"/>
  <c r="R218" i="3"/>
  <c r="S218" i="3"/>
  <c r="T218" i="3"/>
  <c r="U218" i="3"/>
  <c r="V218" i="3"/>
  <c r="W218" i="3"/>
  <c r="X218" i="3"/>
  <c r="O219" i="3"/>
  <c r="P219" i="3"/>
  <c r="Q219" i="3"/>
  <c r="R219" i="3"/>
  <c r="S219" i="3"/>
  <c r="T219" i="3"/>
  <c r="U219" i="3"/>
  <c r="V219" i="3"/>
  <c r="W219" i="3"/>
  <c r="X219" i="3"/>
  <c r="O220" i="3"/>
  <c r="P220" i="3"/>
  <c r="Q220" i="3"/>
  <c r="R220" i="3"/>
  <c r="S220" i="3"/>
  <c r="T220" i="3"/>
  <c r="U220" i="3"/>
  <c r="V220" i="3"/>
  <c r="W220" i="3"/>
  <c r="X220" i="3"/>
  <c r="O221" i="3"/>
  <c r="P221" i="3"/>
  <c r="Q221" i="3"/>
  <c r="R221" i="3"/>
  <c r="S221" i="3"/>
  <c r="T221" i="3"/>
  <c r="U221" i="3"/>
  <c r="V221" i="3"/>
  <c r="W221" i="3"/>
  <c r="X221" i="3"/>
  <c r="O222" i="3"/>
  <c r="P222" i="3"/>
  <c r="Q222" i="3"/>
  <c r="R222" i="3"/>
  <c r="S222" i="3"/>
  <c r="T222" i="3"/>
  <c r="U222" i="3"/>
  <c r="V222" i="3"/>
  <c r="W222" i="3"/>
  <c r="X222" i="3"/>
  <c r="O223" i="3"/>
  <c r="P223" i="3"/>
  <c r="Q223" i="3"/>
  <c r="R223" i="3"/>
  <c r="S223" i="3"/>
  <c r="T223" i="3"/>
  <c r="U223" i="3"/>
  <c r="V223" i="3"/>
  <c r="W223" i="3"/>
  <c r="X223" i="3"/>
  <c r="O224" i="3"/>
  <c r="P224" i="3"/>
  <c r="Q224" i="3"/>
  <c r="R224" i="3"/>
  <c r="S224" i="3"/>
  <c r="T224" i="3"/>
  <c r="U224" i="3"/>
  <c r="V224" i="3"/>
  <c r="W224" i="3"/>
  <c r="X224" i="3"/>
  <c r="O225" i="3"/>
  <c r="P225" i="3"/>
  <c r="Q225" i="3"/>
  <c r="R225" i="3"/>
  <c r="S225" i="3"/>
  <c r="T225" i="3"/>
  <c r="U225" i="3"/>
  <c r="V225" i="3"/>
  <c r="W225" i="3"/>
  <c r="X225" i="3"/>
  <c r="O226" i="3"/>
  <c r="P226" i="3"/>
  <c r="Q226" i="3"/>
  <c r="R226" i="3"/>
  <c r="S226" i="3"/>
  <c r="T226" i="3"/>
  <c r="U226" i="3"/>
  <c r="V226" i="3"/>
  <c r="W226" i="3"/>
  <c r="X226" i="3"/>
  <c r="O227" i="3"/>
  <c r="P227" i="3"/>
  <c r="Q227" i="3"/>
  <c r="R227" i="3"/>
  <c r="S227" i="3"/>
  <c r="T227" i="3"/>
  <c r="U227" i="3"/>
  <c r="V227" i="3"/>
  <c r="W227" i="3"/>
  <c r="X227" i="3"/>
  <c r="O228" i="3"/>
  <c r="P228" i="3"/>
  <c r="Q228" i="3"/>
  <c r="R228" i="3"/>
  <c r="S228" i="3"/>
  <c r="T228" i="3"/>
  <c r="U228" i="3"/>
  <c r="V228" i="3"/>
  <c r="W228" i="3"/>
  <c r="X228" i="3"/>
  <c r="O229" i="3"/>
  <c r="P229" i="3"/>
  <c r="Q229" i="3"/>
  <c r="R229" i="3"/>
  <c r="S229" i="3"/>
  <c r="T229" i="3"/>
  <c r="U229" i="3"/>
  <c r="V229" i="3"/>
  <c r="W229" i="3"/>
  <c r="X229" i="3"/>
  <c r="O230" i="3"/>
  <c r="P230" i="3"/>
  <c r="Q230" i="3"/>
  <c r="R230" i="3"/>
  <c r="S230" i="3"/>
  <c r="T230" i="3"/>
  <c r="U230" i="3"/>
  <c r="V230" i="3"/>
  <c r="W230" i="3"/>
  <c r="X230" i="3"/>
  <c r="O231" i="3"/>
  <c r="P231" i="3"/>
  <c r="Q231" i="3"/>
  <c r="R231" i="3"/>
  <c r="S231" i="3"/>
  <c r="T231" i="3"/>
  <c r="U231" i="3"/>
  <c r="V231" i="3"/>
  <c r="W231" i="3"/>
  <c r="X231" i="3"/>
  <c r="O232" i="3"/>
  <c r="P232" i="3"/>
  <c r="Q232" i="3"/>
  <c r="R232" i="3"/>
  <c r="S232" i="3"/>
  <c r="T232" i="3"/>
  <c r="U232" i="3"/>
  <c r="V232" i="3"/>
  <c r="W232" i="3"/>
  <c r="X232" i="3"/>
  <c r="O233" i="3"/>
  <c r="P233" i="3"/>
  <c r="Q233" i="3"/>
  <c r="R233" i="3"/>
  <c r="S233" i="3"/>
  <c r="T233" i="3"/>
  <c r="U233" i="3"/>
  <c r="V233" i="3"/>
  <c r="W233" i="3"/>
  <c r="X233" i="3"/>
  <c r="O234" i="3"/>
  <c r="P234" i="3"/>
  <c r="Q234" i="3"/>
  <c r="R234" i="3"/>
  <c r="S234" i="3"/>
  <c r="T234" i="3"/>
  <c r="U234" i="3"/>
  <c r="V234" i="3"/>
  <c r="W234" i="3"/>
  <c r="X234" i="3"/>
  <c r="O235" i="3"/>
  <c r="P235" i="3"/>
  <c r="Q235" i="3"/>
  <c r="R235" i="3"/>
  <c r="S235" i="3"/>
  <c r="T235" i="3"/>
  <c r="U235" i="3"/>
  <c r="V235" i="3"/>
  <c r="W235" i="3"/>
  <c r="X235" i="3"/>
  <c r="O236" i="3"/>
  <c r="P236" i="3"/>
  <c r="Q236" i="3"/>
  <c r="R236" i="3"/>
  <c r="S236" i="3"/>
  <c r="T236" i="3"/>
  <c r="U236" i="3"/>
  <c r="V236" i="3"/>
  <c r="W236" i="3"/>
  <c r="X236" i="3"/>
  <c r="O237" i="3"/>
  <c r="P237" i="3"/>
  <c r="Q237" i="3"/>
  <c r="R237" i="3"/>
  <c r="S237" i="3"/>
  <c r="T237" i="3"/>
  <c r="U237" i="3"/>
  <c r="V237" i="3"/>
  <c r="W237" i="3"/>
  <c r="X237" i="3"/>
  <c r="O238" i="3"/>
  <c r="P238" i="3"/>
  <c r="Q238" i="3"/>
  <c r="R238" i="3"/>
  <c r="S238" i="3"/>
  <c r="T238" i="3"/>
  <c r="U238" i="3"/>
  <c r="V238" i="3"/>
  <c r="W238" i="3"/>
  <c r="X238" i="3"/>
  <c r="O239" i="3"/>
  <c r="P239" i="3"/>
  <c r="Q239" i="3"/>
  <c r="R239" i="3"/>
  <c r="S239" i="3"/>
  <c r="T239" i="3"/>
  <c r="U239" i="3"/>
  <c r="V239" i="3"/>
  <c r="W239" i="3"/>
  <c r="X239" i="3"/>
  <c r="O240" i="3"/>
  <c r="P240" i="3"/>
  <c r="Q240" i="3"/>
  <c r="R240" i="3"/>
  <c r="S240" i="3"/>
  <c r="T240" i="3"/>
  <c r="U240" i="3"/>
  <c r="V240" i="3"/>
  <c r="W240" i="3"/>
  <c r="X240" i="3"/>
  <c r="O241" i="3"/>
  <c r="P241" i="3"/>
  <c r="Q241" i="3"/>
  <c r="R241" i="3"/>
  <c r="S241" i="3"/>
  <c r="T241" i="3"/>
  <c r="U241" i="3"/>
  <c r="V241" i="3"/>
  <c r="W241" i="3"/>
  <c r="X241" i="3"/>
  <c r="O242" i="3"/>
  <c r="P242" i="3"/>
  <c r="Q242" i="3"/>
  <c r="R242" i="3"/>
  <c r="S242" i="3"/>
  <c r="T242" i="3"/>
  <c r="U242" i="3"/>
  <c r="V242" i="3"/>
  <c r="W242" i="3"/>
  <c r="X242" i="3"/>
  <c r="O243" i="3"/>
  <c r="P243" i="3"/>
  <c r="Q243" i="3"/>
  <c r="R243" i="3"/>
  <c r="S243" i="3"/>
  <c r="T243" i="3"/>
  <c r="U243" i="3"/>
  <c r="V243" i="3"/>
  <c r="W243" i="3"/>
  <c r="X243" i="3"/>
  <c r="O244" i="3"/>
  <c r="P244" i="3"/>
  <c r="Q244" i="3"/>
  <c r="R244" i="3"/>
  <c r="S244" i="3"/>
  <c r="T244" i="3"/>
  <c r="U244" i="3"/>
  <c r="V244" i="3"/>
  <c r="W244" i="3"/>
  <c r="X244" i="3"/>
  <c r="O245" i="3"/>
  <c r="P245" i="3"/>
  <c r="Q245" i="3"/>
  <c r="R245" i="3"/>
  <c r="S245" i="3"/>
  <c r="T245" i="3"/>
  <c r="U245" i="3"/>
  <c r="V245" i="3"/>
  <c r="W245" i="3"/>
  <c r="X245" i="3"/>
  <c r="O246" i="3"/>
  <c r="P246" i="3"/>
  <c r="Q246" i="3"/>
  <c r="R246" i="3"/>
  <c r="S246" i="3"/>
  <c r="T246" i="3"/>
  <c r="U246" i="3"/>
  <c r="V246" i="3"/>
  <c r="W246" i="3"/>
  <c r="X246" i="3"/>
  <c r="O247" i="3"/>
  <c r="P247" i="3"/>
  <c r="Q247" i="3"/>
  <c r="R247" i="3"/>
  <c r="S247" i="3"/>
  <c r="T247" i="3"/>
  <c r="U247" i="3"/>
  <c r="V247" i="3"/>
  <c r="W247" i="3"/>
  <c r="X247" i="3"/>
  <c r="O248" i="3"/>
  <c r="P248" i="3"/>
  <c r="Q248" i="3"/>
  <c r="R248" i="3"/>
  <c r="S248" i="3"/>
  <c r="T248" i="3"/>
  <c r="U248" i="3"/>
  <c r="V248" i="3"/>
  <c r="W248" i="3"/>
  <c r="X248" i="3"/>
  <c r="O249" i="3"/>
  <c r="P249" i="3"/>
  <c r="Q249" i="3"/>
  <c r="R249" i="3"/>
  <c r="S249" i="3"/>
  <c r="T249" i="3"/>
  <c r="U249" i="3"/>
  <c r="V249" i="3"/>
  <c r="W249" i="3"/>
  <c r="X249" i="3"/>
  <c r="O250" i="3"/>
  <c r="P250" i="3"/>
  <c r="Q250" i="3"/>
  <c r="R250" i="3"/>
  <c r="S250" i="3"/>
  <c r="T250" i="3"/>
  <c r="U250" i="3"/>
  <c r="V250" i="3"/>
  <c r="W250" i="3"/>
  <c r="X250" i="3"/>
  <c r="O251" i="3"/>
  <c r="P251" i="3"/>
  <c r="Q251" i="3"/>
  <c r="R251" i="3"/>
  <c r="S251" i="3"/>
  <c r="T251" i="3"/>
  <c r="U251" i="3"/>
  <c r="V251" i="3"/>
  <c r="W251" i="3"/>
  <c r="X251" i="3"/>
  <c r="O252" i="3"/>
  <c r="P252" i="3"/>
  <c r="Q252" i="3"/>
  <c r="R252" i="3"/>
  <c r="S252" i="3"/>
  <c r="T252" i="3"/>
  <c r="U252" i="3"/>
  <c r="V252" i="3"/>
  <c r="W252" i="3"/>
  <c r="X252" i="3"/>
  <c r="O253" i="3"/>
  <c r="P253" i="3"/>
  <c r="Q253" i="3"/>
  <c r="R253" i="3"/>
  <c r="S253" i="3"/>
  <c r="T253" i="3"/>
  <c r="U253" i="3"/>
  <c r="V253" i="3"/>
  <c r="W253" i="3"/>
  <c r="X253" i="3"/>
  <c r="O254" i="3"/>
  <c r="P254" i="3"/>
  <c r="Q254" i="3"/>
  <c r="R254" i="3"/>
  <c r="S254" i="3"/>
  <c r="T254" i="3"/>
  <c r="U254" i="3"/>
  <c r="V254" i="3"/>
  <c r="W254" i="3"/>
  <c r="X254" i="3"/>
  <c r="O255" i="3"/>
  <c r="P255" i="3"/>
  <c r="Q255" i="3"/>
  <c r="R255" i="3"/>
  <c r="S255" i="3"/>
  <c r="T255" i="3"/>
  <c r="U255" i="3"/>
  <c r="V255" i="3"/>
  <c r="W255" i="3"/>
  <c r="X255" i="3"/>
  <c r="O256" i="3"/>
  <c r="P256" i="3"/>
  <c r="Q256" i="3"/>
  <c r="R256" i="3"/>
  <c r="S256" i="3"/>
  <c r="T256" i="3"/>
  <c r="U256" i="3"/>
  <c r="V256" i="3"/>
  <c r="W256" i="3"/>
  <c r="X256" i="3"/>
  <c r="O257" i="3"/>
  <c r="P257" i="3"/>
  <c r="Q257" i="3"/>
  <c r="R257" i="3"/>
  <c r="S257" i="3"/>
  <c r="T257" i="3"/>
  <c r="U257" i="3"/>
  <c r="V257" i="3"/>
  <c r="W257" i="3"/>
  <c r="X257" i="3"/>
  <c r="O258" i="3"/>
  <c r="P258" i="3"/>
  <c r="Q258" i="3"/>
  <c r="R258" i="3"/>
  <c r="S258" i="3"/>
  <c r="T258" i="3"/>
  <c r="U258" i="3"/>
  <c r="V258" i="3"/>
  <c r="W258" i="3"/>
  <c r="X258" i="3"/>
  <c r="O259" i="3"/>
  <c r="P259" i="3"/>
  <c r="Q259" i="3"/>
  <c r="R259" i="3"/>
  <c r="S259" i="3"/>
  <c r="T259" i="3"/>
  <c r="U259" i="3"/>
  <c r="V259" i="3"/>
  <c r="W259" i="3"/>
  <c r="X259" i="3"/>
  <c r="O260" i="3"/>
  <c r="P260" i="3"/>
  <c r="Q260" i="3"/>
  <c r="R260" i="3"/>
  <c r="S260" i="3"/>
  <c r="T260" i="3"/>
  <c r="U260" i="3"/>
  <c r="V260" i="3"/>
  <c r="W260" i="3"/>
  <c r="X260" i="3"/>
  <c r="O261" i="3"/>
  <c r="P261" i="3"/>
  <c r="Q261" i="3"/>
  <c r="R261" i="3"/>
  <c r="S261" i="3"/>
  <c r="T261" i="3"/>
  <c r="U261" i="3"/>
  <c r="V261" i="3"/>
  <c r="W261" i="3"/>
  <c r="X261" i="3"/>
  <c r="O262" i="3"/>
  <c r="P262" i="3"/>
  <c r="Q262" i="3"/>
  <c r="R262" i="3"/>
  <c r="S262" i="3"/>
  <c r="T262" i="3"/>
  <c r="U262" i="3"/>
  <c r="V262" i="3"/>
  <c r="W262" i="3"/>
  <c r="X262" i="3"/>
  <c r="O263" i="3"/>
  <c r="P263" i="3"/>
  <c r="Q263" i="3"/>
  <c r="R263" i="3"/>
  <c r="S263" i="3"/>
  <c r="T263" i="3"/>
  <c r="U263" i="3"/>
  <c r="V263" i="3"/>
  <c r="W263" i="3"/>
  <c r="X263" i="3"/>
  <c r="O264" i="3"/>
  <c r="P264" i="3"/>
  <c r="Q264" i="3"/>
  <c r="R264" i="3"/>
  <c r="S264" i="3"/>
  <c r="T264" i="3"/>
  <c r="U264" i="3"/>
  <c r="V264" i="3"/>
  <c r="W264" i="3"/>
  <c r="X264" i="3"/>
  <c r="O265" i="3"/>
  <c r="P265" i="3"/>
  <c r="Q265" i="3"/>
  <c r="R265" i="3"/>
  <c r="S265" i="3"/>
  <c r="T265" i="3"/>
  <c r="U265" i="3"/>
  <c r="V265" i="3"/>
  <c r="W265" i="3"/>
  <c r="X265" i="3"/>
  <c r="O266" i="3"/>
  <c r="P266" i="3"/>
  <c r="Q266" i="3"/>
  <c r="R266" i="3"/>
  <c r="S266" i="3"/>
  <c r="T266" i="3"/>
  <c r="U266" i="3"/>
  <c r="V266" i="3"/>
  <c r="W266" i="3"/>
  <c r="X266" i="3"/>
  <c r="O267" i="3"/>
  <c r="P267" i="3"/>
  <c r="Q267" i="3"/>
  <c r="R267" i="3"/>
  <c r="S267" i="3"/>
  <c r="T267" i="3"/>
  <c r="U267" i="3"/>
  <c r="V267" i="3"/>
  <c r="W267" i="3"/>
  <c r="X267" i="3"/>
  <c r="O268" i="3"/>
  <c r="P268" i="3"/>
  <c r="Q268" i="3"/>
  <c r="R268" i="3"/>
  <c r="S268" i="3"/>
  <c r="T268" i="3"/>
  <c r="U268" i="3"/>
  <c r="V268" i="3"/>
  <c r="W268" i="3"/>
  <c r="X268" i="3"/>
  <c r="O269" i="3"/>
  <c r="P269" i="3"/>
  <c r="Q269" i="3"/>
  <c r="R269" i="3"/>
  <c r="S269" i="3"/>
  <c r="T269" i="3"/>
  <c r="U269" i="3"/>
  <c r="V269" i="3"/>
  <c r="W269" i="3"/>
  <c r="X269" i="3"/>
  <c r="O270" i="3"/>
  <c r="P270" i="3"/>
  <c r="Q270" i="3"/>
  <c r="R270" i="3"/>
  <c r="S270" i="3"/>
  <c r="T270" i="3"/>
  <c r="U270" i="3"/>
  <c r="V270" i="3"/>
  <c r="W270" i="3"/>
  <c r="X270" i="3"/>
  <c r="O271" i="3"/>
  <c r="P271" i="3"/>
  <c r="Q271" i="3"/>
  <c r="R271" i="3"/>
  <c r="S271" i="3"/>
  <c r="T271" i="3"/>
  <c r="U271" i="3"/>
  <c r="V271" i="3"/>
  <c r="W271" i="3"/>
  <c r="X271" i="3"/>
  <c r="O272" i="3"/>
  <c r="P272" i="3"/>
  <c r="Q272" i="3"/>
  <c r="R272" i="3"/>
  <c r="S272" i="3"/>
  <c r="T272" i="3"/>
  <c r="U272" i="3"/>
  <c r="V272" i="3"/>
  <c r="W272" i="3"/>
  <c r="X272" i="3"/>
  <c r="O273" i="3"/>
  <c r="P273" i="3"/>
  <c r="Q273" i="3"/>
  <c r="R273" i="3"/>
  <c r="S273" i="3"/>
  <c r="T273" i="3"/>
  <c r="U273" i="3"/>
  <c r="V273" i="3"/>
  <c r="W273" i="3"/>
  <c r="X273" i="3"/>
  <c r="O274" i="3"/>
  <c r="P274" i="3"/>
  <c r="Q274" i="3"/>
  <c r="R274" i="3"/>
  <c r="S274" i="3"/>
  <c r="T274" i="3"/>
  <c r="U274" i="3"/>
  <c r="V274" i="3"/>
  <c r="W274" i="3"/>
  <c r="X274" i="3"/>
  <c r="O275" i="3"/>
  <c r="P275" i="3"/>
  <c r="Q275" i="3"/>
  <c r="R275" i="3"/>
  <c r="S275" i="3"/>
  <c r="T275" i="3"/>
  <c r="U275" i="3"/>
  <c r="V275" i="3"/>
  <c r="W275" i="3"/>
  <c r="X275" i="3"/>
  <c r="O276" i="3"/>
  <c r="P276" i="3"/>
  <c r="Q276" i="3"/>
  <c r="R276" i="3"/>
  <c r="S276" i="3"/>
  <c r="T276" i="3"/>
  <c r="U276" i="3"/>
  <c r="V276" i="3"/>
  <c r="W276" i="3"/>
  <c r="X276" i="3"/>
  <c r="O277" i="3"/>
  <c r="P277" i="3"/>
  <c r="Q277" i="3"/>
  <c r="R277" i="3"/>
  <c r="S277" i="3"/>
  <c r="T277" i="3"/>
  <c r="U277" i="3"/>
  <c r="V277" i="3"/>
  <c r="W277" i="3"/>
  <c r="X277" i="3"/>
  <c r="O278" i="3"/>
  <c r="P278" i="3"/>
  <c r="Q278" i="3"/>
  <c r="R278" i="3"/>
  <c r="S278" i="3"/>
  <c r="T278" i="3"/>
  <c r="U278" i="3"/>
  <c r="V278" i="3"/>
  <c r="W278" i="3"/>
  <c r="X278" i="3"/>
  <c r="O279" i="3"/>
  <c r="P279" i="3"/>
  <c r="Q279" i="3"/>
  <c r="R279" i="3"/>
  <c r="S279" i="3"/>
  <c r="T279" i="3"/>
  <c r="U279" i="3"/>
  <c r="V279" i="3"/>
  <c r="W279" i="3"/>
  <c r="X279" i="3"/>
  <c r="O280" i="3"/>
  <c r="P280" i="3"/>
  <c r="Q280" i="3"/>
  <c r="R280" i="3"/>
  <c r="S280" i="3"/>
  <c r="T280" i="3"/>
  <c r="U280" i="3"/>
  <c r="V280" i="3"/>
  <c r="W280" i="3"/>
  <c r="X280" i="3"/>
  <c r="O281" i="3"/>
  <c r="P281" i="3"/>
  <c r="Q281" i="3"/>
  <c r="R281" i="3"/>
  <c r="S281" i="3"/>
  <c r="T281" i="3"/>
  <c r="U281" i="3"/>
  <c r="V281" i="3"/>
  <c r="W281" i="3"/>
  <c r="X281" i="3"/>
  <c r="O282" i="3"/>
  <c r="P282" i="3"/>
  <c r="Q282" i="3"/>
  <c r="R282" i="3"/>
  <c r="S282" i="3"/>
  <c r="T282" i="3"/>
  <c r="U282" i="3"/>
  <c r="V282" i="3"/>
  <c r="W282" i="3"/>
  <c r="X282" i="3"/>
  <c r="O283" i="3"/>
  <c r="P283" i="3"/>
  <c r="Q283" i="3"/>
  <c r="R283" i="3"/>
  <c r="S283" i="3"/>
  <c r="T283" i="3"/>
  <c r="U283" i="3"/>
  <c r="V283" i="3"/>
  <c r="W283" i="3"/>
  <c r="X283" i="3"/>
  <c r="O284" i="3"/>
  <c r="P284" i="3"/>
  <c r="Q284" i="3"/>
  <c r="R284" i="3"/>
  <c r="S284" i="3"/>
  <c r="T284" i="3"/>
  <c r="U284" i="3"/>
  <c r="V284" i="3"/>
  <c r="W284" i="3"/>
  <c r="X284" i="3"/>
  <c r="O285" i="3"/>
  <c r="P285" i="3"/>
  <c r="Q285" i="3"/>
  <c r="R285" i="3"/>
  <c r="S285" i="3"/>
  <c r="T285" i="3"/>
  <c r="U285" i="3"/>
  <c r="V285" i="3"/>
  <c r="W285" i="3"/>
  <c r="X285" i="3"/>
  <c r="O286" i="3"/>
  <c r="P286" i="3"/>
  <c r="Q286" i="3"/>
  <c r="R286" i="3"/>
  <c r="S286" i="3"/>
  <c r="T286" i="3"/>
  <c r="U286" i="3"/>
  <c r="V286" i="3"/>
  <c r="W286" i="3"/>
  <c r="X286" i="3"/>
  <c r="O287" i="3"/>
  <c r="P287" i="3"/>
  <c r="Q287" i="3"/>
  <c r="R287" i="3"/>
  <c r="S287" i="3"/>
  <c r="T287" i="3"/>
  <c r="U287" i="3"/>
  <c r="V287" i="3"/>
  <c r="W287" i="3"/>
  <c r="X287" i="3"/>
  <c r="O288" i="3"/>
  <c r="P288" i="3"/>
  <c r="Q288" i="3"/>
  <c r="R288" i="3"/>
  <c r="S288" i="3"/>
  <c r="T288" i="3"/>
  <c r="U288" i="3"/>
  <c r="V288" i="3"/>
  <c r="W288" i="3"/>
  <c r="X288" i="3"/>
  <c r="O289" i="3"/>
  <c r="P289" i="3"/>
  <c r="Q289" i="3"/>
  <c r="R289" i="3"/>
  <c r="S289" i="3"/>
  <c r="T289" i="3"/>
  <c r="U289" i="3"/>
  <c r="V289" i="3"/>
  <c r="W289" i="3"/>
  <c r="X289" i="3"/>
  <c r="O290" i="3"/>
  <c r="P290" i="3"/>
  <c r="Q290" i="3"/>
  <c r="R290" i="3"/>
  <c r="S290" i="3"/>
  <c r="T290" i="3"/>
  <c r="U290" i="3"/>
  <c r="V290" i="3"/>
  <c r="W290" i="3"/>
  <c r="X290" i="3"/>
  <c r="O291" i="3"/>
  <c r="P291" i="3"/>
  <c r="Q291" i="3"/>
  <c r="R291" i="3"/>
  <c r="S291" i="3"/>
  <c r="T291" i="3"/>
  <c r="U291" i="3"/>
  <c r="V291" i="3"/>
  <c r="W291" i="3"/>
  <c r="X291" i="3"/>
  <c r="O292" i="3"/>
  <c r="P292" i="3"/>
  <c r="Q292" i="3"/>
  <c r="R292" i="3"/>
  <c r="S292" i="3"/>
  <c r="T292" i="3"/>
  <c r="U292" i="3"/>
  <c r="V292" i="3"/>
  <c r="W292" i="3"/>
  <c r="X292" i="3"/>
  <c r="O293" i="3"/>
  <c r="P293" i="3"/>
  <c r="Q293" i="3"/>
  <c r="R293" i="3"/>
  <c r="S293" i="3"/>
  <c r="T293" i="3"/>
  <c r="U293" i="3"/>
  <c r="V293" i="3"/>
  <c r="W293" i="3"/>
  <c r="X293" i="3"/>
  <c r="O294" i="3"/>
  <c r="P294" i="3"/>
  <c r="Q294" i="3"/>
  <c r="R294" i="3"/>
  <c r="S294" i="3"/>
  <c r="T294" i="3"/>
  <c r="U294" i="3"/>
  <c r="V294" i="3"/>
  <c r="W294" i="3"/>
  <c r="X294" i="3"/>
  <c r="O295" i="3"/>
  <c r="P295" i="3"/>
  <c r="Q295" i="3"/>
  <c r="R295" i="3"/>
  <c r="S295" i="3"/>
  <c r="T295" i="3"/>
  <c r="U295" i="3"/>
  <c r="V295" i="3"/>
  <c r="W295" i="3"/>
  <c r="X295" i="3"/>
  <c r="O296" i="3"/>
  <c r="P296" i="3"/>
  <c r="Q296" i="3"/>
  <c r="R296" i="3"/>
  <c r="S296" i="3"/>
  <c r="T296" i="3"/>
  <c r="U296" i="3"/>
  <c r="V296" i="3"/>
  <c r="W296" i="3"/>
  <c r="X296" i="3"/>
  <c r="O297" i="3"/>
  <c r="P297" i="3"/>
  <c r="Q297" i="3"/>
  <c r="R297" i="3"/>
  <c r="S297" i="3"/>
  <c r="T297" i="3"/>
  <c r="U297" i="3"/>
  <c r="V297" i="3"/>
  <c r="W297" i="3"/>
  <c r="X297" i="3"/>
  <c r="O298" i="3"/>
  <c r="P298" i="3"/>
  <c r="Q298" i="3"/>
  <c r="R298" i="3"/>
  <c r="S298" i="3"/>
  <c r="T298" i="3"/>
  <c r="U298" i="3"/>
  <c r="V298" i="3"/>
  <c r="W298" i="3"/>
  <c r="X298" i="3"/>
  <c r="O299" i="3"/>
  <c r="P299" i="3"/>
  <c r="Q299" i="3"/>
  <c r="R299" i="3"/>
  <c r="S299" i="3"/>
  <c r="T299" i="3"/>
  <c r="U299" i="3"/>
  <c r="V299" i="3"/>
  <c r="W299" i="3"/>
  <c r="X299" i="3"/>
  <c r="O300" i="3"/>
  <c r="P300" i="3"/>
  <c r="Q300" i="3"/>
  <c r="R300" i="3"/>
  <c r="S300" i="3"/>
  <c r="T300" i="3"/>
  <c r="U300" i="3"/>
  <c r="V300" i="3"/>
  <c r="W300" i="3"/>
  <c r="X300" i="3"/>
  <c r="O301" i="3"/>
  <c r="P301" i="3"/>
  <c r="Q301" i="3"/>
  <c r="R301" i="3"/>
  <c r="S301" i="3"/>
  <c r="T301" i="3"/>
  <c r="U301" i="3"/>
  <c r="V301" i="3"/>
  <c r="W301" i="3"/>
  <c r="X301" i="3"/>
  <c r="O302" i="3"/>
  <c r="P302" i="3"/>
  <c r="Q302" i="3"/>
  <c r="R302" i="3"/>
  <c r="S302" i="3"/>
  <c r="T302" i="3"/>
  <c r="U302" i="3"/>
  <c r="V302" i="3"/>
  <c r="W302" i="3"/>
  <c r="X302" i="3"/>
  <c r="O303" i="3"/>
  <c r="P303" i="3"/>
  <c r="Q303" i="3"/>
  <c r="R303" i="3"/>
  <c r="S303" i="3"/>
  <c r="T303" i="3"/>
  <c r="U303" i="3"/>
  <c r="V303" i="3"/>
  <c r="W303" i="3"/>
  <c r="X303" i="3"/>
  <c r="O304" i="3"/>
  <c r="P304" i="3"/>
  <c r="Q304" i="3"/>
  <c r="R304" i="3"/>
  <c r="S304" i="3"/>
  <c r="T304" i="3"/>
  <c r="U304" i="3"/>
  <c r="V304" i="3"/>
  <c r="W304" i="3"/>
  <c r="X304" i="3"/>
  <c r="O305" i="3"/>
  <c r="P305" i="3"/>
  <c r="Q305" i="3"/>
  <c r="R305" i="3"/>
  <c r="S305" i="3"/>
  <c r="T305" i="3"/>
  <c r="U305" i="3"/>
  <c r="V305" i="3"/>
  <c r="W305" i="3"/>
  <c r="X305" i="3"/>
  <c r="O306" i="3"/>
  <c r="P306" i="3"/>
  <c r="Q306" i="3"/>
  <c r="R306" i="3"/>
  <c r="S306" i="3"/>
  <c r="T306" i="3"/>
  <c r="U306" i="3"/>
  <c r="V306" i="3"/>
  <c r="W306" i="3"/>
  <c r="X306" i="3"/>
  <c r="O307" i="3"/>
  <c r="P307" i="3"/>
  <c r="Q307" i="3"/>
  <c r="R307" i="3"/>
  <c r="S307" i="3"/>
  <c r="T307" i="3"/>
  <c r="U307" i="3"/>
  <c r="V307" i="3"/>
  <c r="W307" i="3"/>
  <c r="X307" i="3"/>
  <c r="O308" i="3"/>
  <c r="P308" i="3"/>
  <c r="Q308" i="3"/>
  <c r="R308" i="3"/>
  <c r="S308" i="3"/>
  <c r="T308" i="3"/>
  <c r="U308" i="3"/>
  <c r="V308" i="3"/>
  <c r="W308" i="3"/>
  <c r="X308" i="3"/>
  <c r="O309" i="3"/>
  <c r="P309" i="3"/>
  <c r="Q309" i="3"/>
  <c r="R309" i="3"/>
  <c r="S309" i="3"/>
  <c r="T309" i="3"/>
  <c r="U309" i="3"/>
  <c r="V309" i="3"/>
  <c r="W309" i="3"/>
  <c r="X309" i="3"/>
  <c r="O310" i="3"/>
  <c r="P310" i="3"/>
  <c r="Q310" i="3"/>
  <c r="R310" i="3"/>
  <c r="S310" i="3"/>
  <c r="T310" i="3"/>
  <c r="U310" i="3"/>
  <c r="V310" i="3"/>
  <c r="W310" i="3"/>
  <c r="X310" i="3"/>
  <c r="O311" i="3"/>
  <c r="P311" i="3"/>
  <c r="Q311" i="3"/>
  <c r="R311" i="3"/>
  <c r="S311" i="3"/>
  <c r="T311" i="3"/>
  <c r="U311" i="3"/>
  <c r="V311" i="3"/>
  <c r="W311" i="3"/>
  <c r="X311" i="3"/>
  <c r="O312" i="3"/>
  <c r="P312" i="3"/>
  <c r="Q312" i="3"/>
  <c r="R312" i="3"/>
  <c r="S312" i="3"/>
  <c r="T312" i="3"/>
  <c r="U312" i="3"/>
  <c r="V312" i="3"/>
  <c r="W312" i="3"/>
  <c r="X312" i="3"/>
  <c r="O313" i="3"/>
  <c r="P313" i="3"/>
  <c r="Q313" i="3"/>
  <c r="R313" i="3"/>
  <c r="S313" i="3"/>
  <c r="T313" i="3"/>
  <c r="U313" i="3"/>
  <c r="V313" i="3"/>
  <c r="W313" i="3"/>
  <c r="X313" i="3"/>
  <c r="O314" i="3"/>
  <c r="P314" i="3"/>
  <c r="Q314" i="3"/>
  <c r="R314" i="3"/>
  <c r="S314" i="3"/>
  <c r="T314" i="3"/>
  <c r="U314" i="3"/>
  <c r="V314" i="3"/>
  <c r="W314" i="3"/>
  <c r="X314" i="3"/>
  <c r="O315" i="3"/>
  <c r="P315" i="3"/>
  <c r="Q315" i="3"/>
  <c r="R315" i="3"/>
  <c r="S315" i="3"/>
  <c r="T315" i="3"/>
  <c r="U315" i="3"/>
  <c r="V315" i="3"/>
  <c r="W315" i="3"/>
  <c r="X315" i="3"/>
  <c r="O316" i="3"/>
  <c r="P316" i="3"/>
  <c r="Q316" i="3"/>
  <c r="R316" i="3"/>
  <c r="S316" i="3"/>
  <c r="T316" i="3"/>
  <c r="U316" i="3"/>
  <c r="V316" i="3"/>
  <c r="W316" i="3"/>
  <c r="X316" i="3"/>
  <c r="O317" i="3"/>
  <c r="P317" i="3"/>
  <c r="Q317" i="3"/>
  <c r="R317" i="3"/>
  <c r="S317" i="3"/>
  <c r="T317" i="3"/>
  <c r="U317" i="3"/>
  <c r="V317" i="3"/>
  <c r="W317" i="3"/>
  <c r="X317" i="3"/>
  <c r="O318" i="3"/>
  <c r="P318" i="3"/>
  <c r="Q318" i="3"/>
  <c r="R318" i="3"/>
  <c r="S318" i="3"/>
  <c r="T318" i="3"/>
  <c r="U318" i="3"/>
  <c r="V318" i="3"/>
  <c r="W318" i="3"/>
  <c r="X318" i="3"/>
  <c r="O319" i="3"/>
  <c r="P319" i="3"/>
  <c r="Q319" i="3"/>
  <c r="R319" i="3"/>
  <c r="S319" i="3"/>
  <c r="T319" i="3"/>
  <c r="U319" i="3"/>
  <c r="V319" i="3"/>
  <c r="W319" i="3"/>
  <c r="X319" i="3"/>
  <c r="O320" i="3"/>
  <c r="P320" i="3"/>
  <c r="Q320" i="3"/>
  <c r="R320" i="3"/>
  <c r="S320" i="3"/>
  <c r="T320" i="3"/>
  <c r="U320" i="3"/>
  <c r="V320" i="3"/>
  <c r="W320" i="3"/>
  <c r="X320" i="3"/>
  <c r="O321" i="3"/>
  <c r="P321" i="3"/>
  <c r="Q321" i="3"/>
  <c r="R321" i="3"/>
  <c r="S321" i="3"/>
  <c r="T321" i="3"/>
  <c r="U321" i="3"/>
  <c r="V321" i="3"/>
  <c r="W321" i="3"/>
  <c r="X321" i="3"/>
  <c r="O322" i="3"/>
  <c r="P322" i="3"/>
  <c r="Q322" i="3"/>
  <c r="R322" i="3"/>
  <c r="S322" i="3"/>
  <c r="T322" i="3"/>
  <c r="U322" i="3"/>
  <c r="V322" i="3"/>
  <c r="W322" i="3"/>
  <c r="X322" i="3"/>
  <c r="O323" i="3"/>
  <c r="P323" i="3"/>
  <c r="Q323" i="3"/>
  <c r="R323" i="3"/>
  <c r="S323" i="3"/>
  <c r="T323" i="3"/>
  <c r="U323" i="3"/>
  <c r="V323" i="3"/>
  <c r="W323" i="3"/>
  <c r="X323" i="3"/>
  <c r="O324" i="3"/>
  <c r="P324" i="3"/>
  <c r="Q324" i="3"/>
  <c r="R324" i="3"/>
  <c r="S324" i="3"/>
  <c r="T324" i="3"/>
  <c r="U324" i="3"/>
  <c r="V324" i="3"/>
  <c r="W324" i="3"/>
  <c r="X324" i="3"/>
  <c r="O325" i="3"/>
  <c r="P325" i="3"/>
  <c r="Q325" i="3"/>
  <c r="R325" i="3"/>
  <c r="S325" i="3"/>
  <c r="T325" i="3"/>
  <c r="U325" i="3"/>
  <c r="V325" i="3"/>
  <c r="W325" i="3"/>
  <c r="X325" i="3"/>
  <c r="O326" i="3"/>
  <c r="P326" i="3"/>
  <c r="Q326" i="3"/>
  <c r="R326" i="3"/>
  <c r="S326" i="3"/>
  <c r="T326" i="3"/>
  <c r="U326" i="3"/>
  <c r="V326" i="3"/>
  <c r="W326" i="3"/>
  <c r="X326" i="3"/>
  <c r="O327" i="3"/>
  <c r="P327" i="3"/>
  <c r="Q327" i="3"/>
  <c r="R327" i="3"/>
  <c r="S327" i="3"/>
  <c r="T327" i="3"/>
  <c r="U327" i="3"/>
  <c r="V327" i="3"/>
  <c r="W327" i="3"/>
  <c r="X327" i="3"/>
  <c r="O328" i="3"/>
  <c r="P328" i="3"/>
  <c r="Q328" i="3"/>
  <c r="R328" i="3"/>
  <c r="S328" i="3"/>
  <c r="T328" i="3"/>
  <c r="U328" i="3"/>
  <c r="V328" i="3"/>
  <c r="W328" i="3"/>
  <c r="X328" i="3"/>
  <c r="O329" i="3"/>
  <c r="P329" i="3"/>
  <c r="Q329" i="3"/>
  <c r="R329" i="3"/>
  <c r="S329" i="3"/>
  <c r="T329" i="3"/>
  <c r="U329" i="3"/>
  <c r="V329" i="3"/>
  <c r="W329" i="3"/>
  <c r="X329" i="3"/>
  <c r="O330" i="3"/>
  <c r="P330" i="3"/>
  <c r="Q330" i="3"/>
  <c r="R330" i="3"/>
  <c r="S330" i="3"/>
  <c r="T330" i="3"/>
  <c r="U330" i="3"/>
  <c r="V330" i="3"/>
  <c r="W330" i="3"/>
  <c r="X330" i="3"/>
  <c r="O331" i="3"/>
  <c r="P331" i="3"/>
  <c r="Q331" i="3"/>
  <c r="R331" i="3"/>
  <c r="S331" i="3"/>
  <c r="T331" i="3"/>
  <c r="U331" i="3"/>
  <c r="V331" i="3"/>
  <c r="W331" i="3"/>
  <c r="X331" i="3"/>
  <c r="O332" i="3"/>
  <c r="P332" i="3"/>
  <c r="Q332" i="3"/>
  <c r="R332" i="3"/>
  <c r="S332" i="3"/>
  <c r="T332" i="3"/>
  <c r="U332" i="3"/>
  <c r="V332" i="3"/>
  <c r="W332" i="3"/>
  <c r="X332" i="3"/>
  <c r="O333" i="3"/>
  <c r="P333" i="3"/>
  <c r="Q333" i="3"/>
  <c r="R333" i="3"/>
  <c r="S333" i="3"/>
  <c r="T333" i="3"/>
  <c r="U333" i="3"/>
  <c r="V333" i="3"/>
  <c r="W333" i="3"/>
  <c r="X333" i="3"/>
  <c r="O334" i="3"/>
  <c r="P334" i="3"/>
  <c r="Q334" i="3"/>
  <c r="R334" i="3"/>
  <c r="S334" i="3"/>
  <c r="T334" i="3"/>
  <c r="U334" i="3"/>
  <c r="V334" i="3"/>
  <c r="W334" i="3"/>
  <c r="X334" i="3"/>
  <c r="O335" i="3"/>
  <c r="P335" i="3"/>
  <c r="Q335" i="3"/>
  <c r="R335" i="3"/>
  <c r="S335" i="3"/>
  <c r="T335" i="3"/>
  <c r="U335" i="3"/>
  <c r="V335" i="3"/>
  <c r="W335" i="3"/>
  <c r="X335" i="3"/>
  <c r="O336" i="3"/>
  <c r="P336" i="3"/>
  <c r="Q336" i="3"/>
  <c r="R336" i="3"/>
  <c r="S336" i="3"/>
  <c r="T336" i="3"/>
  <c r="U336" i="3"/>
  <c r="V336" i="3"/>
  <c r="W336" i="3"/>
  <c r="X336" i="3"/>
  <c r="O337" i="3"/>
  <c r="P337" i="3"/>
  <c r="Q337" i="3"/>
  <c r="R337" i="3"/>
  <c r="S337" i="3"/>
  <c r="T337" i="3"/>
  <c r="U337" i="3"/>
  <c r="V337" i="3"/>
  <c r="W337" i="3"/>
  <c r="X337" i="3"/>
  <c r="O338" i="3"/>
  <c r="P338" i="3"/>
  <c r="Q338" i="3"/>
  <c r="R338" i="3"/>
  <c r="S338" i="3"/>
  <c r="T338" i="3"/>
  <c r="U338" i="3"/>
  <c r="V338" i="3"/>
  <c r="W338" i="3"/>
  <c r="X338" i="3"/>
  <c r="O339" i="3"/>
  <c r="P339" i="3"/>
  <c r="Q339" i="3"/>
  <c r="R339" i="3"/>
  <c r="S339" i="3"/>
  <c r="T339" i="3"/>
  <c r="U339" i="3"/>
  <c r="V339" i="3"/>
  <c r="W339" i="3"/>
  <c r="X339" i="3"/>
  <c r="O340" i="3"/>
  <c r="P340" i="3"/>
  <c r="Q340" i="3"/>
  <c r="R340" i="3"/>
  <c r="S340" i="3"/>
  <c r="T340" i="3"/>
  <c r="U340" i="3"/>
  <c r="V340" i="3"/>
  <c r="W340" i="3"/>
  <c r="X340" i="3"/>
  <c r="O341" i="3"/>
  <c r="P341" i="3"/>
  <c r="Q341" i="3"/>
  <c r="R341" i="3"/>
  <c r="S341" i="3"/>
  <c r="T341" i="3"/>
  <c r="U341" i="3"/>
  <c r="V341" i="3"/>
  <c r="W341" i="3"/>
  <c r="X341" i="3"/>
  <c r="O342" i="3"/>
  <c r="P342" i="3"/>
  <c r="Q342" i="3"/>
  <c r="R342" i="3"/>
  <c r="S342" i="3"/>
  <c r="T342" i="3"/>
  <c r="U342" i="3"/>
  <c r="V342" i="3"/>
  <c r="W342" i="3"/>
  <c r="X342" i="3"/>
  <c r="O343" i="3"/>
  <c r="P343" i="3"/>
  <c r="Q343" i="3"/>
  <c r="R343" i="3"/>
  <c r="S343" i="3"/>
  <c r="T343" i="3"/>
  <c r="U343" i="3"/>
  <c r="V343" i="3"/>
  <c r="W343" i="3"/>
  <c r="X343" i="3"/>
  <c r="O344" i="3"/>
  <c r="P344" i="3"/>
  <c r="Q344" i="3"/>
  <c r="R344" i="3"/>
  <c r="S344" i="3"/>
  <c r="T344" i="3"/>
  <c r="U344" i="3"/>
  <c r="V344" i="3"/>
  <c r="W344" i="3"/>
  <c r="X344" i="3"/>
  <c r="O345" i="3"/>
  <c r="P345" i="3"/>
  <c r="Q345" i="3"/>
  <c r="R345" i="3"/>
  <c r="S345" i="3"/>
  <c r="T345" i="3"/>
  <c r="U345" i="3"/>
  <c r="V345" i="3"/>
  <c r="W345" i="3"/>
  <c r="X345" i="3"/>
  <c r="O346" i="3"/>
  <c r="P346" i="3"/>
  <c r="Q346" i="3"/>
  <c r="R346" i="3"/>
  <c r="S346" i="3"/>
  <c r="T346" i="3"/>
  <c r="U346" i="3"/>
  <c r="V346" i="3"/>
  <c r="W346" i="3"/>
  <c r="X346" i="3"/>
  <c r="O347" i="3"/>
  <c r="P347" i="3"/>
  <c r="Q347" i="3"/>
  <c r="R347" i="3"/>
  <c r="S347" i="3"/>
  <c r="T347" i="3"/>
  <c r="U347" i="3"/>
  <c r="V347" i="3"/>
  <c r="W347" i="3"/>
  <c r="X347" i="3"/>
  <c r="O348" i="3"/>
  <c r="P348" i="3"/>
  <c r="Q348" i="3"/>
  <c r="R348" i="3"/>
  <c r="S348" i="3"/>
  <c r="T348" i="3"/>
  <c r="U348" i="3"/>
  <c r="V348" i="3"/>
  <c r="W348" i="3"/>
  <c r="X348" i="3"/>
  <c r="O349" i="3"/>
  <c r="P349" i="3"/>
  <c r="Q349" i="3"/>
  <c r="R349" i="3"/>
  <c r="S349" i="3"/>
  <c r="T349" i="3"/>
  <c r="U349" i="3"/>
  <c r="V349" i="3"/>
  <c r="W349" i="3"/>
  <c r="X349" i="3"/>
  <c r="O350" i="3"/>
  <c r="P350" i="3"/>
  <c r="Q350" i="3"/>
  <c r="R350" i="3"/>
  <c r="S350" i="3"/>
  <c r="T350" i="3"/>
  <c r="U350" i="3"/>
  <c r="V350" i="3"/>
  <c r="W350" i="3"/>
  <c r="X350" i="3"/>
  <c r="O351" i="3"/>
  <c r="P351" i="3"/>
  <c r="Q351" i="3"/>
  <c r="R351" i="3"/>
  <c r="S351" i="3"/>
  <c r="T351" i="3"/>
  <c r="U351" i="3"/>
  <c r="V351" i="3"/>
  <c r="W351" i="3"/>
  <c r="X351" i="3"/>
  <c r="O352" i="3"/>
  <c r="P352" i="3"/>
  <c r="Q352" i="3"/>
  <c r="R352" i="3"/>
  <c r="S352" i="3"/>
  <c r="T352" i="3"/>
  <c r="U352" i="3"/>
  <c r="V352" i="3"/>
  <c r="W352" i="3"/>
  <c r="X352" i="3"/>
  <c r="O353" i="3"/>
  <c r="P353" i="3"/>
  <c r="Q353" i="3"/>
  <c r="R353" i="3"/>
  <c r="S353" i="3"/>
  <c r="T353" i="3"/>
  <c r="U353" i="3"/>
  <c r="V353" i="3"/>
  <c r="W353" i="3"/>
  <c r="X353" i="3"/>
  <c r="O354" i="3"/>
  <c r="P354" i="3"/>
  <c r="Q354" i="3"/>
  <c r="R354" i="3"/>
  <c r="S354" i="3"/>
  <c r="T354" i="3"/>
  <c r="U354" i="3"/>
  <c r="V354" i="3"/>
  <c r="W354" i="3"/>
  <c r="X354" i="3"/>
  <c r="O355" i="3"/>
  <c r="P355" i="3"/>
  <c r="Q355" i="3"/>
  <c r="R355" i="3"/>
  <c r="S355" i="3"/>
  <c r="T355" i="3"/>
  <c r="U355" i="3"/>
  <c r="V355" i="3"/>
  <c r="W355" i="3"/>
  <c r="X355" i="3"/>
  <c r="O356" i="3"/>
  <c r="P356" i="3"/>
  <c r="Q356" i="3"/>
  <c r="R356" i="3"/>
  <c r="S356" i="3"/>
  <c r="T356" i="3"/>
  <c r="U356" i="3"/>
  <c r="V356" i="3"/>
  <c r="W356" i="3"/>
  <c r="X356" i="3"/>
  <c r="O357" i="3"/>
  <c r="P357" i="3"/>
  <c r="Q357" i="3"/>
  <c r="R357" i="3"/>
  <c r="S357" i="3"/>
  <c r="T357" i="3"/>
  <c r="U357" i="3"/>
  <c r="V357" i="3"/>
  <c r="W357" i="3"/>
  <c r="X357" i="3"/>
  <c r="O358" i="3"/>
  <c r="P358" i="3"/>
  <c r="Q358" i="3"/>
  <c r="R358" i="3"/>
  <c r="S358" i="3"/>
  <c r="T358" i="3"/>
  <c r="U358" i="3"/>
  <c r="V358" i="3"/>
  <c r="W358" i="3"/>
  <c r="X358" i="3"/>
  <c r="O359" i="3"/>
  <c r="P359" i="3"/>
  <c r="Q359" i="3"/>
  <c r="R359" i="3"/>
  <c r="S359" i="3"/>
  <c r="T359" i="3"/>
  <c r="U359" i="3"/>
  <c r="V359" i="3"/>
  <c r="W359" i="3"/>
  <c r="X359" i="3"/>
  <c r="O360" i="3"/>
  <c r="P360" i="3"/>
  <c r="Q360" i="3"/>
  <c r="R360" i="3"/>
  <c r="S360" i="3"/>
  <c r="T360" i="3"/>
  <c r="U360" i="3"/>
  <c r="V360" i="3"/>
  <c r="W360" i="3"/>
  <c r="X360" i="3"/>
  <c r="O361" i="3"/>
  <c r="P361" i="3"/>
  <c r="Q361" i="3"/>
  <c r="R361" i="3"/>
  <c r="S361" i="3"/>
  <c r="T361" i="3"/>
  <c r="U361" i="3"/>
  <c r="V361" i="3"/>
  <c r="W361" i="3"/>
  <c r="X361" i="3"/>
  <c r="O362" i="3"/>
  <c r="P362" i="3"/>
  <c r="Q362" i="3"/>
  <c r="R362" i="3"/>
  <c r="S362" i="3"/>
  <c r="T362" i="3"/>
  <c r="U362" i="3"/>
  <c r="V362" i="3"/>
  <c r="W362" i="3"/>
  <c r="X362" i="3"/>
  <c r="O363" i="3"/>
  <c r="P363" i="3"/>
  <c r="Q363" i="3"/>
  <c r="R363" i="3"/>
  <c r="S363" i="3"/>
  <c r="T363" i="3"/>
  <c r="U363" i="3"/>
  <c r="V363" i="3"/>
  <c r="W363" i="3"/>
  <c r="X363" i="3"/>
  <c r="O364" i="3"/>
  <c r="P364" i="3"/>
  <c r="Q364" i="3"/>
  <c r="R364" i="3"/>
  <c r="S364" i="3"/>
  <c r="T364" i="3"/>
  <c r="U364" i="3"/>
  <c r="V364" i="3"/>
  <c r="W364" i="3"/>
  <c r="X364" i="3"/>
  <c r="O365" i="3"/>
  <c r="P365" i="3"/>
  <c r="Q365" i="3"/>
  <c r="R365" i="3"/>
  <c r="S365" i="3"/>
  <c r="T365" i="3"/>
  <c r="U365" i="3"/>
  <c r="V365" i="3"/>
  <c r="W365" i="3"/>
  <c r="X365" i="3"/>
  <c r="O366" i="3"/>
  <c r="P366" i="3"/>
  <c r="Q366" i="3"/>
  <c r="R366" i="3"/>
  <c r="S366" i="3"/>
  <c r="T366" i="3"/>
  <c r="U366" i="3"/>
  <c r="V366" i="3"/>
  <c r="W366" i="3"/>
  <c r="X366" i="3"/>
  <c r="O367" i="3"/>
  <c r="P367" i="3"/>
  <c r="Q367" i="3"/>
  <c r="R367" i="3"/>
  <c r="S367" i="3"/>
  <c r="T367" i="3"/>
  <c r="U367" i="3"/>
  <c r="V367" i="3"/>
  <c r="W367" i="3"/>
  <c r="X367" i="3"/>
  <c r="O368" i="3"/>
  <c r="P368" i="3"/>
  <c r="Q368" i="3"/>
  <c r="R368" i="3"/>
  <c r="S368" i="3"/>
  <c r="T368" i="3"/>
  <c r="U368" i="3"/>
  <c r="V368" i="3"/>
  <c r="W368" i="3"/>
  <c r="X368" i="3"/>
  <c r="O369" i="3"/>
  <c r="P369" i="3"/>
  <c r="Q369" i="3"/>
  <c r="R369" i="3"/>
  <c r="S369" i="3"/>
  <c r="T369" i="3"/>
  <c r="U369" i="3"/>
  <c r="V369" i="3"/>
  <c r="W369" i="3"/>
  <c r="X369" i="3"/>
  <c r="O370" i="3"/>
  <c r="P370" i="3"/>
  <c r="Q370" i="3"/>
  <c r="R370" i="3"/>
  <c r="S370" i="3"/>
  <c r="T370" i="3"/>
  <c r="U370" i="3"/>
  <c r="V370" i="3"/>
  <c r="W370" i="3"/>
  <c r="X370" i="3"/>
  <c r="O371" i="3"/>
  <c r="P371" i="3"/>
  <c r="Q371" i="3"/>
  <c r="R371" i="3"/>
  <c r="S371" i="3"/>
  <c r="T371" i="3"/>
  <c r="U371" i="3"/>
  <c r="V371" i="3"/>
  <c r="W371" i="3"/>
  <c r="X371" i="3"/>
  <c r="O372" i="3"/>
  <c r="P372" i="3"/>
  <c r="Q372" i="3"/>
  <c r="R372" i="3"/>
  <c r="S372" i="3"/>
  <c r="T372" i="3"/>
  <c r="U372" i="3"/>
  <c r="V372" i="3"/>
  <c r="W372" i="3"/>
  <c r="X372" i="3"/>
  <c r="O373" i="3"/>
  <c r="P373" i="3"/>
  <c r="Q373" i="3"/>
  <c r="R373" i="3"/>
  <c r="S373" i="3"/>
  <c r="T373" i="3"/>
  <c r="U373" i="3"/>
  <c r="V373" i="3"/>
  <c r="W373" i="3"/>
  <c r="X373" i="3"/>
  <c r="O374" i="3"/>
  <c r="P374" i="3"/>
  <c r="Q374" i="3"/>
  <c r="R374" i="3"/>
  <c r="S374" i="3"/>
  <c r="T374" i="3"/>
  <c r="U374" i="3"/>
  <c r="V374" i="3"/>
  <c r="W374" i="3"/>
  <c r="X374" i="3"/>
  <c r="O375" i="3"/>
  <c r="P375" i="3"/>
  <c r="Q375" i="3"/>
  <c r="R375" i="3"/>
  <c r="S375" i="3"/>
  <c r="T375" i="3"/>
  <c r="U375" i="3"/>
  <c r="V375" i="3"/>
  <c r="W375" i="3"/>
  <c r="X375" i="3"/>
  <c r="O376" i="3"/>
  <c r="P376" i="3"/>
  <c r="Q376" i="3"/>
  <c r="R376" i="3"/>
  <c r="S376" i="3"/>
  <c r="T376" i="3"/>
  <c r="U376" i="3"/>
  <c r="V376" i="3"/>
  <c r="W376" i="3"/>
  <c r="X376" i="3"/>
  <c r="O377" i="3"/>
  <c r="P377" i="3"/>
  <c r="Q377" i="3"/>
  <c r="R377" i="3"/>
  <c r="S377" i="3"/>
  <c r="T377" i="3"/>
  <c r="U377" i="3"/>
  <c r="V377" i="3"/>
  <c r="W377" i="3"/>
  <c r="X377" i="3"/>
  <c r="O378" i="3"/>
  <c r="P378" i="3"/>
  <c r="Q378" i="3"/>
  <c r="R378" i="3"/>
  <c r="S378" i="3"/>
  <c r="T378" i="3"/>
  <c r="U378" i="3"/>
  <c r="V378" i="3"/>
  <c r="W378" i="3"/>
  <c r="X378" i="3"/>
  <c r="O379" i="3"/>
  <c r="P379" i="3"/>
  <c r="Q379" i="3"/>
  <c r="R379" i="3"/>
  <c r="S379" i="3"/>
  <c r="T379" i="3"/>
  <c r="U379" i="3"/>
  <c r="V379" i="3"/>
  <c r="W379" i="3"/>
  <c r="X379" i="3"/>
  <c r="O380" i="3"/>
  <c r="P380" i="3"/>
  <c r="Q380" i="3"/>
  <c r="R380" i="3"/>
  <c r="S380" i="3"/>
  <c r="T380" i="3"/>
  <c r="U380" i="3"/>
  <c r="V380" i="3"/>
  <c r="W380" i="3"/>
  <c r="X380" i="3"/>
  <c r="O381" i="3"/>
  <c r="P381" i="3"/>
  <c r="Q381" i="3"/>
  <c r="R381" i="3"/>
  <c r="S381" i="3"/>
  <c r="T381" i="3"/>
  <c r="U381" i="3"/>
  <c r="V381" i="3"/>
  <c r="W381" i="3"/>
  <c r="X381" i="3"/>
  <c r="O382" i="3"/>
  <c r="P382" i="3"/>
  <c r="Q382" i="3"/>
  <c r="R382" i="3"/>
  <c r="S382" i="3"/>
  <c r="T382" i="3"/>
  <c r="U382" i="3"/>
  <c r="V382" i="3"/>
  <c r="W382" i="3"/>
  <c r="X382" i="3"/>
  <c r="O383" i="3"/>
  <c r="P383" i="3"/>
  <c r="Q383" i="3"/>
  <c r="R383" i="3"/>
  <c r="S383" i="3"/>
  <c r="T383" i="3"/>
  <c r="U383" i="3"/>
  <c r="V383" i="3"/>
  <c r="W383" i="3"/>
  <c r="X383" i="3"/>
  <c r="O384" i="3"/>
  <c r="P384" i="3"/>
  <c r="Q384" i="3"/>
  <c r="R384" i="3"/>
  <c r="S384" i="3"/>
  <c r="T384" i="3"/>
  <c r="U384" i="3"/>
  <c r="V384" i="3"/>
  <c r="W384" i="3"/>
  <c r="X384" i="3"/>
  <c r="O385" i="3"/>
  <c r="P385" i="3"/>
  <c r="Q385" i="3"/>
  <c r="R385" i="3"/>
  <c r="S385" i="3"/>
  <c r="T385" i="3"/>
  <c r="U385" i="3"/>
  <c r="V385" i="3"/>
  <c r="W385" i="3"/>
  <c r="X385" i="3"/>
  <c r="O386" i="3"/>
  <c r="P386" i="3"/>
  <c r="Q386" i="3"/>
  <c r="R386" i="3"/>
  <c r="S386" i="3"/>
  <c r="T386" i="3"/>
  <c r="U386" i="3"/>
  <c r="V386" i="3"/>
  <c r="W386" i="3"/>
  <c r="X386" i="3"/>
  <c r="O387" i="3"/>
  <c r="P387" i="3"/>
  <c r="Q387" i="3"/>
  <c r="R387" i="3"/>
  <c r="S387" i="3"/>
  <c r="T387" i="3"/>
  <c r="U387" i="3"/>
  <c r="V387" i="3"/>
  <c r="W387" i="3"/>
  <c r="X387" i="3"/>
  <c r="O388" i="3"/>
  <c r="P388" i="3"/>
  <c r="Q388" i="3"/>
  <c r="R388" i="3"/>
  <c r="S388" i="3"/>
  <c r="T388" i="3"/>
  <c r="U388" i="3"/>
  <c r="V388" i="3"/>
  <c r="W388" i="3"/>
  <c r="X388" i="3"/>
  <c r="O389" i="3"/>
  <c r="P389" i="3"/>
  <c r="Q389" i="3"/>
  <c r="R389" i="3"/>
  <c r="S389" i="3"/>
  <c r="T389" i="3"/>
  <c r="U389" i="3"/>
  <c r="V389" i="3"/>
  <c r="W389" i="3"/>
  <c r="X389" i="3"/>
  <c r="O390" i="3"/>
  <c r="P390" i="3"/>
  <c r="Q390" i="3"/>
  <c r="R390" i="3"/>
  <c r="S390" i="3"/>
  <c r="T390" i="3"/>
  <c r="U390" i="3"/>
  <c r="V390" i="3"/>
  <c r="W390" i="3"/>
  <c r="X390" i="3"/>
  <c r="O391" i="3"/>
  <c r="P391" i="3"/>
  <c r="Q391" i="3"/>
  <c r="R391" i="3"/>
  <c r="S391" i="3"/>
  <c r="T391" i="3"/>
  <c r="U391" i="3"/>
  <c r="V391" i="3"/>
  <c r="W391" i="3"/>
  <c r="X391" i="3"/>
  <c r="O392" i="3"/>
  <c r="P392" i="3"/>
  <c r="Q392" i="3"/>
  <c r="R392" i="3"/>
  <c r="S392" i="3"/>
  <c r="T392" i="3"/>
  <c r="U392" i="3"/>
  <c r="V392" i="3"/>
  <c r="W392" i="3"/>
  <c r="X392" i="3"/>
  <c r="O393" i="3"/>
  <c r="P393" i="3"/>
  <c r="Q393" i="3"/>
  <c r="R393" i="3"/>
  <c r="S393" i="3"/>
  <c r="T393" i="3"/>
  <c r="U393" i="3"/>
  <c r="V393" i="3"/>
  <c r="W393" i="3"/>
  <c r="X393" i="3"/>
  <c r="O394" i="3"/>
  <c r="P394" i="3"/>
  <c r="Q394" i="3"/>
  <c r="R394" i="3"/>
  <c r="S394" i="3"/>
  <c r="T394" i="3"/>
  <c r="U394" i="3"/>
  <c r="V394" i="3"/>
  <c r="W394" i="3"/>
  <c r="X394" i="3"/>
  <c r="O395" i="3"/>
  <c r="P395" i="3"/>
  <c r="Q395" i="3"/>
  <c r="R395" i="3"/>
  <c r="S395" i="3"/>
  <c r="T395" i="3"/>
  <c r="U395" i="3"/>
  <c r="V395" i="3"/>
  <c r="W395" i="3"/>
  <c r="X395" i="3"/>
  <c r="O396" i="3"/>
  <c r="P396" i="3"/>
  <c r="Q396" i="3"/>
  <c r="R396" i="3"/>
  <c r="S396" i="3"/>
  <c r="T396" i="3"/>
  <c r="U396" i="3"/>
  <c r="V396" i="3"/>
  <c r="W396" i="3"/>
  <c r="X396" i="3"/>
  <c r="O397" i="3"/>
  <c r="P397" i="3"/>
  <c r="Q397" i="3"/>
  <c r="R397" i="3"/>
  <c r="S397" i="3"/>
  <c r="T397" i="3"/>
  <c r="U397" i="3"/>
  <c r="V397" i="3"/>
  <c r="W397" i="3"/>
  <c r="X397" i="3"/>
  <c r="O398" i="3"/>
  <c r="P398" i="3"/>
  <c r="Q398" i="3"/>
  <c r="R398" i="3"/>
  <c r="S398" i="3"/>
  <c r="T398" i="3"/>
  <c r="U398" i="3"/>
  <c r="V398" i="3"/>
  <c r="W398" i="3"/>
  <c r="X398" i="3"/>
  <c r="O399" i="3"/>
  <c r="P399" i="3"/>
  <c r="Q399" i="3"/>
  <c r="R399" i="3"/>
  <c r="S399" i="3"/>
  <c r="T399" i="3"/>
  <c r="U399" i="3"/>
  <c r="V399" i="3"/>
  <c r="W399" i="3"/>
  <c r="X399" i="3"/>
  <c r="O400" i="3"/>
  <c r="P400" i="3"/>
  <c r="Q400" i="3"/>
  <c r="R400" i="3"/>
  <c r="S400" i="3"/>
  <c r="T400" i="3"/>
  <c r="U400" i="3"/>
  <c r="V400" i="3"/>
  <c r="W400" i="3"/>
  <c r="X400" i="3"/>
  <c r="O401" i="3"/>
  <c r="P401" i="3"/>
  <c r="Q401" i="3"/>
  <c r="R401" i="3"/>
  <c r="S401" i="3"/>
  <c r="T401" i="3"/>
  <c r="U401" i="3"/>
  <c r="V401" i="3"/>
  <c r="W401" i="3"/>
  <c r="X401" i="3"/>
  <c r="O402" i="3"/>
  <c r="P402" i="3"/>
  <c r="Q402" i="3"/>
  <c r="R402" i="3"/>
  <c r="S402" i="3"/>
  <c r="T402" i="3"/>
  <c r="U402" i="3"/>
  <c r="V402" i="3"/>
  <c r="W402" i="3"/>
  <c r="X402" i="3"/>
  <c r="O403" i="3"/>
  <c r="P403" i="3"/>
  <c r="Q403" i="3"/>
  <c r="R403" i="3"/>
  <c r="S403" i="3"/>
  <c r="T403" i="3"/>
  <c r="U403" i="3"/>
  <c r="V403" i="3"/>
  <c r="W403" i="3"/>
  <c r="X403" i="3"/>
  <c r="O404" i="3"/>
  <c r="P404" i="3"/>
  <c r="Q404" i="3"/>
  <c r="R404" i="3"/>
  <c r="S404" i="3"/>
  <c r="T404" i="3"/>
  <c r="U404" i="3"/>
  <c r="V404" i="3"/>
  <c r="W404" i="3"/>
  <c r="X404" i="3"/>
  <c r="O405" i="3"/>
  <c r="P405" i="3"/>
  <c r="Q405" i="3"/>
  <c r="R405" i="3"/>
  <c r="S405" i="3"/>
  <c r="T405" i="3"/>
  <c r="U405" i="3"/>
  <c r="V405" i="3"/>
  <c r="W405" i="3"/>
  <c r="X405" i="3"/>
  <c r="O406" i="3"/>
  <c r="P406" i="3"/>
  <c r="Q406" i="3"/>
  <c r="R406" i="3"/>
  <c r="S406" i="3"/>
  <c r="T406" i="3"/>
  <c r="U406" i="3"/>
  <c r="V406" i="3"/>
  <c r="W406" i="3"/>
  <c r="X406" i="3"/>
  <c r="O407" i="3"/>
  <c r="P407" i="3"/>
  <c r="Q407" i="3"/>
  <c r="R407" i="3"/>
  <c r="S407" i="3"/>
  <c r="T407" i="3"/>
  <c r="U407" i="3"/>
  <c r="V407" i="3"/>
  <c r="W407" i="3"/>
  <c r="X407" i="3"/>
  <c r="O408" i="3"/>
  <c r="P408" i="3"/>
  <c r="Q408" i="3"/>
  <c r="R408" i="3"/>
  <c r="S408" i="3"/>
  <c r="T408" i="3"/>
  <c r="U408" i="3"/>
  <c r="V408" i="3"/>
  <c r="W408" i="3"/>
  <c r="X408" i="3"/>
  <c r="O409" i="3"/>
  <c r="P409" i="3"/>
  <c r="Q409" i="3"/>
  <c r="R409" i="3"/>
  <c r="S409" i="3"/>
  <c r="T409" i="3"/>
  <c r="U409" i="3"/>
  <c r="V409" i="3"/>
  <c r="W409" i="3"/>
  <c r="X409" i="3"/>
  <c r="O410" i="3"/>
  <c r="P410" i="3"/>
  <c r="Q410" i="3"/>
  <c r="R410" i="3"/>
  <c r="S410" i="3"/>
  <c r="T410" i="3"/>
  <c r="U410" i="3"/>
  <c r="V410" i="3"/>
  <c r="W410" i="3"/>
  <c r="X410" i="3"/>
  <c r="O411" i="3"/>
  <c r="P411" i="3"/>
  <c r="Q411" i="3"/>
  <c r="R411" i="3"/>
  <c r="S411" i="3"/>
  <c r="T411" i="3"/>
  <c r="U411" i="3"/>
  <c r="V411" i="3"/>
  <c r="W411" i="3"/>
  <c r="X411" i="3"/>
  <c r="O412" i="3"/>
  <c r="P412" i="3"/>
  <c r="Q412" i="3"/>
  <c r="R412" i="3"/>
  <c r="S412" i="3"/>
  <c r="T412" i="3"/>
  <c r="U412" i="3"/>
  <c r="V412" i="3"/>
  <c r="W412" i="3"/>
  <c r="X412" i="3"/>
  <c r="O413" i="3"/>
  <c r="P413" i="3"/>
  <c r="Q413" i="3"/>
  <c r="R413" i="3"/>
  <c r="S413" i="3"/>
  <c r="T413" i="3"/>
  <c r="U413" i="3"/>
  <c r="V413" i="3"/>
  <c r="W413" i="3"/>
  <c r="X413" i="3"/>
  <c r="O414" i="3"/>
  <c r="P414" i="3"/>
  <c r="Q414" i="3"/>
  <c r="R414" i="3"/>
  <c r="S414" i="3"/>
  <c r="T414" i="3"/>
  <c r="U414" i="3"/>
  <c r="V414" i="3"/>
  <c r="W414" i="3"/>
  <c r="X414" i="3"/>
  <c r="O415" i="3"/>
  <c r="P415" i="3"/>
  <c r="Q415" i="3"/>
  <c r="R415" i="3"/>
  <c r="S415" i="3"/>
  <c r="T415" i="3"/>
  <c r="U415" i="3"/>
  <c r="V415" i="3"/>
  <c r="W415" i="3"/>
  <c r="X415" i="3"/>
  <c r="O416" i="3"/>
  <c r="P416" i="3"/>
  <c r="Q416" i="3"/>
  <c r="R416" i="3"/>
  <c r="S416" i="3"/>
  <c r="T416" i="3"/>
  <c r="U416" i="3"/>
  <c r="V416" i="3"/>
  <c r="W416" i="3"/>
  <c r="X416" i="3"/>
  <c r="O417" i="3"/>
  <c r="P417" i="3"/>
  <c r="Q417" i="3"/>
  <c r="R417" i="3"/>
  <c r="S417" i="3"/>
  <c r="T417" i="3"/>
  <c r="U417" i="3"/>
  <c r="V417" i="3"/>
  <c r="W417" i="3"/>
  <c r="X417" i="3"/>
  <c r="O418" i="3"/>
  <c r="P418" i="3"/>
  <c r="Q418" i="3"/>
  <c r="R418" i="3"/>
  <c r="S418" i="3"/>
  <c r="T418" i="3"/>
  <c r="U418" i="3"/>
  <c r="V418" i="3"/>
  <c r="W418" i="3"/>
  <c r="X418" i="3"/>
  <c r="O419" i="3"/>
  <c r="P419" i="3"/>
  <c r="Q419" i="3"/>
  <c r="R419" i="3"/>
  <c r="S419" i="3"/>
  <c r="T419" i="3"/>
  <c r="U419" i="3"/>
  <c r="V419" i="3"/>
  <c r="W419" i="3"/>
  <c r="X419" i="3"/>
  <c r="O420" i="3"/>
  <c r="P420" i="3"/>
  <c r="Q420" i="3"/>
  <c r="R420" i="3"/>
  <c r="S420" i="3"/>
  <c r="T420" i="3"/>
  <c r="U420" i="3"/>
  <c r="V420" i="3"/>
  <c r="W420" i="3"/>
  <c r="X420" i="3"/>
  <c r="O421" i="3"/>
  <c r="P421" i="3"/>
  <c r="Q421" i="3"/>
  <c r="R421" i="3"/>
  <c r="S421" i="3"/>
  <c r="T421" i="3"/>
  <c r="U421" i="3"/>
  <c r="V421" i="3"/>
  <c r="W421" i="3"/>
  <c r="X421" i="3"/>
  <c r="O422" i="3"/>
  <c r="P422" i="3"/>
  <c r="Q422" i="3"/>
  <c r="R422" i="3"/>
  <c r="S422" i="3"/>
  <c r="T422" i="3"/>
  <c r="U422" i="3"/>
  <c r="V422" i="3"/>
  <c r="W422" i="3"/>
  <c r="X422" i="3"/>
  <c r="O423" i="3"/>
  <c r="P423" i="3"/>
  <c r="Q423" i="3"/>
  <c r="R423" i="3"/>
  <c r="S423" i="3"/>
  <c r="T423" i="3"/>
  <c r="U423" i="3"/>
  <c r="V423" i="3"/>
  <c r="W423" i="3"/>
  <c r="X423" i="3"/>
  <c r="O424" i="3"/>
  <c r="P424" i="3"/>
  <c r="Q424" i="3"/>
  <c r="R424" i="3"/>
  <c r="S424" i="3"/>
  <c r="T424" i="3"/>
  <c r="U424" i="3"/>
  <c r="V424" i="3"/>
  <c r="W424" i="3"/>
  <c r="X424" i="3"/>
  <c r="O425" i="3"/>
  <c r="P425" i="3"/>
  <c r="Q425" i="3"/>
  <c r="R425" i="3"/>
  <c r="S425" i="3"/>
  <c r="T425" i="3"/>
  <c r="U425" i="3"/>
  <c r="V425" i="3"/>
  <c r="W425" i="3"/>
  <c r="X425" i="3"/>
  <c r="O426" i="3"/>
  <c r="P426" i="3"/>
  <c r="Q426" i="3"/>
  <c r="R426" i="3"/>
  <c r="S426" i="3"/>
  <c r="T426" i="3"/>
  <c r="U426" i="3"/>
  <c r="V426" i="3"/>
  <c r="W426" i="3"/>
  <c r="X426" i="3"/>
  <c r="O427" i="3"/>
  <c r="P427" i="3"/>
  <c r="Q427" i="3"/>
  <c r="R427" i="3"/>
  <c r="S427" i="3"/>
  <c r="T427" i="3"/>
  <c r="U427" i="3"/>
  <c r="V427" i="3"/>
  <c r="W427" i="3"/>
  <c r="X427" i="3"/>
  <c r="O428" i="3"/>
  <c r="P428" i="3"/>
  <c r="Q428" i="3"/>
  <c r="R428" i="3"/>
  <c r="S428" i="3"/>
  <c r="T428" i="3"/>
  <c r="U428" i="3"/>
  <c r="V428" i="3"/>
  <c r="W428" i="3"/>
  <c r="X428" i="3"/>
  <c r="O429" i="3"/>
  <c r="P429" i="3"/>
  <c r="Q429" i="3"/>
  <c r="R429" i="3"/>
  <c r="S429" i="3"/>
  <c r="T429" i="3"/>
  <c r="U429" i="3"/>
  <c r="V429" i="3"/>
  <c r="W429" i="3"/>
  <c r="X429" i="3"/>
  <c r="O430" i="3"/>
  <c r="P430" i="3"/>
  <c r="Q430" i="3"/>
  <c r="R430" i="3"/>
  <c r="S430" i="3"/>
  <c r="T430" i="3"/>
  <c r="U430" i="3"/>
  <c r="V430" i="3"/>
  <c r="W430" i="3"/>
  <c r="X430" i="3"/>
  <c r="O431" i="3"/>
  <c r="P431" i="3"/>
  <c r="Q431" i="3"/>
  <c r="R431" i="3"/>
  <c r="S431" i="3"/>
  <c r="T431" i="3"/>
  <c r="U431" i="3"/>
  <c r="V431" i="3"/>
  <c r="W431" i="3"/>
  <c r="X431" i="3"/>
  <c r="O432" i="3"/>
  <c r="P432" i="3"/>
  <c r="Q432" i="3"/>
  <c r="R432" i="3"/>
  <c r="S432" i="3"/>
  <c r="T432" i="3"/>
  <c r="U432" i="3"/>
  <c r="V432" i="3"/>
  <c r="W432" i="3"/>
  <c r="X432" i="3"/>
  <c r="O433" i="3"/>
  <c r="P433" i="3"/>
  <c r="Q433" i="3"/>
  <c r="R433" i="3"/>
  <c r="S433" i="3"/>
  <c r="T433" i="3"/>
  <c r="U433" i="3"/>
  <c r="V433" i="3"/>
  <c r="W433" i="3"/>
  <c r="X433" i="3"/>
  <c r="O434" i="3"/>
  <c r="P434" i="3"/>
  <c r="Q434" i="3"/>
  <c r="R434" i="3"/>
  <c r="S434" i="3"/>
  <c r="T434" i="3"/>
  <c r="U434" i="3"/>
  <c r="V434" i="3"/>
  <c r="W434" i="3"/>
  <c r="X434" i="3"/>
  <c r="O435" i="3"/>
  <c r="P435" i="3"/>
  <c r="Q435" i="3"/>
  <c r="R435" i="3"/>
  <c r="S435" i="3"/>
  <c r="T435" i="3"/>
  <c r="U435" i="3"/>
  <c r="V435" i="3"/>
  <c r="W435" i="3"/>
  <c r="X435" i="3"/>
  <c r="O436" i="3"/>
  <c r="P436" i="3"/>
  <c r="Q436" i="3"/>
  <c r="R436" i="3"/>
  <c r="S436" i="3"/>
  <c r="T436" i="3"/>
  <c r="U436" i="3"/>
  <c r="V436" i="3"/>
  <c r="W436" i="3"/>
  <c r="X436" i="3"/>
  <c r="O437" i="3"/>
  <c r="P437" i="3"/>
  <c r="Q437" i="3"/>
  <c r="R437" i="3"/>
  <c r="S437" i="3"/>
  <c r="T437" i="3"/>
  <c r="U437" i="3"/>
  <c r="V437" i="3"/>
  <c r="W437" i="3"/>
  <c r="X437" i="3"/>
  <c r="O438" i="3"/>
  <c r="P438" i="3"/>
  <c r="Q438" i="3"/>
  <c r="R438" i="3"/>
  <c r="S438" i="3"/>
  <c r="T438" i="3"/>
  <c r="U438" i="3"/>
  <c r="V438" i="3"/>
  <c r="W438" i="3"/>
  <c r="X438" i="3"/>
  <c r="O439" i="3"/>
  <c r="P439" i="3"/>
  <c r="Q439" i="3"/>
  <c r="R439" i="3"/>
  <c r="S439" i="3"/>
  <c r="T439" i="3"/>
  <c r="U439" i="3"/>
  <c r="V439" i="3"/>
  <c r="W439" i="3"/>
  <c r="X439" i="3"/>
  <c r="O440" i="3"/>
  <c r="P440" i="3"/>
  <c r="Q440" i="3"/>
  <c r="R440" i="3"/>
  <c r="S440" i="3"/>
  <c r="T440" i="3"/>
  <c r="U440" i="3"/>
  <c r="V440" i="3"/>
  <c r="W440" i="3"/>
  <c r="X440" i="3"/>
  <c r="O441" i="3"/>
  <c r="P441" i="3"/>
  <c r="Q441" i="3"/>
  <c r="R441" i="3"/>
  <c r="S441" i="3"/>
  <c r="T441" i="3"/>
  <c r="U441" i="3"/>
  <c r="V441" i="3"/>
  <c r="W441" i="3"/>
  <c r="X441" i="3"/>
  <c r="O442" i="3"/>
  <c r="P442" i="3"/>
  <c r="Q442" i="3"/>
  <c r="R442" i="3"/>
  <c r="S442" i="3"/>
  <c r="T442" i="3"/>
  <c r="U442" i="3"/>
  <c r="V442" i="3"/>
  <c r="W442" i="3"/>
  <c r="X442" i="3"/>
  <c r="O443" i="3"/>
  <c r="P443" i="3"/>
  <c r="Q443" i="3"/>
  <c r="R443" i="3"/>
  <c r="S443" i="3"/>
  <c r="T443" i="3"/>
  <c r="U443" i="3"/>
  <c r="V443" i="3"/>
  <c r="W443" i="3"/>
  <c r="X443" i="3"/>
  <c r="O444" i="3"/>
  <c r="P444" i="3"/>
  <c r="Q444" i="3"/>
  <c r="R444" i="3"/>
  <c r="S444" i="3"/>
  <c r="T444" i="3"/>
  <c r="U444" i="3"/>
  <c r="V444" i="3"/>
  <c r="W444" i="3"/>
  <c r="X444" i="3"/>
  <c r="O445" i="3"/>
  <c r="P445" i="3"/>
  <c r="Q445" i="3"/>
  <c r="R445" i="3"/>
  <c r="S445" i="3"/>
  <c r="T445" i="3"/>
  <c r="U445" i="3"/>
  <c r="V445" i="3"/>
  <c r="W445" i="3"/>
  <c r="X445" i="3"/>
  <c r="O446" i="3"/>
  <c r="P446" i="3"/>
  <c r="Q446" i="3"/>
  <c r="R446" i="3"/>
  <c r="S446" i="3"/>
  <c r="T446" i="3"/>
  <c r="U446" i="3"/>
  <c r="V446" i="3"/>
  <c r="W446" i="3"/>
  <c r="X446" i="3"/>
  <c r="O447" i="3"/>
  <c r="P447" i="3"/>
  <c r="Q447" i="3"/>
  <c r="R447" i="3"/>
  <c r="S447" i="3"/>
  <c r="T447" i="3"/>
  <c r="U447" i="3"/>
  <c r="V447" i="3"/>
  <c r="W447" i="3"/>
  <c r="X447" i="3"/>
  <c r="O448" i="3"/>
  <c r="P448" i="3"/>
  <c r="Q448" i="3"/>
  <c r="R448" i="3"/>
  <c r="S448" i="3"/>
  <c r="T448" i="3"/>
  <c r="U448" i="3"/>
  <c r="V448" i="3"/>
  <c r="W448" i="3"/>
  <c r="X448" i="3"/>
  <c r="O449" i="3"/>
  <c r="P449" i="3"/>
  <c r="Q449" i="3"/>
  <c r="R449" i="3"/>
  <c r="S449" i="3"/>
  <c r="T449" i="3"/>
  <c r="U449" i="3"/>
  <c r="V449" i="3"/>
  <c r="W449" i="3"/>
  <c r="X449" i="3"/>
  <c r="O450" i="3"/>
  <c r="P450" i="3"/>
  <c r="Q450" i="3"/>
  <c r="R450" i="3"/>
  <c r="S450" i="3"/>
  <c r="T450" i="3"/>
  <c r="U450" i="3"/>
  <c r="V450" i="3"/>
  <c r="W450" i="3"/>
  <c r="X450" i="3"/>
  <c r="O451" i="3"/>
  <c r="P451" i="3"/>
  <c r="Q451" i="3"/>
  <c r="R451" i="3"/>
  <c r="S451" i="3"/>
  <c r="T451" i="3"/>
  <c r="U451" i="3"/>
  <c r="V451" i="3"/>
  <c r="W451" i="3"/>
  <c r="X451" i="3"/>
  <c r="O452" i="3"/>
  <c r="P452" i="3"/>
  <c r="Q452" i="3"/>
  <c r="R452" i="3"/>
  <c r="S452" i="3"/>
  <c r="T452" i="3"/>
  <c r="U452" i="3"/>
  <c r="V452" i="3"/>
  <c r="W452" i="3"/>
  <c r="X452" i="3"/>
  <c r="O453" i="3"/>
  <c r="P453" i="3"/>
  <c r="Q453" i="3"/>
  <c r="R453" i="3"/>
  <c r="S453" i="3"/>
  <c r="T453" i="3"/>
  <c r="U453" i="3"/>
  <c r="V453" i="3"/>
  <c r="W453" i="3"/>
  <c r="X453" i="3"/>
  <c r="O454" i="3"/>
  <c r="P454" i="3"/>
  <c r="Q454" i="3"/>
  <c r="R454" i="3"/>
  <c r="S454" i="3"/>
  <c r="T454" i="3"/>
  <c r="U454" i="3"/>
  <c r="V454" i="3"/>
  <c r="W454" i="3"/>
  <c r="X454" i="3"/>
  <c r="O455" i="3"/>
  <c r="P455" i="3"/>
  <c r="Q455" i="3"/>
  <c r="R455" i="3"/>
  <c r="S455" i="3"/>
  <c r="T455" i="3"/>
  <c r="U455" i="3"/>
  <c r="V455" i="3"/>
  <c r="W455" i="3"/>
  <c r="X455" i="3"/>
  <c r="O456" i="3"/>
  <c r="P456" i="3"/>
  <c r="Q456" i="3"/>
  <c r="R456" i="3"/>
  <c r="S456" i="3"/>
  <c r="T456" i="3"/>
  <c r="U456" i="3"/>
  <c r="V456" i="3"/>
  <c r="W456" i="3"/>
  <c r="X456" i="3"/>
  <c r="O457" i="3"/>
  <c r="P457" i="3"/>
  <c r="Q457" i="3"/>
  <c r="R457" i="3"/>
  <c r="S457" i="3"/>
  <c r="T457" i="3"/>
  <c r="U457" i="3"/>
  <c r="V457" i="3"/>
  <c r="W457" i="3"/>
  <c r="X457" i="3"/>
  <c r="O458" i="3"/>
  <c r="P458" i="3"/>
  <c r="Q458" i="3"/>
  <c r="R458" i="3"/>
  <c r="S458" i="3"/>
  <c r="T458" i="3"/>
  <c r="U458" i="3"/>
  <c r="V458" i="3"/>
  <c r="W458" i="3"/>
  <c r="X458" i="3"/>
  <c r="O459" i="3"/>
  <c r="P459" i="3"/>
  <c r="Q459" i="3"/>
  <c r="R459" i="3"/>
  <c r="S459" i="3"/>
  <c r="T459" i="3"/>
  <c r="U459" i="3"/>
  <c r="V459" i="3"/>
  <c r="W459" i="3"/>
  <c r="X459" i="3"/>
  <c r="O460" i="3"/>
  <c r="P460" i="3"/>
  <c r="Q460" i="3"/>
  <c r="R460" i="3"/>
  <c r="S460" i="3"/>
  <c r="T460" i="3"/>
  <c r="U460" i="3"/>
  <c r="V460" i="3"/>
  <c r="W460" i="3"/>
  <c r="X460" i="3"/>
  <c r="O461" i="3"/>
  <c r="P461" i="3"/>
  <c r="Q461" i="3"/>
  <c r="R461" i="3"/>
  <c r="S461" i="3"/>
  <c r="T461" i="3"/>
  <c r="U461" i="3"/>
  <c r="V461" i="3"/>
  <c r="W461" i="3"/>
  <c r="X461" i="3"/>
  <c r="O462" i="3"/>
  <c r="P462" i="3"/>
  <c r="Q462" i="3"/>
  <c r="R462" i="3"/>
  <c r="S462" i="3"/>
  <c r="T462" i="3"/>
  <c r="U462" i="3"/>
  <c r="V462" i="3"/>
  <c r="W462" i="3"/>
  <c r="X462" i="3"/>
  <c r="O463" i="3"/>
  <c r="P463" i="3"/>
  <c r="Q463" i="3"/>
  <c r="R463" i="3"/>
  <c r="S463" i="3"/>
  <c r="T463" i="3"/>
  <c r="U463" i="3"/>
  <c r="V463" i="3"/>
  <c r="W463" i="3"/>
  <c r="X463" i="3"/>
  <c r="O464" i="3"/>
  <c r="P464" i="3"/>
  <c r="Q464" i="3"/>
  <c r="R464" i="3"/>
  <c r="S464" i="3"/>
  <c r="T464" i="3"/>
  <c r="U464" i="3"/>
  <c r="V464" i="3"/>
  <c r="W464" i="3"/>
  <c r="X464" i="3"/>
  <c r="O465" i="3"/>
  <c r="P465" i="3"/>
  <c r="Q465" i="3"/>
  <c r="R465" i="3"/>
  <c r="S465" i="3"/>
  <c r="T465" i="3"/>
  <c r="U465" i="3"/>
  <c r="V465" i="3"/>
  <c r="W465" i="3"/>
  <c r="X465" i="3"/>
  <c r="O466" i="3"/>
  <c r="P466" i="3"/>
  <c r="Q466" i="3"/>
  <c r="R466" i="3"/>
  <c r="S466" i="3"/>
  <c r="T466" i="3"/>
  <c r="U466" i="3"/>
  <c r="V466" i="3"/>
  <c r="W466" i="3"/>
  <c r="X466" i="3"/>
  <c r="O467" i="3"/>
  <c r="P467" i="3"/>
  <c r="Q467" i="3"/>
  <c r="R467" i="3"/>
  <c r="S467" i="3"/>
  <c r="T467" i="3"/>
  <c r="U467" i="3"/>
  <c r="V467" i="3"/>
  <c r="W467" i="3"/>
  <c r="X467" i="3"/>
  <c r="O468" i="3"/>
  <c r="P468" i="3"/>
  <c r="Q468" i="3"/>
  <c r="R468" i="3"/>
  <c r="S468" i="3"/>
  <c r="T468" i="3"/>
  <c r="U468" i="3"/>
  <c r="V468" i="3"/>
  <c r="W468" i="3"/>
  <c r="X468" i="3"/>
  <c r="O469" i="3"/>
  <c r="P469" i="3"/>
  <c r="Q469" i="3"/>
  <c r="R469" i="3"/>
  <c r="S469" i="3"/>
  <c r="T469" i="3"/>
  <c r="U469" i="3"/>
  <c r="V469" i="3"/>
  <c r="W469" i="3"/>
  <c r="X469" i="3"/>
  <c r="O470" i="3"/>
  <c r="P470" i="3"/>
  <c r="Q470" i="3"/>
  <c r="R470" i="3"/>
  <c r="S470" i="3"/>
  <c r="T470" i="3"/>
  <c r="U470" i="3"/>
  <c r="V470" i="3"/>
  <c r="W470" i="3"/>
  <c r="X470" i="3"/>
  <c r="O471" i="3"/>
  <c r="P471" i="3"/>
  <c r="Q471" i="3"/>
  <c r="R471" i="3"/>
  <c r="S471" i="3"/>
  <c r="T471" i="3"/>
  <c r="U471" i="3"/>
  <c r="V471" i="3"/>
  <c r="W471" i="3"/>
  <c r="X471" i="3"/>
  <c r="O472" i="3"/>
  <c r="P472" i="3"/>
  <c r="Q472" i="3"/>
  <c r="R472" i="3"/>
  <c r="S472" i="3"/>
  <c r="T472" i="3"/>
  <c r="U472" i="3"/>
  <c r="V472" i="3"/>
  <c r="W472" i="3"/>
  <c r="X472" i="3"/>
  <c r="O473" i="3"/>
  <c r="P473" i="3"/>
  <c r="Q473" i="3"/>
  <c r="R473" i="3"/>
  <c r="S473" i="3"/>
  <c r="T473" i="3"/>
  <c r="U473" i="3"/>
  <c r="V473" i="3"/>
  <c r="W473" i="3"/>
  <c r="X473" i="3"/>
  <c r="O474" i="3"/>
  <c r="P474" i="3"/>
  <c r="Q474" i="3"/>
  <c r="R474" i="3"/>
  <c r="S474" i="3"/>
  <c r="T474" i="3"/>
  <c r="U474" i="3"/>
  <c r="V474" i="3"/>
  <c r="W474" i="3"/>
  <c r="X474" i="3"/>
  <c r="O475" i="3"/>
  <c r="P475" i="3"/>
  <c r="Q475" i="3"/>
  <c r="R475" i="3"/>
  <c r="S475" i="3"/>
  <c r="T475" i="3"/>
  <c r="U475" i="3"/>
  <c r="V475" i="3"/>
  <c r="W475" i="3"/>
  <c r="X475" i="3"/>
  <c r="O476" i="3"/>
  <c r="P476" i="3"/>
  <c r="Q476" i="3"/>
  <c r="R476" i="3"/>
  <c r="S476" i="3"/>
  <c r="T476" i="3"/>
  <c r="U476" i="3"/>
  <c r="V476" i="3"/>
  <c r="W476" i="3"/>
  <c r="X476" i="3"/>
  <c r="O477" i="3"/>
  <c r="P477" i="3"/>
  <c r="Q477" i="3"/>
  <c r="R477" i="3"/>
  <c r="S477" i="3"/>
  <c r="T477" i="3"/>
  <c r="U477" i="3"/>
  <c r="V477" i="3"/>
  <c r="W477" i="3"/>
  <c r="X477" i="3"/>
  <c r="O478" i="3"/>
  <c r="P478" i="3"/>
  <c r="Q478" i="3"/>
  <c r="R478" i="3"/>
  <c r="S478" i="3"/>
  <c r="T478" i="3"/>
  <c r="U478" i="3"/>
  <c r="V478" i="3"/>
  <c r="W478" i="3"/>
  <c r="X478" i="3"/>
  <c r="O479" i="3"/>
  <c r="P479" i="3"/>
  <c r="Q479" i="3"/>
  <c r="R479" i="3"/>
  <c r="S479" i="3"/>
  <c r="T479" i="3"/>
  <c r="U479" i="3"/>
  <c r="V479" i="3"/>
  <c r="W479" i="3"/>
  <c r="X479" i="3"/>
  <c r="O480" i="3"/>
  <c r="P480" i="3"/>
  <c r="Q480" i="3"/>
  <c r="R480" i="3"/>
  <c r="S480" i="3"/>
  <c r="T480" i="3"/>
  <c r="U480" i="3"/>
  <c r="V480" i="3"/>
  <c r="W480" i="3"/>
  <c r="X480" i="3"/>
  <c r="O481" i="3"/>
  <c r="P481" i="3"/>
  <c r="Q481" i="3"/>
  <c r="R481" i="3"/>
  <c r="S481" i="3"/>
  <c r="T481" i="3"/>
  <c r="U481" i="3"/>
  <c r="V481" i="3"/>
  <c r="W481" i="3"/>
  <c r="X481" i="3"/>
  <c r="O482" i="3"/>
  <c r="P482" i="3"/>
  <c r="Q482" i="3"/>
  <c r="R482" i="3"/>
  <c r="S482" i="3"/>
  <c r="T482" i="3"/>
  <c r="U482" i="3"/>
  <c r="V482" i="3"/>
  <c r="W482" i="3"/>
  <c r="X482" i="3"/>
  <c r="O483" i="3"/>
  <c r="P483" i="3"/>
  <c r="Q483" i="3"/>
  <c r="R483" i="3"/>
  <c r="S483" i="3"/>
  <c r="T483" i="3"/>
  <c r="U483" i="3"/>
  <c r="V483" i="3"/>
  <c r="W483" i="3"/>
  <c r="X483" i="3"/>
  <c r="O484" i="3"/>
  <c r="P484" i="3"/>
  <c r="Q484" i="3"/>
  <c r="R484" i="3"/>
  <c r="S484" i="3"/>
  <c r="T484" i="3"/>
  <c r="U484" i="3"/>
  <c r="V484" i="3"/>
  <c r="W484" i="3"/>
  <c r="X484" i="3"/>
  <c r="O485" i="3"/>
  <c r="P485" i="3"/>
  <c r="Q485" i="3"/>
  <c r="R485" i="3"/>
  <c r="S485" i="3"/>
  <c r="T485" i="3"/>
  <c r="U485" i="3"/>
  <c r="V485" i="3"/>
  <c r="W485" i="3"/>
  <c r="X485" i="3"/>
  <c r="O486" i="3"/>
  <c r="P486" i="3"/>
  <c r="Q486" i="3"/>
  <c r="R486" i="3"/>
  <c r="S486" i="3"/>
  <c r="T486" i="3"/>
  <c r="U486" i="3"/>
  <c r="V486" i="3"/>
  <c r="W486" i="3"/>
  <c r="X486" i="3"/>
  <c r="O487" i="3"/>
  <c r="P487" i="3"/>
  <c r="Q487" i="3"/>
  <c r="R487" i="3"/>
  <c r="S487" i="3"/>
  <c r="T487" i="3"/>
  <c r="U487" i="3"/>
  <c r="V487" i="3"/>
  <c r="W487" i="3"/>
  <c r="X487" i="3"/>
  <c r="O488" i="3"/>
  <c r="P488" i="3"/>
  <c r="Q488" i="3"/>
  <c r="R488" i="3"/>
  <c r="S488" i="3"/>
  <c r="T488" i="3"/>
  <c r="U488" i="3"/>
  <c r="V488" i="3"/>
  <c r="W488" i="3"/>
  <c r="X488" i="3"/>
  <c r="O489" i="3"/>
  <c r="P489" i="3"/>
  <c r="Q489" i="3"/>
  <c r="R489" i="3"/>
  <c r="S489" i="3"/>
  <c r="T489" i="3"/>
  <c r="U489" i="3"/>
  <c r="V489" i="3"/>
  <c r="W489" i="3"/>
  <c r="X489" i="3"/>
  <c r="O490" i="3"/>
  <c r="P490" i="3"/>
  <c r="Q490" i="3"/>
  <c r="R490" i="3"/>
  <c r="S490" i="3"/>
  <c r="T490" i="3"/>
  <c r="U490" i="3"/>
  <c r="V490" i="3"/>
  <c r="W490" i="3"/>
  <c r="X490" i="3"/>
  <c r="O491" i="3"/>
  <c r="P491" i="3"/>
  <c r="Q491" i="3"/>
  <c r="R491" i="3"/>
  <c r="S491" i="3"/>
  <c r="T491" i="3"/>
  <c r="U491" i="3"/>
  <c r="V491" i="3"/>
  <c r="W491" i="3"/>
  <c r="X491" i="3"/>
  <c r="O492" i="3"/>
  <c r="P492" i="3"/>
  <c r="Q492" i="3"/>
  <c r="R492" i="3"/>
  <c r="S492" i="3"/>
  <c r="T492" i="3"/>
  <c r="U492" i="3"/>
  <c r="V492" i="3"/>
  <c r="W492" i="3"/>
  <c r="X492" i="3"/>
  <c r="O493" i="3"/>
  <c r="P493" i="3"/>
  <c r="Q493" i="3"/>
  <c r="R493" i="3"/>
  <c r="S493" i="3"/>
  <c r="T493" i="3"/>
  <c r="U493" i="3"/>
  <c r="V493" i="3"/>
  <c r="W493" i="3"/>
  <c r="X493" i="3"/>
  <c r="O494" i="3"/>
  <c r="P494" i="3"/>
  <c r="Q494" i="3"/>
  <c r="R494" i="3"/>
  <c r="S494" i="3"/>
  <c r="T494" i="3"/>
  <c r="U494" i="3"/>
  <c r="V494" i="3"/>
  <c r="W494" i="3"/>
  <c r="X494" i="3"/>
  <c r="O495" i="3"/>
  <c r="P495" i="3"/>
  <c r="Q495" i="3"/>
  <c r="R495" i="3"/>
  <c r="S495" i="3"/>
  <c r="T495" i="3"/>
  <c r="U495" i="3"/>
  <c r="V495" i="3"/>
  <c r="W495" i="3"/>
  <c r="X495" i="3"/>
  <c r="O496" i="3"/>
  <c r="P496" i="3"/>
  <c r="Q496" i="3"/>
  <c r="R496" i="3"/>
  <c r="S496" i="3"/>
  <c r="T496" i="3"/>
  <c r="U496" i="3"/>
  <c r="V496" i="3"/>
  <c r="W496" i="3"/>
  <c r="X496" i="3"/>
  <c r="O497" i="3"/>
  <c r="P497" i="3"/>
  <c r="Q497" i="3"/>
  <c r="R497" i="3"/>
  <c r="S497" i="3"/>
  <c r="T497" i="3"/>
  <c r="U497" i="3"/>
  <c r="V497" i="3"/>
  <c r="W497" i="3"/>
  <c r="X497" i="3"/>
  <c r="O498" i="3"/>
  <c r="P498" i="3"/>
  <c r="Q498" i="3"/>
  <c r="R498" i="3"/>
  <c r="S498" i="3"/>
  <c r="T498" i="3"/>
  <c r="U498" i="3"/>
  <c r="V498" i="3"/>
  <c r="W498" i="3"/>
  <c r="X498" i="3"/>
  <c r="O499" i="3"/>
  <c r="P499" i="3"/>
  <c r="Q499" i="3"/>
  <c r="R499" i="3"/>
  <c r="S499" i="3"/>
  <c r="T499" i="3"/>
  <c r="U499" i="3"/>
  <c r="V499" i="3"/>
  <c r="W499" i="3"/>
  <c r="X499" i="3"/>
  <c r="O500" i="3"/>
  <c r="P500" i="3"/>
  <c r="Q500" i="3"/>
  <c r="R500" i="3"/>
  <c r="S500" i="3"/>
  <c r="T500" i="3"/>
  <c r="U500" i="3"/>
  <c r="V500" i="3"/>
  <c r="W500" i="3"/>
  <c r="X500" i="3"/>
  <c r="O501" i="3"/>
  <c r="P501" i="3"/>
  <c r="Q501" i="3"/>
  <c r="R501" i="3"/>
  <c r="S501" i="3"/>
  <c r="T501" i="3"/>
  <c r="U501" i="3"/>
  <c r="V501" i="3"/>
  <c r="W501" i="3"/>
  <c r="X501" i="3"/>
  <c r="O502" i="3"/>
  <c r="P502" i="3"/>
  <c r="Q502" i="3"/>
  <c r="R502" i="3"/>
  <c r="S502" i="3"/>
  <c r="T502" i="3"/>
  <c r="U502" i="3"/>
  <c r="V502" i="3"/>
  <c r="W502" i="3"/>
  <c r="X502" i="3"/>
  <c r="O503" i="3"/>
  <c r="P503" i="3"/>
  <c r="Q503" i="3"/>
  <c r="R503" i="3"/>
  <c r="S503" i="3"/>
  <c r="T503" i="3"/>
  <c r="U503" i="3"/>
  <c r="V503" i="3"/>
  <c r="W503" i="3"/>
  <c r="X503" i="3"/>
  <c r="O504" i="3"/>
  <c r="P504" i="3"/>
  <c r="Q504" i="3"/>
  <c r="R504" i="3"/>
  <c r="S504" i="3"/>
  <c r="T504" i="3"/>
  <c r="U504" i="3"/>
  <c r="V504" i="3"/>
  <c r="W504" i="3"/>
  <c r="X504" i="3"/>
  <c r="O505" i="3"/>
  <c r="P505" i="3"/>
  <c r="Q505" i="3"/>
  <c r="R505" i="3"/>
  <c r="S505" i="3"/>
  <c r="T505" i="3"/>
  <c r="U505" i="3"/>
  <c r="V505" i="3"/>
  <c r="W505" i="3"/>
  <c r="X505" i="3"/>
  <c r="O506" i="3"/>
  <c r="P506" i="3"/>
  <c r="Q506" i="3"/>
  <c r="R506" i="3"/>
  <c r="S506" i="3"/>
  <c r="T506" i="3"/>
  <c r="U506" i="3"/>
  <c r="V506" i="3"/>
  <c r="W506" i="3"/>
  <c r="X506" i="3"/>
  <c r="O507" i="3"/>
  <c r="P507" i="3"/>
  <c r="Q507" i="3"/>
  <c r="R507" i="3"/>
  <c r="S507" i="3"/>
  <c r="T507" i="3"/>
  <c r="U507" i="3"/>
  <c r="V507" i="3"/>
  <c r="W507" i="3"/>
  <c r="X507" i="3"/>
  <c r="O508" i="3"/>
  <c r="P508" i="3"/>
  <c r="Q508" i="3"/>
  <c r="R508" i="3"/>
  <c r="S508" i="3"/>
  <c r="T508" i="3"/>
  <c r="U508" i="3"/>
  <c r="V508" i="3"/>
  <c r="W508" i="3"/>
  <c r="X508" i="3"/>
  <c r="O509" i="3"/>
  <c r="P509" i="3"/>
  <c r="Q509" i="3"/>
  <c r="R509" i="3"/>
  <c r="S509" i="3"/>
  <c r="T509" i="3"/>
  <c r="U509" i="3"/>
  <c r="V509" i="3"/>
  <c r="W509" i="3"/>
  <c r="X509" i="3"/>
  <c r="O510" i="3"/>
  <c r="P510" i="3"/>
  <c r="Q510" i="3"/>
  <c r="R510" i="3"/>
  <c r="S510" i="3"/>
  <c r="T510" i="3"/>
  <c r="U510" i="3"/>
  <c r="V510" i="3"/>
  <c r="W510" i="3"/>
  <c r="X510" i="3"/>
  <c r="O511" i="3"/>
  <c r="P511" i="3"/>
  <c r="Q511" i="3"/>
  <c r="R511" i="3"/>
  <c r="S511" i="3"/>
  <c r="T511" i="3"/>
  <c r="U511" i="3"/>
  <c r="V511" i="3"/>
  <c r="W511" i="3"/>
  <c r="X511" i="3"/>
  <c r="O512" i="3"/>
  <c r="P512" i="3"/>
  <c r="Q512" i="3"/>
  <c r="R512" i="3"/>
  <c r="S512" i="3"/>
  <c r="T512" i="3"/>
  <c r="U512" i="3"/>
  <c r="V512" i="3"/>
  <c r="W512" i="3"/>
  <c r="X512" i="3"/>
  <c r="O513" i="3"/>
  <c r="P513" i="3"/>
  <c r="Q513" i="3"/>
  <c r="R513" i="3"/>
  <c r="S513" i="3"/>
  <c r="T513" i="3"/>
  <c r="U513" i="3"/>
  <c r="V513" i="3"/>
  <c r="W513" i="3"/>
  <c r="X513" i="3"/>
  <c r="O514" i="3"/>
  <c r="P514" i="3"/>
  <c r="Q514" i="3"/>
  <c r="R514" i="3"/>
  <c r="S514" i="3"/>
  <c r="T514" i="3"/>
  <c r="U514" i="3"/>
  <c r="V514" i="3"/>
  <c r="W514" i="3"/>
  <c r="X514" i="3"/>
  <c r="O515" i="3"/>
  <c r="P515" i="3"/>
  <c r="Q515" i="3"/>
  <c r="R515" i="3"/>
  <c r="S515" i="3"/>
  <c r="T515" i="3"/>
  <c r="U515" i="3"/>
  <c r="V515" i="3"/>
  <c r="W515" i="3"/>
  <c r="X515" i="3"/>
  <c r="O516" i="3"/>
  <c r="P516" i="3"/>
  <c r="Q516" i="3"/>
  <c r="R516" i="3"/>
  <c r="S516" i="3"/>
  <c r="T516" i="3"/>
  <c r="U516" i="3"/>
  <c r="V516" i="3"/>
  <c r="W516" i="3"/>
  <c r="X516" i="3"/>
  <c r="O517" i="3"/>
  <c r="P517" i="3"/>
  <c r="Q517" i="3"/>
  <c r="R517" i="3"/>
  <c r="S517" i="3"/>
  <c r="T517" i="3"/>
  <c r="U517" i="3"/>
  <c r="V517" i="3"/>
  <c r="W517" i="3"/>
  <c r="X517" i="3"/>
  <c r="O518" i="3"/>
  <c r="P518" i="3"/>
  <c r="Q518" i="3"/>
  <c r="R518" i="3"/>
  <c r="S518" i="3"/>
  <c r="T518" i="3"/>
  <c r="U518" i="3"/>
  <c r="V518" i="3"/>
  <c r="W518" i="3"/>
  <c r="X518" i="3"/>
  <c r="O519" i="3"/>
  <c r="P519" i="3"/>
  <c r="Q519" i="3"/>
  <c r="R519" i="3"/>
  <c r="S519" i="3"/>
  <c r="T519" i="3"/>
  <c r="U519" i="3"/>
  <c r="V519" i="3"/>
  <c r="W519" i="3"/>
  <c r="X519" i="3"/>
  <c r="O520" i="3"/>
  <c r="P520" i="3"/>
  <c r="Q520" i="3"/>
  <c r="R520" i="3"/>
  <c r="S520" i="3"/>
  <c r="T520" i="3"/>
  <c r="U520" i="3"/>
  <c r="V520" i="3"/>
  <c r="W520" i="3"/>
  <c r="X520" i="3"/>
  <c r="O521" i="3"/>
  <c r="P521" i="3"/>
  <c r="Q521" i="3"/>
  <c r="R521" i="3"/>
  <c r="S521" i="3"/>
  <c r="T521" i="3"/>
  <c r="U521" i="3"/>
  <c r="V521" i="3"/>
  <c r="W521" i="3"/>
  <c r="X521" i="3"/>
  <c r="O522" i="3"/>
  <c r="P522" i="3"/>
  <c r="Q522" i="3"/>
  <c r="R522" i="3"/>
  <c r="S522" i="3"/>
  <c r="T522" i="3"/>
  <c r="U522" i="3"/>
  <c r="V522" i="3"/>
  <c r="W522" i="3"/>
  <c r="X522" i="3"/>
  <c r="O523" i="3"/>
  <c r="P523" i="3"/>
  <c r="Q523" i="3"/>
  <c r="R523" i="3"/>
  <c r="S523" i="3"/>
  <c r="T523" i="3"/>
  <c r="U523" i="3"/>
  <c r="V523" i="3"/>
  <c r="W523" i="3"/>
  <c r="X523" i="3"/>
  <c r="O524" i="3"/>
  <c r="P524" i="3"/>
  <c r="Q524" i="3"/>
  <c r="R524" i="3"/>
  <c r="S524" i="3"/>
  <c r="T524" i="3"/>
  <c r="U524" i="3"/>
  <c r="V524" i="3"/>
  <c r="W524" i="3"/>
  <c r="X524" i="3"/>
  <c r="O525" i="3"/>
  <c r="P525" i="3"/>
  <c r="Q525" i="3"/>
  <c r="R525" i="3"/>
  <c r="S525" i="3"/>
  <c r="T525" i="3"/>
  <c r="U525" i="3"/>
  <c r="V525" i="3"/>
  <c r="W525" i="3"/>
  <c r="X525" i="3"/>
  <c r="O526" i="3"/>
  <c r="P526" i="3"/>
  <c r="Q526" i="3"/>
  <c r="R526" i="3"/>
  <c r="S526" i="3"/>
  <c r="T526" i="3"/>
  <c r="U526" i="3"/>
  <c r="V526" i="3"/>
  <c r="W526" i="3"/>
  <c r="X526" i="3"/>
  <c r="O527" i="3"/>
  <c r="P527" i="3"/>
  <c r="Q527" i="3"/>
  <c r="R527" i="3"/>
  <c r="S527" i="3"/>
  <c r="T527" i="3"/>
  <c r="U527" i="3"/>
  <c r="V527" i="3"/>
  <c r="W527" i="3"/>
  <c r="X527" i="3"/>
  <c r="O528" i="3"/>
  <c r="P528" i="3"/>
  <c r="Q528" i="3"/>
  <c r="R528" i="3"/>
  <c r="S528" i="3"/>
  <c r="T528" i="3"/>
  <c r="U528" i="3"/>
  <c r="V528" i="3"/>
  <c r="W528" i="3"/>
  <c r="X528" i="3"/>
  <c r="O529" i="3"/>
  <c r="P529" i="3"/>
  <c r="Q529" i="3"/>
  <c r="R529" i="3"/>
  <c r="S529" i="3"/>
  <c r="T529" i="3"/>
  <c r="U529" i="3"/>
  <c r="V529" i="3"/>
  <c r="W529" i="3"/>
  <c r="X529" i="3"/>
  <c r="O530" i="3"/>
  <c r="P530" i="3"/>
  <c r="Q530" i="3"/>
  <c r="R530" i="3"/>
  <c r="S530" i="3"/>
  <c r="T530" i="3"/>
  <c r="U530" i="3"/>
  <c r="V530" i="3"/>
  <c r="W530" i="3"/>
  <c r="X530" i="3"/>
  <c r="O531" i="3"/>
  <c r="P531" i="3"/>
  <c r="Q531" i="3"/>
  <c r="R531" i="3"/>
  <c r="S531" i="3"/>
  <c r="T531" i="3"/>
  <c r="U531" i="3"/>
  <c r="V531" i="3"/>
  <c r="W531" i="3"/>
  <c r="X531" i="3"/>
  <c r="O532" i="3"/>
  <c r="P532" i="3"/>
  <c r="Q532" i="3"/>
  <c r="R532" i="3"/>
  <c r="S532" i="3"/>
  <c r="T532" i="3"/>
  <c r="U532" i="3"/>
  <c r="V532" i="3"/>
  <c r="W532" i="3"/>
  <c r="X532" i="3"/>
  <c r="O533" i="3"/>
  <c r="P533" i="3"/>
  <c r="Q533" i="3"/>
  <c r="R533" i="3"/>
  <c r="S533" i="3"/>
  <c r="T533" i="3"/>
  <c r="U533" i="3"/>
  <c r="V533" i="3"/>
  <c r="W533" i="3"/>
  <c r="X533" i="3"/>
  <c r="O534" i="3"/>
  <c r="P534" i="3"/>
  <c r="Q534" i="3"/>
  <c r="R534" i="3"/>
  <c r="S534" i="3"/>
  <c r="T534" i="3"/>
  <c r="U534" i="3"/>
  <c r="V534" i="3"/>
  <c r="W534" i="3"/>
  <c r="X534" i="3"/>
  <c r="O535" i="3"/>
  <c r="P535" i="3"/>
  <c r="Q535" i="3"/>
  <c r="R535" i="3"/>
  <c r="S535" i="3"/>
  <c r="T535" i="3"/>
  <c r="U535" i="3"/>
  <c r="V535" i="3"/>
  <c r="W535" i="3"/>
  <c r="X535" i="3"/>
  <c r="O536" i="3"/>
  <c r="P536" i="3"/>
  <c r="Q536" i="3"/>
  <c r="R536" i="3"/>
  <c r="S536" i="3"/>
  <c r="T536" i="3"/>
  <c r="U536" i="3"/>
  <c r="V536" i="3"/>
  <c r="W536" i="3"/>
  <c r="X536" i="3"/>
  <c r="O537" i="3"/>
  <c r="P537" i="3"/>
  <c r="Q537" i="3"/>
  <c r="R537" i="3"/>
  <c r="S537" i="3"/>
  <c r="T537" i="3"/>
  <c r="U537" i="3"/>
  <c r="V537" i="3"/>
  <c r="W537" i="3"/>
  <c r="X537" i="3"/>
  <c r="O538" i="3"/>
  <c r="P538" i="3"/>
  <c r="Q538" i="3"/>
  <c r="R538" i="3"/>
  <c r="S538" i="3"/>
  <c r="T538" i="3"/>
  <c r="U538" i="3"/>
  <c r="V538" i="3"/>
  <c r="W538" i="3"/>
  <c r="X538" i="3"/>
  <c r="O539" i="3"/>
  <c r="P539" i="3"/>
  <c r="Q539" i="3"/>
  <c r="R539" i="3"/>
  <c r="S539" i="3"/>
  <c r="T539" i="3"/>
  <c r="U539" i="3"/>
  <c r="V539" i="3"/>
  <c r="W539" i="3"/>
  <c r="X539" i="3"/>
  <c r="O540" i="3"/>
  <c r="P540" i="3"/>
  <c r="Q540" i="3"/>
  <c r="R540" i="3"/>
  <c r="S540" i="3"/>
  <c r="T540" i="3"/>
  <c r="U540" i="3"/>
  <c r="V540" i="3"/>
  <c r="W540" i="3"/>
  <c r="X540" i="3"/>
  <c r="O541" i="3"/>
  <c r="P541" i="3"/>
  <c r="Q541" i="3"/>
  <c r="R541" i="3"/>
  <c r="S541" i="3"/>
  <c r="T541" i="3"/>
  <c r="U541" i="3"/>
  <c r="V541" i="3"/>
  <c r="W541" i="3"/>
  <c r="X541" i="3"/>
  <c r="O542" i="3"/>
  <c r="P542" i="3"/>
  <c r="Q542" i="3"/>
  <c r="R542" i="3"/>
  <c r="S542" i="3"/>
  <c r="T542" i="3"/>
  <c r="U542" i="3"/>
  <c r="V542" i="3"/>
  <c r="W542" i="3"/>
  <c r="X542" i="3"/>
  <c r="O543" i="3"/>
  <c r="P543" i="3"/>
  <c r="Q543" i="3"/>
  <c r="R543" i="3"/>
  <c r="S543" i="3"/>
  <c r="T543" i="3"/>
  <c r="U543" i="3"/>
  <c r="V543" i="3"/>
  <c r="W543" i="3"/>
  <c r="X543" i="3"/>
  <c r="O544" i="3"/>
  <c r="P544" i="3"/>
  <c r="Q544" i="3"/>
  <c r="R544" i="3"/>
  <c r="S544" i="3"/>
  <c r="T544" i="3"/>
  <c r="U544" i="3"/>
  <c r="V544" i="3"/>
  <c r="W544" i="3"/>
  <c r="X544" i="3"/>
  <c r="O545" i="3"/>
  <c r="P545" i="3"/>
  <c r="Q545" i="3"/>
  <c r="R545" i="3"/>
  <c r="S545" i="3"/>
  <c r="T545" i="3"/>
  <c r="U545" i="3"/>
  <c r="V545" i="3"/>
  <c r="W545" i="3"/>
  <c r="X545" i="3"/>
  <c r="O546" i="3"/>
  <c r="P546" i="3"/>
  <c r="Q546" i="3"/>
  <c r="R546" i="3"/>
  <c r="S546" i="3"/>
  <c r="T546" i="3"/>
  <c r="U546" i="3"/>
  <c r="V546" i="3"/>
  <c r="W546" i="3"/>
  <c r="X546" i="3"/>
  <c r="O547" i="3"/>
  <c r="P547" i="3"/>
  <c r="Q547" i="3"/>
  <c r="R547" i="3"/>
  <c r="S547" i="3"/>
  <c r="T547" i="3"/>
  <c r="U547" i="3"/>
  <c r="V547" i="3"/>
  <c r="W547" i="3"/>
  <c r="X547" i="3"/>
  <c r="O548" i="3"/>
  <c r="P548" i="3"/>
  <c r="Q548" i="3"/>
  <c r="R548" i="3"/>
  <c r="S548" i="3"/>
  <c r="T548" i="3"/>
  <c r="U548" i="3"/>
  <c r="V548" i="3"/>
  <c r="W548" i="3"/>
  <c r="X548" i="3"/>
  <c r="O549" i="3"/>
  <c r="P549" i="3"/>
  <c r="Q549" i="3"/>
  <c r="R549" i="3"/>
  <c r="S549" i="3"/>
  <c r="T549" i="3"/>
  <c r="U549" i="3"/>
  <c r="V549" i="3"/>
  <c r="W549" i="3"/>
  <c r="X549" i="3"/>
  <c r="O550" i="3"/>
  <c r="P550" i="3"/>
  <c r="Q550" i="3"/>
  <c r="R550" i="3"/>
  <c r="S550" i="3"/>
  <c r="T550" i="3"/>
  <c r="U550" i="3"/>
  <c r="V550" i="3"/>
  <c r="W550" i="3"/>
  <c r="X550" i="3"/>
  <c r="O551" i="3"/>
  <c r="P551" i="3"/>
  <c r="Q551" i="3"/>
  <c r="R551" i="3"/>
  <c r="S551" i="3"/>
  <c r="T551" i="3"/>
  <c r="U551" i="3"/>
  <c r="V551" i="3"/>
  <c r="W551" i="3"/>
  <c r="X551" i="3"/>
  <c r="O552" i="3"/>
  <c r="P552" i="3"/>
  <c r="Q552" i="3"/>
  <c r="R552" i="3"/>
  <c r="S552" i="3"/>
  <c r="T552" i="3"/>
  <c r="U552" i="3"/>
  <c r="V552" i="3"/>
  <c r="W552" i="3"/>
  <c r="X552" i="3"/>
  <c r="O553" i="3"/>
  <c r="P553" i="3"/>
  <c r="Q553" i="3"/>
  <c r="R553" i="3"/>
  <c r="S553" i="3"/>
  <c r="T553" i="3"/>
  <c r="U553" i="3"/>
  <c r="V553" i="3"/>
  <c r="W553" i="3"/>
  <c r="X553" i="3"/>
  <c r="O554" i="3"/>
  <c r="P554" i="3"/>
  <c r="Q554" i="3"/>
  <c r="R554" i="3"/>
  <c r="S554" i="3"/>
  <c r="T554" i="3"/>
  <c r="U554" i="3"/>
  <c r="V554" i="3"/>
  <c r="W554" i="3"/>
  <c r="X554" i="3"/>
  <c r="O555" i="3"/>
  <c r="P555" i="3"/>
  <c r="Q555" i="3"/>
  <c r="R555" i="3"/>
  <c r="S555" i="3"/>
  <c r="T555" i="3"/>
  <c r="U555" i="3"/>
  <c r="V555" i="3"/>
  <c r="W555" i="3"/>
  <c r="X555" i="3"/>
  <c r="O556" i="3"/>
  <c r="P556" i="3"/>
  <c r="Q556" i="3"/>
  <c r="R556" i="3"/>
  <c r="S556" i="3"/>
  <c r="T556" i="3"/>
  <c r="U556" i="3"/>
  <c r="V556" i="3"/>
  <c r="W556" i="3"/>
  <c r="X556" i="3"/>
  <c r="O557" i="3"/>
  <c r="P557" i="3"/>
  <c r="Q557" i="3"/>
  <c r="R557" i="3"/>
  <c r="S557" i="3"/>
  <c r="T557" i="3"/>
  <c r="U557" i="3"/>
  <c r="V557" i="3"/>
  <c r="W557" i="3"/>
  <c r="X557" i="3"/>
  <c r="O558" i="3"/>
  <c r="P558" i="3"/>
  <c r="Q558" i="3"/>
  <c r="R558" i="3"/>
  <c r="S558" i="3"/>
  <c r="T558" i="3"/>
  <c r="U558" i="3"/>
  <c r="V558" i="3"/>
  <c r="W558" i="3"/>
  <c r="X558" i="3"/>
  <c r="O559" i="3"/>
  <c r="P559" i="3"/>
  <c r="Q559" i="3"/>
  <c r="R559" i="3"/>
  <c r="S559" i="3"/>
  <c r="T559" i="3"/>
  <c r="U559" i="3"/>
  <c r="V559" i="3"/>
  <c r="W559" i="3"/>
  <c r="X559" i="3"/>
  <c r="O560" i="3"/>
  <c r="P560" i="3"/>
  <c r="Q560" i="3"/>
  <c r="R560" i="3"/>
  <c r="S560" i="3"/>
  <c r="T560" i="3"/>
  <c r="U560" i="3"/>
  <c r="V560" i="3"/>
  <c r="W560" i="3"/>
  <c r="X560" i="3"/>
  <c r="O561" i="3"/>
  <c r="P561" i="3"/>
  <c r="Q561" i="3"/>
  <c r="R561" i="3"/>
  <c r="S561" i="3"/>
  <c r="T561" i="3"/>
  <c r="U561" i="3"/>
  <c r="V561" i="3"/>
  <c r="W561" i="3"/>
  <c r="X561" i="3"/>
  <c r="O562" i="3"/>
  <c r="P562" i="3"/>
  <c r="Q562" i="3"/>
  <c r="R562" i="3"/>
  <c r="S562" i="3"/>
  <c r="T562" i="3"/>
  <c r="U562" i="3"/>
  <c r="V562" i="3"/>
  <c r="W562" i="3"/>
  <c r="X562" i="3"/>
  <c r="O563" i="3"/>
  <c r="P563" i="3"/>
  <c r="Q563" i="3"/>
  <c r="R563" i="3"/>
  <c r="S563" i="3"/>
  <c r="T563" i="3"/>
  <c r="U563" i="3"/>
  <c r="V563" i="3"/>
  <c r="W563" i="3"/>
  <c r="X563" i="3"/>
  <c r="O564" i="3"/>
  <c r="P564" i="3"/>
  <c r="Q564" i="3"/>
  <c r="R564" i="3"/>
  <c r="S564" i="3"/>
  <c r="T564" i="3"/>
  <c r="U564" i="3"/>
  <c r="V564" i="3"/>
  <c r="W564" i="3"/>
  <c r="X564" i="3"/>
  <c r="O565" i="3"/>
  <c r="P565" i="3"/>
  <c r="Q565" i="3"/>
  <c r="R565" i="3"/>
  <c r="S565" i="3"/>
  <c r="T565" i="3"/>
  <c r="U565" i="3"/>
  <c r="V565" i="3"/>
  <c r="W565" i="3"/>
  <c r="X565" i="3"/>
  <c r="O566" i="3"/>
  <c r="P566" i="3"/>
  <c r="Q566" i="3"/>
  <c r="R566" i="3"/>
  <c r="S566" i="3"/>
  <c r="T566" i="3"/>
  <c r="U566" i="3"/>
  <c r="V566" i="3"/>
  <c r="W566" i="3"/>
  <c r="X566" i="3"/>
  <c r="O567" i="3"/>
  <c r="P567" i="3"/>
  <c r="Q567" i="3"/>
  <c r="R567" i="3"/>
  <c r="S567" i="3"/>
  <c r="T567" i="3"/>
  <c r="U567" i="3"/>
  <c r="V567" i="3"/>
  <c r="W567" i="3"/>
  <c r="X567" i="3"/>
  <c r="O568" i="3"/>
  <c r="P568" i="3"/>
  <c r="Q568" i="3"/>
  <c r="R568" i="3"/>
  <c r="S568" i="3"/>
  <c r="T568" i="3"/>
  <c r="U568" i="3"/>
  <c r="V568" i="3"/>
  <c r="W568" i="3"/>
  <c r="X568" i="3"/>
  <c r="O569" i="3"/>
  <c r="P569" i="3"/>
  <c r="Q569" i="3"/>
  <c r="R569" i="3"/>
  <c r="S569" i="3"/>
  <c r="T569" i="3"/>
  <c r="U569" i="3"/>
  <c r="V569" i="3"/>
  <c r="W569" i="3"/>
  <c r="X569" i="3"/>
  <c r="O570" i="3"/>
  <c r="P570" i="3"/>
  <c r="Q570" i="3"/>
  <c r="R570" i="3"/>
  <c r="S570" i="3"/>
  <c r="T570" i="3"/>
  <c r="U570" i="3"/>
  <c r="V570" i="3"/>
  <c r="W570" i="3"/>
  <c r="X570" i="3"/>
  <c r="O571" i="3"/>
  <c r="P571" i="3"/>
  <c r="Q571" i="3"/>
  <c r="R571" i="3"/>
  <c r="S571" i="3"/>
  <c r="T571" i="3"/>
  <c r="U571" i="3"/>
  <c r="V571" i="3"/>
  <c r="W571" i="3"/>
  <c r="X571" i="3"/>
  <c r="O572" i="3"/>
  <c r="P572" i="3"/>
  <c r="Q572" i="3"/>
  <c r="R572" i="3"/>
  <c r="S572" i="3"/>
  <c r="T572" i="3"/>
  <c r="U572" i="3"/>
  <c r="V572" i="3"/>
  <c r="W572" i="3"/>
  <c r="X572" i="3"/>
  <c r="O573" i="3"/>
  <c r="P573" i="3"/>
  <c r="Q573" i="3"/>
  <c r="R573" i="3"/>
  <c r="S573" i="3"/>
  <c r="T573" i="3"/>
  <c r="U573" i="3"/>
  <c r="V573" i="3"/>
  <c r="W573" i="3"/>
  <c r="X573" i="3"/>
  <c r="O574" i="3"/>
  <c r="P574" i="3"/>
  <c r="Q574" i="3"/>
  <c r="R574" i="3"/>
  <c r="S574" i="3"/>
  <c r="T574" i="3"/>
  <c r="U574" i="3"/>
  <c r="V574" i="3"/>
  <c r="W574" i="3"/>
  <c r="X574" i="3"/>
  <c r="O575" i="3"/>
  <c r="P575" i="3"/>
  <c r="Q575" i="3"/>
  <c r="R575" i="3"/>
  <c r="S575" i="3"/>
  <c r="T575" i="3"/>
  <c r="U575" i="3"/>
  <c r="V575" i="3"/>
  <c r="W575" i="3"/>
  <c r="X575" i="3"/>
  <c r="O576" i="3"/>
  <c r="P576" i="3"/>
  <c r="Q576" i="3"/>
  <c r="R576" i="3"/>
  <c r="S576" i="3"/>
  <c r="T576" i="3"/>
  <c r="U576" i="3"/>
  <c r="V576" i="3"/>
  <c r="W576" i="3"/>
  <c r="X576" i="3"/>
  <c r="O577" i="3"/>
  <c r="P577" i="3"/>
  <c r="Q577" i="3"/>
  <c r="R577" i="3"/>
  <c r="S577" i="3"/>
  <c r="T577" i="3"/>
  <c r="U577" i="3"/>
  <c r="V577" i="3"/>
  <c r="W577" i="3"/>
  <c r="X577" i="3"/>
  <c r="O578" i="3"/>
  <c r="P578" i="3"/>
  <c r="Q578" i="3"/>
  <c r="R578" i="3"/>
  <c r="S578" i="3"/>
  <c r="T578" i="3"/>
  <c r="U578" i="3"/>
  <c r="V578" i="3"/>
  <c r="W578" i="3"/>
  <c r="X578" i="3"/>
  <c r="O579" i="3"/>
  <c r="P579" i="3"/>
  <c r="Q579" i="3"/>
  <c r="R579" i="3"/>
  <c r="S579" i="3"/>
  <c r="T579" i="3"/>
  <c r="U579" i="3"/>
  <c r="V579" i="3"/>
  <c r="W579" i="3"/>
  <c r="X579" i="3"/>
  <c r="O580" i="3"/>
  <c r="P580" i="3"/>
  <c r="Q580" i="3"/>
  <c r="R580" i="3"/>
  <c r="S580" i="3"/>
  <c r="T580" i="3"/>
  <c r="U580" i="3"/>
  <c r="V580" i="3"/>
  <c r="W580" i="3"/>
  <c r="X580" i="3"/>
  <c r="O581" i="3"/>
  <c r="P581" i="3"/>
  <c r="Q581" i="3"/>
  <c r="R581" i="3"/>
  <c r="S581" i="3"/>
  <c r="T581" i="3"/>
  <c r="U581" i="3"/>
  <c r="V581" i="3"/>
  <c r="W581" i="3"/>
  <c r="X581" i="3"/>
  <c r="O582" i="3"/>
  <c r="P582" i="3"/>
  <c r="Q582" i="3"/>
  <c r="R582" i="3"/>
  <c r="S582" i="3"/>
  <c r="T582" i="3"/>
  <c r="U582" i="3"/>
  <c r="V582" i="3"/>
  <c r="W582" i="3"/>
  <c r="X582" i="3"/>
  <c r="O583" i="3"/>
  <c r="P583" i="3"/>
  <c r="Q583" i="3"/>
  <c r="R583" i="3"/>
  <c r="S583" i="3"/>
  <c r="T583" i="3"/>
  <c r="U583" i="3"/>
  <c r="V583" i="3"/>
  <c r="W583" i="3"/>
  <c r="X583" i="3"/>
  <c r="O584" i="3"/>
  <c r="P584" i="3"/>
  <c r="Q584" i="3"/>
  <c r="R584" i="3"/>
  <c r="S584" i="3"/>
  <c r="T584" i="3"/>
  <c r="U584" i="3"/>
  <c r="V584" i="3"/>
  <c r="W584" i="3"/>
  <c r="X584" i="3"/>
  <c r="O585" i="3"/>
  <c r="P585" i="3"/>
  <c r="Q585" i="3"/>
  <c r="R585" i="3"/>
  <c r="S585" i="3"/>
  <c r="T585" i="3"/>
  <c r="U585" i="3"/>
  <c r="V585" i="3"/>
  <c r="W585" i="3"/>
  <c r="X585" i="3"/>
  <c r="O586" i="3"/>
  <c r="P586" i="3"/>
  <c r="Q586" i="3"/>
  <c r="R586" i="3"/>
  <c r="S586" i="3"/>
  <c r="T586" i="3"/>
  <c r="U586" i="3"/>
  <c r="V586" i="3"/>
  <c r="W586" i="3"/>
  <c r="X586" i="3"/>
  <c r="O587" i="3"/>
  <c r="P587" i="3"/>
  <c r="Q587" i="3"/>
  <c r="R587" i="3"/>
  <c r="S587" i="3"/>
  <c r="T587" i="3"/>
  <c r="U587" i="3"/>
  <c r="V587" i="3"/>
  <c r="W587" i="3"/>
  <c r="X587" i="3"/>
  <c r="O588" i="3"/>
  <c r="P588" i="3"/>
  <c r="Q588" i="3"/>
  <c r="R588" i="3"/>
  <c r="S588" i="3"/>
  <c r="T588" i="3"/>
  <c r="U588" i="3"/>
  <c r="V588" i="3"/>
  <c r="W588" i="3"/>
  <c r="X588" i="3"/>
  <c r="O589" i="3"/>
  <c r="P589" i="3"/>
  <c r="Q589" i="3"/>
  <c r="R589" i="3"/>
  <c r="S589" i="3"/>
  <c r="T589" i="3"/>
  <c r="U589" i="3"/>
  <c r="V589" i="3"/>
  <c r="W589" i="3"/>
  <c r="X589" i="3"/>
  <c r="O590" i="3"/>
  <c r="P590" i="3"/>
  <c r="Q590" i="3"/>
  <c r="R590" i="3"/>
  <c r="S590" i="3"/>
  <c r="T590" i="3"/>
  <c r="U590" i="3"/>
  <c r="V590" i="3"/>
  <c r="W590" i="3"/>
  <c r="X590" i="3"/>
  <c r="O591" i="3"/>
  <c r="P591" i="3"/>
  <c r="Q591" i="3"/>
  <c r="R591" i="3"/>
  <c r="S591" i="3"/>
  <c r="T591" i="3"/>
  <c r="U591" i="3"/>
  <c r="V591" i="3"/>
  <c r="W591" i="3"/>
  <c r="X591" i="3"/>
  <c r="O592" i="3"/>
  <c r="P592" i="3"/>
  <c r="Q592" i="3"/>
  <c r="R592" i="3"/>
  <c r="S592" i="3"/>
  <c r="T592" i="3"/>
  <c r="U592" i="3"/>
  <c r="V592" i="3"/>
  <c r="W592" i="3"/>
  <c r="X592" i="3"/>
  <c r="O593" i="3"/>
  <c r="P593" i="3"/>
  <c r="Q593" i="3"/>
  <c r="R593" i="3"/>
  <c r="S593" i="3"/>
  <c r="T593" i="3"/>
  <c r="U593" i="3"/>
  <c r="V593" i="3"/>
  <c r="W593" i="3"/>
  <c r="X593" i="3"/>
  <c r="O594" i="3"/>
  <c r="P594" i="3"/>
  <c r="Q594" i="3"/>
  <c r="R594" i="3"/>
  <c r="S594" i="3"/>
  <c r="T594" i="3"/>
  <c r="U594" i="3"/>
  <c r="V594" i="3"/>
  <c r="W594" i="3"/>
  <c r="X594" i="3"/>
  <c r="O595" i="3"/>
  <c r="P595" i="3"/>
  <c r="Q595" i="3"/>
  <c r="R595" i="3"/>
  <c r="S595" i="3"/>
  <c r="T595" i="3"/>
  <c r="U595" i="3"/>
  <c r="V595" i="3"/>
  <c r="W595" i="3"/>
  <c r="X595" i="3"/>
  <c r="O596" i="3"/>
  <c r="P596" i="3"/>
  <c r="Q596" i="3"/>
  <c r="R596" i="3"/>
  <c r="S596" i="3"/>
  <c r="T596" i="3"/>
  <c r="U596" i="3"/>
  <c r="V596" i="3"/>
  <c r="W596" i="3"/>
  <c r="X596" i="3"/>
  <c r="O597" i="3"/>
  <c r="P597" i="3"/>
  <c r="Q597" i="3"/>
  <c r="R597" i="3"/>
  <c r="S597" i="3"/>
  <c r="T597" i="3"/>
  <c r="U597" i="3"/>
  <c r="V597" i="3"/>
  <c r="W597" i="3"/>
  <c r="X597" i="3"/>
  <c r="O598" i="3"/>
  <c r="P598" i="3"/>
  <c r="Q598" i="3"/>
  <c r="R598" i="3"/>
  <c r="S598" i="3"/>
  <c r="T598" i="3"/>
  <c r="U598" i="3"/>
  <c r="V598" i="3"/>
  <c r="W598" i="3"/>
  <c r="X598" i="3"/>
  <c r="O599" i="3"/>
  <c r="P599" i="3"/>
  <c r="Q599" i="3"/>
  <c r="R599" i="3"/>
  <c r="S599" i="3"/>
  <c r="T599" i="3"/>
  <c r="U599" i="3"/>
  <c r="V599" i="3"/>
  <c r="W599" i="3"/>
  <c r="X599" i="3"/>
  <c r="O600" i="3"/>
  <c r="P600" i="3"/>
  <c r="Q600" i="3"/>
  <c r="R600" i="3"/>
  <c r="S600" i="3"/>
  <c r="T600" i="3"/>
  <c r="U600" i="3"/>
  <c r="V600" i="3"/>
  <c r="W600" i="3"/>
  <c r="X600" i="3"/>
  <c r="O601" i="3"/>
  <c r="P601" i="3"/>
  <c r="Q601" i="3"/>
  <c r="R601" i="3"/>
  <c r="S601" i="3"/>
  <c r="T601" i="3"/>
  <c r="U601" i="3"/>
  <c r="V601" i="3"/>
  <c r="W601" i="3"/>
  <c r="X601" i="3"/>
  <c r="O602" i="3"/>
  <c r="P602" i="3"/>
  <c r="Q602" i="3"/>
  <c r="R602" i="3"/>
  <c r="S602" i="3"/>
  <c r="T602" i="3"/>
  <c r="U602" i="3"/>
  <c r="V602" i="3"/>
  <c r="W602" i="3"/>
  <c r="X602" i="3"/>
  <c r="O603" i="3"/>
  <c r="P603" i="3"/>
  <c r="Q603" i="3"/>
  <c r="R603" i="3"/>
  <c r="S603" i="3"/>
  <c r="T603" i="3"/>
  <c r="U603" i="3"/>
  <c r="V603" i="3"/>
  <c r="W603" i="3"/>
  <c r="X603" i="3"/>
  <c r="O604" i="3"/>
  <c r="P604" i="3"/>
  <c r="Q604" i="3"/>
  <c r="R604" i="3"/>
  <c r="S604" i="3"/>
  <c r="T604" i="3"/>
  <c r="U604" i="3"/>
  <c r="V604" i="3"/>
  <c r="W604" i="3"/>
  <c r="X604" i="3"/>
  <c r="O605" i="3"/>
  <c r="P605" i="3"/>
  <c r="Q605" i="3"/>
  <c r="R605" i="3"/>
  <c r="S605" i="3"/>
  <c r="T605" i="3"/>
  <c r="U605" i="3"/>
  <c r="V605" i="3"/>
  <c r="W605" i="3"/>
  <c r="X605" i="3"/>
  <c r="O606" i="3"/>
  <c r="P606" i="3"/>
  <c r="Q606" i="3"/>
  <c r="R606" i="3"/>
  <c r="S606" i="3"/>
  <c r="T606" i="3"/>
  <c r="U606" i="3"/>
  <c r="V606" i="3"/>
  <c r="W606" i="3"/>
  <c r="X606" i="3"/>
  <c r="O607" i="3"/>
  <c r="P607" i="3"/>
  <c r="Q607" i="3"/>
  <c r="R607" i="3"/>
  <c r="S607" i="3"/>
  <c r="T607" i="3"/>
  <c r="U607" i="3"/>
  <c r="V607" i="3"/>
  <c r="W607" i="3"/>
  <c r="X607" i="3"/>
  <c r="O608" i="3"/>
  <c r="P608" i="3"/>
  <c r="Q608" i="3"/>
  <c r="R608" i="3"/>
  <c r="S608" i="3"/>
  <c r="T608" i="3"/>
  <c r="U608" i="3"/>
  <c r="V608" i="3"/>
  <c r="W608" i="3"/>
  <c r="X608" i="3"/>
  <c r="O609" i="3"/>
  <c r="P609" i="3"/>
  <c r="Q609" i="3"/>
  <c r="R609" i="3"/>
  <c r="S609" i="3"/>
  <c r="T609" i="3"/>
  <c r="U609" i="3"/>
  <c r="V609" i="3"/>
  <c r="W609" i="3"/>
  <c r="X609" i="3"/>
  <c r="O610" i="3"/>
  <c r="P610" i="3"/>
  <c r="Q610" i="3"/>
  <c r="R610" i="3"/>
  <c r="S610" i="3"/>
  <c r="T610" i="3"/>
  <c r="U610" i="3"/>
  <c r="V610" i="3"/>
  <c r="W610" i="3"/>
  <c r="X610" i="3"/>
  <c r="O611" i="3"/>
  <c r="P611" i="3"/>
  <c r="Q611" i="3"/>
  <c r="R611" i="3"/>
  <c r="S611" i="3"/>
  <c r="T611" i="3"/>
  <c r="U611" i="3"/>
  <c r="V611" i="3"/>
  <c r="W611" i="3"/>
  <c r="X611" i="3"/>
  <c r="O612" i="3"/>
  <c r="P612" i="3"/>
  <c r="Q612" i="3"/>
  <c r="R612" i="3"/>
  <c r="S612" i="3"/>
  <c r="T612" i="3"/>
  <c r="U612" i="3"/>
  <c r="V612" i="3"/>
  <c r="W612" i="3"/>
  <c r="X612" i="3"/>
  <c r="O613" i="3"/>
  <c r="P613" i="3"/>
  <c r="Q613" i="3"/>
  <c r="R613" i="3"/>
  <c r="S613" i="3"/>
  <c r="T613" i="3"/>
  <c r="U613" i="3"/>
  <c r="V613" i="3"/>
  <c r="W613" i="3"/>
  <c r="X613" i="3"/>
  <c r="O614" i="3"/>
  <c r="P614" i="3"/>
  <c r="Q614" i="3"/>
  <c r="R614" i="3"/>
  <c r="S614" i="3"/>
  <c r="T614" i="3"/>
  <c r="U614" i="3"/>
  <c r="V614" i="3"/>
  <c r="W614" i="3"/>
  <c r="X614" i="3"/>
  <c r="O615" i="3"/>
  <c r="P615" i="3"/>
  <c r="Q615" i="3"/>
  <c r="R615" i="3"/>
  <c r="S615" i="3"/>
  <c r="T615" i="3"/>
  <c r="U615" i="3"/>
  <c r="V615" i="3"/>
  <c r="W615" i="3"/>
  <c r="X615" i="3"/>
  <c r="O616" i="3"/>
  <c r="P616" i="3"/>
  <c r="Q616" i="3"/>
  <c r="R616" i="3"/>
  <c r="S616" i="3"/>
  <c r="T616" i="3"/>
  <c r="U616" i="3"/>
  <c r="V616" i="3"/>
  <c r="W616" i="3"/>
  <c r="X616" i="3"/>
  <c r="O617" i="3"/>
  <c r="P617" i="3"/>
  <c r="Q617" i="3"/>
  <c r="R617" i="3"/>
  <c r="S617" i="3"/>
  <c r="T617" i="3"/>
  <c r="U617" i="3"/>
  <c r="V617" i="3"/>
  <c r="W617" i="3"/>
  <c r="X617" i="3"/>
  <c r="O618" i="3"/>
  <c r="P618" i="3"/>
  <c r="Q618" i="3"/>
  <c r="R618" i="3"/>
  <c r="S618" i="3"/>
  <c r="T618" i="3"/>
  <c r="U618" i="3"/>
  <c r="V618" i="3"/>
  <c r="W618" i="3"/>
  <c r="X618" i="3"/>
  <c r="O619" i="3"/>
  <c r="P619" i="3"/>
  <c r="Q619" i="3"/>
  <c r="R619" i="3"/>
  <c r="S619" i="3"/>
  <c r="T619" i="3"/>
  <c r="U619" i="3"/>
  <c r="V619" i="3"/>
  <c r="W619" i="3"/>
  <c r="X619" i="3"/>
  <c r="O620" i="3"/>
  <c r="P620" i="3"/>
  <c r="Q620" i="3"/>
  <c r="R620" i="3"/>
  <c r="S620" i="3"/>
  <c r="T620" i="3"/>
  <c r="U620" i="3"/>
  <c r="V620" i="3"/>
  <c r="W620" i="3"/>
  <c r="X620" i="3"/>
  <c r="O621" i="3"/>
  <c r="P621" i="3"/>
  <c r="Q621" i="3"/>
  <c r="R621" i="3"/>
  <c r="S621" i="3"/>
  <c r="T621" i="3"/>
  <c r="U621" i="3"/>
  <c r="V621" i="3"/>
  <c r="W621" i="3"/>
  <c r="X621" i="3"/>
  <c r="O622" i="3"/>
  <c r="P622" i="3"/>
  <c r="Q622" i="3"/>
  <c r="R622" i="3"/>
  <c r="S622" i="3"/>
  <c r="T622" i="3"/>
  <c r="U622" i="3"/>
  <c r="V622" i="3"/>
  <c r="W622" i="3"/>
  <c r="X622" i="3"/>
  <c r="O623" i="3"/>
  <c r="P623" i="3"/>
  <c r="Q623" i="3"/>
  <c r="R623" i="3"/>
  <c r="S623" i="3"/>
  <c r="T623" i="3"/>
  <c r="U623" i="3"/>
  <c r="V623" i="3"/>
  <c r="W623" i="3"/>
  <c r="X623" i="3"/>
  <c r="O624" i="3"/>
  <c r="P624" i="3"/>
  <c r="Q624" i="3"/>
  <c r="R624" i="3"/>
  <c r="S624" i="3"/>
  <c r="T624" i="3"/>
  <c r="U624" i="3"/>
  <c r="V624" i="3"/>
  <c r="W624" i="3"/>
  <c r="X624" i="3"/>
  <c r="O625" i="3"/>
  <c r="P625" i="3"/>
  <c r="Q625" i="3"/>
  <c r="R625" i="3"/>
  <c r="S625" i="3"/>
  <c r="T625" i="3"/>
  <c r="U625" i="3"/>
  <c r="V625" i="3"/>
  <c r="W625" i="3"/>
  <c r="X625" i="3"/>
  <c r="O626" i="3"/>
  <c r="P626" i="3"/>
  <c r="Q626" i="3"/>
  <c r="R626" i="3"/>
  <c r="S626" i="3"/>
  <c r="T626" i="3"/>
  <c r="U626" i="3"/>
  <c r="V626" i="3"/>
  <c r="W626" i="3"/>
  <c r="X626" i="3"/>
  <c r="O627" i="3"/>
  <c r="P627" i="3"/>
  <c r="Q627" i="3"/>
  <c r="R627" i="3"/>
  <c r="S627" i="3"/>
  <c r="T627" i="3"/>
  <c r="U627" i="3"/>
  <c r="V627" i="3"/>
  <c r="W627" i="3"/>
  <c r="X627" i="3"/>
  <c r="O628" i="3"/>
  <c r="P628" i="3"/>
  <c r="Q628" i="3"/>
  <c r="R628" i="3"/>
  <c r="S628" i="3"/>
  <c r="T628" i="3"/>
  <c r="U628" i="3"/>
  <c r="V628" i="3"/>
  <c r="W628" i="3"/>
  <c r="X628" i="3"/>
  <c r="O629" i="3"/>
  <c r="P629" i="3"/>
  <c r="Q629" i="3"/>
  <c r="R629" i="3"/>
  <c r="S629" i="3"/>
  <c r="T629" i="3"/>
  <c r="U629" i="3"/>
  <c r="V629" i="3"/>
  <c r="W629" i="3"/>
  <c r="X629" i="3"/>
  <c r="O630" i="3"/>
  <c r="P630" i="3"/>
  <c r="Q630" i="3"/>
  <c r="R630" i="3"/>
  <c r="S630" i="3"/>
  <c r="T630" i="3"/>
  <c r="U630" i="3"/>
  <c r="V630" i="3"/>
  <c r="W630" i="3"/>
  <c r="X630" i="3"/>
  <c r="O631" i="3"/>
  <c r="P631" i="3"/>
  <c r="Q631" i="3"/>
  <c r="R631" i="3"/>
  <c r="S631" i="3"/>
  <c r="T631" i="3"/>
  <c r="U631" i="3"/>
  <c r="V631" i="3"/>
  <c r="W631" i="3"/>
  <c r="X631" i="3"/>
  <c r="O632" i="3"/>
  <c r="P632" i="3"/>
  <c r="Q632" i="3"/>
  <c r="R632" i="3"/>
  <c r="S632" i="3"/>
  <c r="T632" i="3"/>
  <c r="U632" i="3"/>
  <c r="V632" i="3"/>
  <c r="W632" i="3"/>
  <c r="X632" i="3"/>
  <c r="O633" i="3"/>
  <c r="P633" i="3"/>
  <c r="Q633" i="3"/>
  <c r="R633" i="3"/>
  <c r="S633" i="3"/>
  <c r="T633" i="3"/>
  <c r="U633" i="3"/>
  <c r="V633" i="3"/>
  <c r="W633" i="3"/>
  <c r="X633" i="3"/>
  <c r="O634" i="3"/>
  <c r="P634" i="3"/>
  <c r="Q634" i="3"/>
  <c r="R634" i="3"/>
  <c r="S634" i="3"/>
  <c r="T634" i="3"/>
  <c r="U634" i="3"/>
  <c r="V634" i="3"/>
  <c r="W634" i="3"/>
  <c r="X634" i="3"/>
  <c r="O635" i="3"/>
  <c r="P635" i="3"/>
  <c r="Q635" i="3"/>
  <c r="R635" i="3"/>
  <c r="S635" i="3"/>
  <c r="T635" i="3"/>
  <c r="U635" i="3"/>
  <c r="V635" i="3"/>
  <c r="W635" i="3"/>
  <c r="X635" i="3"/>
  <c r="O636" i="3"/>
  <c r="P636" i="3"/>
  <c r="Q636" i="3"/>
  <c r="R636" i="3"/>
  <c r="S636" i="3"/>
  <c r="T636" i="3"/>
  <c r="U636" i="3"/>
  <c r="V636" i="3"/>
  <c r="W636" i="3"/>
  <c r="X636" i="3"/>
  <c r="O637" i="3"/>
  <c r="P637" i="3"/>
  <c r="Q637" i="3"/>
  <c r="R637" i="3"/>
  <c r="S637" i="3"/>
  <c r="T637" i="3"/>
  <c r="U637" i="3"/>
  <c r="V637" i="3"/>
  <c r="W637" i="3"/>
  <c r="X637" i="3"/>
  <c r="O638" i="3"/>
  <c r="P638" i="3"/>
  <c r="Q638" i="3"/>
  <c r="R638" i="3"/>
  <c r="S638" i="3"/>
  <c r="T638" i="3"/>
  <c r="U638" i="3"/>
  <c r="V638" i="3"/>
  <c r="W638" i="3"/>
  <c r="X638" i="3"/>
  <c r="O639" i="3"/>
  <c r="P639" i="3"/>
  <c r="Q639" i="3"/>
  <c r="R639" i="3"/>
  <c r="S639" i="3"/>
  <c r="T639" i="3"/>
  <c r="U639" i="3"/>
  <c r="V639" i="3"/>
  <c r="W639" i="3"/>
  <c r="X639" i="3"/>
  <c r="O640" i="3"/>
  <c r="P640" i="3"/>
  <c r="Q640" i="3"/>
  <c r="R640" i="3"/>
  <c r="S640" i="3"/>
  <c r="T640" i="3"/>
  <c r="U640" i="3"/>
  <c r="V640" i="3"/>
  <c r="W640" i="3"/>
  <c r="X640" i="3"/>
  <c r="O641" i="3"/>
  <c r="P641" i="3"/>
  <c r="Q641" i="3"/>
  <c r="R641" i="3"/>
  <c r="S641" i="3"/>
  <c r="T641" i="3"/>
  <c r="U641" i="3"/>
  <c r="V641" i="3"/>
  <c r="W641" i="3"/>
  <c r="X641" i="3"/>
  <c r="O642" i="3"/>
  <c r="P642" i="3"/>
  <c r="Q642" i="3"/>
  <c r="R642" i="3"/>
  <c r="S642" i="3"/>
  <c r="T642" i="3"/>
  <c r="U642" i="3"/>
  <c r="V642" i="3"/>
  <c r="W642" i="3"/>
  <c r="X642" i="3"/>
  <c r="O643" i="3"/>
  <c r="P643" i="3"/>
  <c r="Q643" i="3"/>
  <c r="R643" i="3"/>
  <c r="S643" i="3"/>
  <c r="T643" i="3"/>
  <c r="U643" i="3"/>
  <c r="V643" i="3"/>
  <c r="W643" i="3"/>
  <c r="X643" i="3"/>
  <c r="O644" i="3"/>
  <c r="P644" i="3"/>
  <c r="Q644" i="3"/>
  <c r="R644" i="3"/>
  <c r="S644" i="3"/>
  <c r="T644" i="3"/>
  <c r="U644" i="3"/>
  <c r="V644" i="3"/>
  <c r="W644" i="3"/>
  <c r="X644" i="3"/>
  <c r="O645" i="3"/>
  <c r="P645" i="3"/>
  <c r="Q645" i="3"/>
  <c r="R645" i="3"/>
  <c r="S645" i="3"/>
  <c r="T645" i="3"/>
  <c r="U645" i="3"/>
  <c r="V645" i="3"/>
  <c r="W645" i="3"/>
  <c r="X645" i="3"/>
  <c r="O646" i="3"/>
  <c r="P646" i="3"/>
  <c r="Q646" i="3"/>
  <c r="R646" i="3"/>
  <c r="S646" i="3"/>
  <c r="T646" i="3"/>
  <c r="U646" i="3"/>
  <c r="V646" i="3"/>
  <c r="W646" i="3"/>
  <c r="X646" i="3"/>
  <c r="O647" i="3"/>
  <c r="P647" i="3"/>
  <c r="Q647" i="3"/>
  <c r="R647" i="3"/>
  <c r="S647" i="3"/>
  <c r="T647" i="3"/>
  <c r="U647" i="3"/>
  <c r="V647" i="3"/>
  <c r="W647" i="3"/>
  <c r="X647" i="3"/>
  <c r="O648" i="3"/>
  <c r="P648" i="3"/>
  <c r="Q648" i="3"/>
  <c r="R648" i="3"/>
  <c r="S648" i="3"/>
  <c r="T648" i="3"/>
  <c r="U648" i="3"/>
  <c r="V648" i="3"/>
  <c r="W648" i="3"/>
  <c r="X648" i="3"/>
  <c r="O649" i="3"/>
  <c r="P649" i="3"/>
  <c r="Q649" i="3"/>
  <c r="R649" i="3"/>
  <c r="S649" i="3"/>
  <c r="T649" i="3"/>
  <c r="U649" i="3"/>
  <c r="V649" i="3"/>
  <c r="W649" i="3"/>
  <c r="X649" i="3"/>
  <c r="O650" i="3"/>
  <c r="P650" i="3"/>
  <c r="Q650" i="3"/>
  <c r="R650" i="3"/>
  <c r="S650" i="3"/>
  <c r="T650" i="3"/>
  <c r="U650" i="3"/>
  <c r="V650" i="3"/>
  <c r="W650" i="3"/>
  <c r="X650" i="3"/>
  <c r="O651" i="3"/>
  <c r="P651" i="3"/>
  <c r="Q651" i="3"/>
  <c r="R651" i="3"/>
  <c r="S651" i="3"/>
  <c r="T651" i="3"/>
  <c r="U651" i="3"/>
  <c r="V651" i="3"/>
  <c r="W651" i="3"/>
  <c r="X651" i="3"/>
  <c r="O652" i="3"/>
  <c r="P652" i="3"/>
  <c r="Q652" i="3"/>
  <c r="R652" i="3"/>
  <c r="S652" i="3"/>
  <c r="T652" i="3"/>
  <c r="U652" i="3"/>
  <c r="V652" i="3"/>
  <c r="W652" i="3"/>
  <c r="X652" i="3"/>
  <c r="O653" i="3"/>
  <c r="P653" i="3"/>
  <c r="Q653" i="3"/>
  <c r="R653" i="3"/>
  <c r="S653" i="3"/>
  <c r="T653" i="3"/>
  <c r="U653" i="3"/>
  <c r="V653" i="3"/>
  <c r="W653" i="3"/>
  <c r="X653" i="3"/>
  <c r="O654" i="3"/>
  <c r="P654" i="3"/>
  <c r="Q654" i="3"/>
  <c r="R654" i="3"/>
  <c r="S654" i="3"/>
  <c r="T654" i="3"/>
  <c r="U654" i="3"/>
  <c r="V654" i="3"/>
  <c r="W654" i="3"/>
  <c r="X654" i="3"/>
  <c r="O655" i="3"/>
  <c r="P655" i="3"/>
  <c r="Q655" i="3"/>
  <c r="R655" i="3"/>
  <c r="S655" i="3"/>
  <c r="T655" i="3"/>
  <c r="U655" i="3"/>
  <c r="V655" i="3"/>
  <c r="W655" i="3"/>
  <c r="X655" i="3"/>
  <c r="O656" i="3"/>
  <c r="P656" i="3"/>
  <c r="Q656" i="3"/>
  <c r="R656" i="3"/>
  <c r="S656" i="3"/>
  <c r="T656" i="3"/>
  <c r="U656" i="3"/>
  <c r="V656" i="3"/>
  <c r="W656" i="3"/>
  <c r="X656" i="3"/>
  <c r="O657" i="3"/>
  <c r="P657" i="3"/>
  <c r="Q657" i="3"/>
  <c r="R657" i="3"/>
  <c r="S657" i="3"/>
  <c r="T657" i="3"/>
  <c r="U657" i="3"/>
  <c r="V657" i="3"/>
  <c r="W657" i="3"/>
  <c r="X657" i="3"/>
  <c r="O658" i="3"/>
  <c r="P658" i="3"/>
  <c r="Q658" i="3"/>
  <c r="R658" i="3"/>
  <c r="S658" i="3"/>
  <c r="T658" i="3"/>
  <c r="U658" i="3"/>
  <c r="V658" i="3"/>
  <c r="W658" i="3"/>
  <c r="X658" i="3"/>
  <c r="O659" i="3"/>
  <c r="P659" i="3"/>
  <c r="Q659" i="3"/>
  <c r="R659" i="3"/>
  <c r="S659" i="3"/>
  <c r="T659" i="3"/>
  <c r="U659" i="3"/>
  <c r="V659" i="3"/>
  <c r="W659" i="3"/>
  <c r="X659" i="3"/>
  <c r="O660" i="3"/>
  <c r="P660" i="3"/>
  <c r="Q660" i="3"/>
  <c r="R660" i="3"/>
  <c r="S660" i="3"/>
  <c r="T660" i="3"/>
  <c r="U660" i="3"/>
  <c r="V660" i="3"/>
  <c r="W660" i="3"/>
  <c r="X660" i="3"/>
  <c r="O661" i="3"/>
  <c r="P661" i="3"/>
  <c r="Q661" i="3"/>
  <c r="R661" i="3"/>
  <c r="S661" i="3"/>
  <c r="T661" i="3"/>
  <c r="U661" i="3"/>
  <c r="V661" i="3"/>
  <c r="W661" i="3"/>
  <c r="X661" i="3"/>
  <c r="O662" i="3"/>
  <c r="P662" i="3"/>
  <c r="Q662" i="3"/>
  <c r="R662" i="3"/>
  <c r="S662" i="3"/>
  <c r="T662" i="3"/>
  <c r="U662" i="3"/>
  <c r="V662" i="3"/>
  <c r="W662" i="3"/>
  <c r="X662" i="3"/>
  <c r="O663" i="3"/>
  <c r="P663" i="3"/>
  <c r="Q663" i="3"/>
  <c r="R663" i="3"/>
  <c r="S663" i="3"/>
  <c r="T663" i="3"/>
  <c r="U663" i="3"/>
  <c r="V663" i="3"/>
  <c r="W663" i="3"/>
  <c r="X663" i="3"/>
  <c r="O664" i="3"/>
  <c r="P664" i="3"/>
  <c r="Q664" i="3"/>
  <c r="R664" i="3"/>
  <c r="S664" i="3"/>
  <c r="T664" i="3"/>
  <c r="U664" i="3"/>
  <c r="V664" i="3"/>
  <c r="W664" i="3"/>
  <c r="X664" i="3"/>
  <c r="O665" i="3"/>
  <c r="P665" i="3"/>
  <c r="Q665" i="3"/>
  <c r="R665" i="3"/>
  <c r="S665" i="3"/>
  <c r="T665" i="3"/>
  <c r="U665" i="3"/>
  <c r="V665" i="3"/>
  <c r="W665" i="3"/>
  <c r="X665" i="3"/>
  <c r="O666" i="3"/>
  <c r="P666" i="3"/>
  <c r="Q666" i="3"/>
  <c r="R666" i="3"/>
  <c r="S666" i="3"/>
  <c r="T666" i="3"/>
  <c r="U666" i="3"/>
  <c r="V666" i="3"/>
  <c r="W666" i="3"/>
  <c r="X666" i="3"/>
  <c r="O667" i="3"/>
  <c r="P667" i="3"/>
  <c r="Q667" i="3"/>
  <c r="R667" i="3"/>
  <c r="S667" i="3"/>
  <c r="T667" i="3"/>
  <c r="U667" i="3"/>
  <c r="V667" i="3"/>
  <c r="W667" i="3"/>
  <c r="X667" i="3"/>
  <c r="O668" i="3"/>
  <c r="P668" i="3"/>
  <c r="Q668" i="3"/>
  <c r="R668" i="3"/>
  <c r="S668" i="3"/>
  <c r="T668" i="3"/>
  <c r="U668" i="3"/>
  <c r="V668" i="3"/>
  <c r="W668" i="3"/>
  <c r="X668" i="3"/>
  <c r="O669" i="3"/>
  <c r="P669" i="3"/>
  <c r="Q669" i="3"/>
  <c r="R669" i="3"/>
  <c r="S669" i="3"/>
  <c r="T669" i="3"/>
  <c r="U669" i="3"/>
  <c r="V669" i="3"/>
  <c r="W669" i="3"/>
  <c r="X669" i="3"/>
  <c r="O670" i="3"/>
  <c r="P670" i="3"/>
  <c r="Q670" i="3"/>
  <c r="R670" i="3"/>
  <c r="S670" i="3"/>
  <c r="T670" i="3"/>
  <c r="U670" i="3"/>
  <c r="V670" i="3"/>
  <c r="W670" i="3"/>
  <c r="X670" i="3"/>
  <c r="O671" i="3"/>
  <c r="P671" i="3"/>
  <c r="Q671" i="3"/>
  <c r="R671" i="3"/>
  <c r="S671" i="3"/>
  <c r="T671" i="3"/>
  <c r="U671" i="3"/>
  <c r="V671" i="3"/>
  <c r="W671" i="3"/>
  <c r="X671" i="3"/>
  <c r="O672" i="3"/>
  <c r="P672" i="3"/>
  <c r="Q672" i="3"/>
  <c r="R672" i="3"/>
  <c r="S672" i="3"/>
  <c r="T672" i="3"/>
  <c r="U672" i="3"/>
  <c r="V672" i="3"/>
  <c r="W672" i="3"/>
  <c r="X672" i="3"/>
  <c r="O673" i="3"/>
  <c r="P673" i="3"/>
  <c r="Q673" i="3"/>
  <c r="R673" i="3"/>
  <c r="S673" i="3"/>
  <c r="T673" i="3"/>
  <c r="U673" i="3"/>
  <c r="V673" i="3"/>
  <c r="W673" i="3"/>
  <c r="X673" i="3"/>
  <c r="O674" i="3"/>
  <c r="P674" i="3"/>
  <c r="Q674" i="3"/>
  <c r="R674" i="3"/>
  <c r="S674" i="3"/>
  <c r="T674" i="3"/>
  <c r="U674" i="3"/>
  <c r="V674" i="3"/>
  <c r="W674" i="3"/>
  <c r="X674" i="3"/>
  <c r="O675" i="3"/>
  <c r="P675" i="3"/>
  <c r="Q675" i="3"/>
  <c r="R675" i="3"/>
  <c r="S675" i="3"/>
  <c r="T675" i="3"/>
  <c r="U675" i="3"/>
  <c r="V675" i="3"/>
  <c r="W675" i="3"/>
  <c r="X675" i="3"/>
  <c r="O676" i="3"/>
  <c r="P676" i="3"/>
  <c r="Q676" i="3"/>
  <c r="R676" i="3"/>
  <c r="S676" i="3"/>
  <c r="T676" i="3"/>
  <c r="U676" i="3"/>
  <c r="V676" i="3"/>
  <c r="W676" i="3"/>
  <c r="X676" i="3"/>
  <c r="O677" i="3"/>
  <c r="P677" i="3"/>
  <c r="Q677" i="3"/>
  <c r="R677" i="3"/>
  <c r="S677" i="3"/>
  <c r="T677" i="3"/>
  <c r="U677" i="3"/>
  <c r="V677" i="3"/>
  <c r="W677" i="3"/>
  <c r="X677" i="3"/>
  <c r="O678" i="3"/>
  <c r="P678" i="3"/>
  <c r="Q678" i="3"/>
  <c r="R678" i="3"/>
  <c r="S678" i="3"/>
  <c r="T678" i="3"/>
  <c r="U678" i="3"/>
  <c r="V678" i="3"/>
  <c r="W678" i="3"/>
  <c r="X678" i="3"/>
  <c r="O679" i="3"/>
  <c r="P679" i="3"/>
  <c r="Q679" i="3"/>
  <c r="R679" i="3"/>
  <c r="S679" i="3"/>
  <c r="T679" i="3"/>
  <c r="U679" i="3"/>
  <c r="V679" i="3"/>
  <c r="W679" i="3"/>
  <c r="X679" i="3"/>
  <c r="O680" i="3"/>
  <c r="P680" i="3"/>
  <c r="Q680" i="3"/>
  <c r="R680" i="3"/>
  <c r="S680" i="3"/>
  <c r="T680" i="3"/>
  <c r="U680" i="3"/>
  <c r="V680" i="3"/>
  <c r="W680" i="3"/>
  <c r="X680" i="3"/>
  <c r="O681" i="3"/>
  <c r="P681" i="3"/>
  <c r="Q681" i="3"/>
  <c r="R681" i="3"/>
  <c r="S681" i="3"/>
  <c r="T681" i="3"/>
  <c r="U681" i="3"/>
  <c r="V681" i="3"/>
  <c r="W681" i="3"/>
  <c r="X681" i="3"/>
  <c r="O682" i="3"/>
  <c r="P682" i="3"/>
  <c r="Q682" i="3"/>
  <c r="R682" i="3"/>
  <c r="S682" i="3"/>
  <c r="T682" i="3"/>
  <c r="U682" i="3"/>
  <c r="V682" i="3"/>
  <c r="W682" i="3"/>
  <c r="X682" i="3"/>
  <c r="O683" i="3"/>
  <c r="P683" i="3"/>
  <c r="Q683" i="3"/>
  <c r="R683" i="3"/>
  <c r="S683" i="3"/>
  <c r="T683" i="3"/>
  <c r="U683" i="3"/>
  <c r="V683" i="3"/>
  <c r="W683" i="3"/>
  <c r="X683" i="3"/>
  <c r="O684" i="3"/>
  <c r="P684" i="3"/>
  <c r="Q684" i="3"/>
  <c r="R684" i="3"/>
  <c r="S684" i="3"/>
  <c r="T684" i="3"/>
  <c r="U684" i="3"/>
  <c r="V684" i="3"/>
  <c r="W684" i="3"/>
  <c r="X684" i="3"/>
  <c r="O685" i="3"/>
  <c r="P685" i="3"/>
  <c r="Q685" i="3"/>
  <c r="R685" i="3"/>
  <c r="S685" i="3"/>
  <c r="T685" i="3"/>
  <c r="U685" i="3"/>
  <c r="V685" i="3"/>
  <c r="W685" i="3"/>
  <c r="X685" i="3"/>
  <c r="O686" i="3"/>
  <c r="P686" i="3"/>
  <c r="Q686" i="3"/>
  <c r="R686" i="3"/>
  <c r="S686" i="3"/>
  <c r="T686" i="3"/>
  <c r="U686" i="3"/>
  <c r="V686" i="3"/>
  <c r="W686" i="3"/>
  <c r="X686" i="3"/>
  <c r="O687" i="3"/>
  <c r="P687" i="3"/>
  <c r="Q687" i="3"/>
  <c r="R687" i="3"/>
  <c r="S687" i="3"/>
  <c r="T687" i="3"/>
  <c r="U687" i="3"/>
  <c r="V687" i="3"/>
  <c r="W687" i="3"/>
  <c r="X687" i="3"/>
  <c r="O688" i="3"/>
  <c r="P688" i="3"/>
  <c r="Q688" i="3"/>
  <c r="R688" i="3"/>
  <c r="S688" i="3"/>
  <c r="T688" i="3"/>
  <c r="U688" i="3"/>
  <c r="V688" i="3"/>
  <c r="W688" i="3"/>
  <c r="X688" i="3"/>
  <c r="O689" i="3"/>
  <c r="P689" i="3"/>
  <c r="Q689" i="3"/>
  <c r="R689" i="3"/>
  <c r="S689" i="3"/>
  <c r="T689" i="3"/>
  <c r="U689" i="3"/>
  <c r="V689" i="3"/>
  <c r="W689" i="3"/>
  <c r="X689" i="3"/>
  <c r="O690" i="3"/>
  <c r="P690" i="3"/>
  <c r="Q690" i="3"/>
  <c r="R690" i="3"/>
  <c r="S690" i="3"/>
  <c r="T690" i="3"/>
  <c r="U690" i="3"/>
  <c r="V690" i="3"/>
  <c r="W690" i="3"/>
  <c r="X690" i="3"/>
  <c r="O691" i="3"/>
  <c r="P691" i="3"/>
  <c r="Q691" i="3"/>
  <c r="R691" i="3"/>
  <c r="S691" i="3"/>
  <c r="T691" i="3"/>
  <c r="U691" i="3"/>
  <c r="V691" i="3"/>
  <c r="W691" i="3"/>
  <c r="X691" i="3"/>
  <c r="O692" i="3"/>
  <c r="P692" i="3"/>
  <c r="Q692" i="3"/>
  <c r="R692" i="3"/>
  <c r="S692" i="3"/>
  <c r="T692" i="3"/>
  <c r="U692" i="3"/>
  <c r="V692" i="3"/>
  <c r="W692" i="3"/>
  <c r="X692" i="3"/>
  <c r="O693" i="3"/>
  <c r="P693" i="3"/>
  <c r="Q693" i="3"/>
  <c r="R693" i="3"/>
  <c r="S693" i="3"/>
  <c r="T693" i="3"/>
  <c r="U693" i="3"/>
  <c r="V693" i="3"/>
  <c r="W693" i="3"/>
  <c r="X693" i="3"/>
  <c r="O694" i="3"/>
  <c r="P694" i="3"/>
  <c r="Q694" i="3"/>
  <c r="R694" i="3"/>
  <c r="S694" i="3"/>
  <c r="T694" i="3"/>
  <c r="U694" i="3"/>
  <c r="V694" i="3"/>
  <c r="W694" i="3"/>
  <c r="X694" i="3"/>
  <c r="O695" i="3"/>
  <c r="P695" i="3"/>
  <c r="Q695" i="3"/>
  <c r="R695" i="3"/>
  <c r="S695" i="3"/>
  <c r="T695" i="3"/>
  <c r="U695" i="3"/>
  <c r="V695" i="3"/>
  <c r="W695" i="3"/>
  <c r="X695" i="3"/>
  <c r="O696" i="3"/>
  <c r="P696" i="3"/>
  <c r="Q696" i="3"/>
  <c r="R696" i="3"/>
  <c r="S696" i="3"/>
  <c r="T696" i="3"/>
  <c r="U696" i="3"/>
  <c r="V696" i="3"/>
  <c r="W696" i="3"/>
  <c r="X696" i="3"/>
  <c r="O697" i="3"/>
  <c r="P697" i="3"/>
  <c r="Q697" i="3"/>
  <c r="R697" i="3"/>
  <c r="S697" i="3"/>
  <c r="T697" i="3"/>
  <c r="U697" i="3"/>
  <c r="V697" i="3"/>
  <c r="W697" i="3"/>
  <c r="X697" i="3"/>
  <c r="O698" i="3"/>
  <c r="P698" i="3"/>
  <c r="Q698" i="3"/>
  <c r="R698" i="3"/>
  <c r="S698" i="3"/>
  <c r="T698" i="3"/>
  <c r="U698" i="3"/>
  <c r="V698" i="3"/>
  <c r="W698" i="3"/>
  <c r="X698" i="3"/>
  <c r="O699" i="3"/>
  <c r="P699" i="3"/>
  <c r="Q699" i="3"/>
  <c r="R699" i="3"/>
  <c r="S699" i="3"/>
  <c r="T699" i="3"/>
  <c r="U699" i="3"/>
  <c r="V699" i="3"/>
  <c r="W699" i="3"/>
  <c r="X699" i="3"/>
  <c r="O700" i="3"/>
  <c r="P700" i="3"/>
  <c r="Q700" i="3"/>
  <c r="R700" i="3"/>
  <c r="S700" i="3"/>
  <c r="T700" i="3"/>
  <c r="U700" i="3"/>
  <c r="V700" i="3"/>
  <c r="W700" i="3"/>
  <c r="X700" i="3"/>
  <c r="O701" i="3"/>
  <c r="P701" i="3"/>
  <c r="Q701" i="3"/>
  <c r="R701" i="3"/>
  <c r="S701" i="3"/>
  <c r="T701" i="3"/>
  <c r="U701" i="3"/>
  <c r="V701" i="3"/>
  <c r="W701" i="3"/>
  <c r="X701" i="3"/>
  <c r="O702" i="3"/>
  <c r="P702" i="3"/>
  <c r="Q702" i="3"/>
  <c r="R702" i="3"/>
  <c r="S702" i="3"/>
  <c r="T702" i="3"/>
  <c r="U702" i="3"/>
  <c r="V702" i="3"/>
  <c r="W702" i="3"/>
  <c r="X702" i="3"/>
  <c r="O703" i="3"/>
  <c r="P703" i="3"/>
  <c r="Q703" i="3"/>
  <c r="R703" i="3"/>
  <c r="S703" i="3"/>
  <c r="T703" i="3"/>
  <c r="U703" i="3"/>
  <c r="V703" i="3"/>
  <c r="W703" i="3"/>
  <c r="X703" i="3"/>
  <c r="O704" i="3"/>
  <c r="P704" i="3"/>
  <c r="Q704" i="3"/>
  <c r="R704" i="3"/>
  <c r="S704" i="3"/>
  <c r="T704" i="3"/>
  <c r="U704" i="3"/>
  <c r="V704" i="3"/>
  <c r="W704" i="3"/>
  <c r="X704" i="3"/>
  <c r="O705" i="3"/>
  <c r="P705" i="3"/>
  <c r="Q705" i="3"/>
  <c r="R705" i="3"/>
  <c r="S705" i="3"/>
  <c r="T705" i="3"/>
  <c r="U705" i="3"/>
  <c r="V705" i="3"/>
  <c r="W705" i="3"/>
  <c r="X705" i="3"/>
  <c r="O706" i="3"/>
  <c r="P706" i="3"/>
  <c r="Q706" i="3"/>
  <c r="R706" i="3"/>
  <c r="S706" i="3"/>
  <c r="T706" i="3"/>
  <c r="U706" i="3"/>
  <c r="V706" i="3"/>
  <c r="W706" i="3"/>
  <c r="X706" i="3"/>
  <c r="O707" i="3"/>
  <c r="P707" i="3"/>
  <c r="Q707" i="3"/>
  <c r="R707" i="3"/>
  <c r="S707" i="3"/>
  <c r="T707" i="3"/>
  <c r="U707" i="3"/>
  <c r="V707" i="3"/>
  <c r="W707" i="3"/>
  <c r="X707" i="3"/>
  <c r="O708" i="3"/>
  <c r="P708" i="3"/>
  <c r="Q708" i="3"/>
  <c r="R708" i="3"/>
  <c r="S708" i="3"/>
  <c r="T708" i="3"/>
  <c r="U708" i="3"/>
  <c r="V708" i="3"/>
  <c r="W708" i="3"/>
  <c r="X708" i="3"/>
  <c r="O709" i="3"/>
  <c r="P709" i="3"/>
  <c r="Q709" i="3"/>
  <c r="R709" i="3"/>
  <c r="S709" i="3"/>
  <c r="T709" i="3"/>
  <c r="U709" i="3"/>
  <c r="V709" i="3"/>
  <c r="W709" i="3"/>
  <c r="X709" i="3"/>
  <c r="O710" i="3"/>
  <c r="P710" i="3"/>
  <c r="Q710" i="3"/>
  <c r="R710" i="3"/>
  <c r="S710" i="3"/>
  <c r="T710" i="3"/>
  <c r="U710" i="3"/>
  <c r="V710" i="3"/>
  <c r="W710" i="3"/>
  <c r="X710" i="3"/>
  <c r="O711" i="3"/>
  <c r="P711" i="3"/>
  <c r="Q711" i="3"/>
  <c r="R711" i="3"/>
  <c r="S711" i="3"/>
  <c r="T711" i="3"/>
  <c r="U711" i="3"/>
  <c r="V711" i="3"/>
  <c r="W711" i="3"/>
  <c r="X711" i="3"/>
  <c r="O712" i="3"/>
  <c r="P712" i="3"/>
  <c r="Q712" i="3"/>
  <c r="R712" i="3"/>
  <c r="S712" i="3"/>
  <c r="T712" i="3"/>
  <c r="U712" i="3"/>
  <c r="V712" i="3"/>
  <c r="W712" i="3"/>
  <c r="X712" i="3"/>
  <c r="O713" i="3"/>
  <c r="P713" i="3"/>
  <c r="Q713" i="3"/>
  <c r="R713" i="3"/>
  <c r="S713" i="3"/>
  <c r="T713" i="3"/>
  <c r="U713" i="3"/>
  <c r="V713" i="3"/>
  <c r="W713" i="3"/>
  <c r="X713" i="3"/>
  <c r="O714" i="3"/>
  <c r="P714" i="3"/>
  <c r="Q714" i="3"/>
  <c r="R714" i="3"/>
  <c r="S714" i="3"/>
  <c r="T714" i="3"/>
  <c r="U714" i="3"/>
  <c r="V714" i="3"/>
  <c r="W714" i="3"/>
  <c r="X714" i="3"/>
  <c r="O715" i="3"/>
  <c r="P715" i="3"/>
  <c r="Q715" i="3"/>
  <c r="R715" i="3"/>
  <c r="S715" i="3"/>
  <c r="T715" i="3"/>
  <c r="U715" i="3"/>
  <c r="V715" i="3"/>
  <c r="W715" i="3"/>
  <c r="X715" i="3"/>
  <c r="O716" i="3"/>
  <c r="P716" i="3"/>
  <c r="Q716" i="3"/>
  <c r="R716" i="3"/>
  <c r="S716" i="3"/>
  <c r="T716" i="3"/>
  <c r="U716" i="3"/>
  <c r="V716" i="3"/>
  <c r="W716" i="3"/>
  <c r="X716" i="3"/>
  <c r="O717" i="3"/>
  <c r="P717" i="3"/>
  <c r="Q717" i="3"/>
  <c r="R717" i="3"/>
  <c r="S717" i="3"/>
  <c r="T717" i="3"/>
  <c r="U717" i="3"/>
  <c r="V717" i="3"/>
  <c r="W717" i="3"/>
  <c r="X717" i="3"/>
  <c r="O718" i="3"/>
  <c r="P718" i="3"/>
  <c r="Q718" i="3"/>
  <c r="R718" i="3"/>
  <c r="S718" i="3"/>
  <c r="T718" i="3"/>
  <c r="U718" i="3"/>
  <c r="V718" i="3"/>
  <c r="W718" i="3"/>
  <c r="X718" i="3"/>
  <c r="O719" i="3"/>
  <c r="P719" i="3"/>
  <c r="Q719" i="3"/>
  <c r="R719" i="3"/>
  <c r="S719" i="3"/>
  <c r="T719" i="3"/>
  <c r="U719" i="3"/>
  <c r="V719" i="3"/>
  <c r="W719" i="3"/>
  <c r="X719" i="3"/>
  <c r="O720" i="3"/>
  <c r="P720" i="3"/>
  <c r="Q720" i="3"/>
  <c r="R720" i="3"/>
  <c r="S720" i="3"/>
  <c r="T720" i="3"/>
  <c r="U720" i="3"/>
  <c r="V720" i="3"/>
  <c r="W720" i="3"/>
  <c r="X720" i="3"/>
  <c r="O721" i="3"/>
  <c r="P721" i="3"/>
  <c r="Q721" i="3"/>
  <c r="R721" i="3"/>
  <c r="S721" i="3"/>
  <c r="T721" i="3"/>
  <c r="U721" i="3"/>
  <c r="V721" i="3"/>
  <c r="W721" i="3"/>
  <c r="X721" i="3"/>
  <c r="O722" i="3"/>
  <c r="P722" i="3"/>
  <c r="Q722" i="3"/>
  <c r="R722" i="3"/>
  <c r="S722" i="3"/>
  <c r="T722" i="3"/>
  <c r="U722" i="3"/>
  <c r="V722" i="3"/>
  <c r="W722" i="3"/>
  <c r="X722" i="3"/>
  <c r="O723" i="3"/>
  <c r="P723" i="3"/>
  <c r="Q723" i="3"/>
  <c r="R723" i="3"/>
  <c r="S723" i="3"/>
  <c r="T723" i="3"/>
  <c r="U723" i="3"/>
  <c r="V723" i="3"/>
  <c r="W723" i="3"/>
  <c r="X723" i="3"/>
  <c r="O724" i="3"/>
  <c r="P724" i="3"/>
  <c r="Q724" i="3"/>
  <c r="R724" i="3"/>
  <c r="S724" i="3"/>
  <c r="T724" i="3"/>
  <c r="U724" i="3"/>
  <c r="V724" i="3"/>
  <c r="W724" i="3"/>
  <c r="X724" i="3"/>
  <c r="O725" i="3"/>
  <c r="P725" i="3"/>
  <c r="Q725" i="3"/>
  <c r="R725" i="3"/>
  <c r="S725" i="3"/>
  <c r="T725" i="3"/>
  <c r="U725" i="3"/>
  <c r="V725" i="3"/>
  <c r="W725" i="3"/>
  <c r="X725" i="3"/>
  <c r="O726" i="3"/>
  <c r="P726" i="3"/>
  <c r="Q726" i="3"/>
  <c r="R726" i="3"/>
  <c r="S726" i="3"/>
  <c r="T726" i="3"/>
  <c r="U726" i="3"/>
  <c r="V726" i="3"/>
  <c r="W726" i="3"/>
  <c r="X726" i="3"/>
  <c r="O727" i="3"/>
  <c r="P727" i="3"/>
  <c r="Q727" i="3"/>
  <c r="R727" i="3"/>
  <c r="S727" i="3"/>
  <c r="T727" i="3"/>
  <c r="U727" i="3"/>
  <c r="V727" i="3"/>
  <c r="W727" i="3"/>
  <c r="X727" i="3"/>
  <c r="O728" i="3"/>
  <c r="P728" i="3"/>
  <c r="Q728" i="3"/>
  <c r="R728" i="3"/>
  <c r="S728" i="3"/>
  <c r="T728" i="3"/>
  <c r="U728" i="3"/>
  <c r="V728" i="3"/>
  <c r="W728" i="3"/>
  <c r="X728" i="3"/>
  <c r="O729" i="3"/>
  <c r="P729" i="3"/>
  <c r="Q729" i="3"/>
  <c r="R729" i="3"/>
  <c r="S729" i="3"/>
  <c r="T729" i="3"/>
  <c r="U729" i="3"/>
  <c r="V729" i="3"/>
  <c r="W729" i="3"/>
  <c r="X729" i="3"/>
  <c r="O730" i="3"/>
  <c r="P730" i="3"/>
  <c r="Q730" i="3"/>
  <c r="R730" i="3"/>
  <c r="S730" i="3"/>
  <c r="T730" i="3"/>
  <c r="U730" i="3"/>
  <c r="V730" i="3"/>
  <c r="W730" i="3"/>
  <c r="X730" i="3"/>
  <c r="O731" i="3"/>
  <c r="P731" i="3"/>
  <c r="Q731" i="3"/>
  <c r="R731" i="3"/>
  <c r="S731" i="3"/>
  <c r="T731" i="3"/>
  <c r="U731" i="3"/>
  <c r="V731" i="3"/>
  <c r="W731" i="3"/>
  <c r="X731" i="3"/>
  <c r="O732" i="3"/>
  <c r="P732" i="3"/>
  <c r="Q732" i="3"/>
  <c r="R732" i="3"/>
  <c r="S732" i="3"/>
  <c r="T732" i="3"/>
  <c r="U732" i="3"/>
  <c r="V732" i="3"/>
  <c r="W732" i="3"/>
  <c r="X732" i="3"/>
  <c r="O733" i="3"/>
  <c r="P733" i="3"/>
  <c r="Q733" i="3"/>
  <c r="R733" i="3"/>
  <c r="S733" i="3"/>
  <c r="T733" i="3"/>
  <c r="U733" i="3"/>
  <c r="V733" i="3"/>
  <c r="W733" i="3"/>
  <c r="X733" i="3"/>
  <c r="O734" i="3"/>
  <c r="P734" i="3"/>
  <c r="Q734" i="3"/>
  <c r="R734" i="3"/>
  <c r="S734" i="3"/>
  <c r="T734" i="3"/>
  <c r="U734" i="3"/>
  <c r="V734" i="3"/>
  <c r="W734" i="3"/>
  <c r="X734" i="3"/>
  <c r="O735" i="3"/>
  <c r="P735" i="3"/>
  <c r="Q735" i="3"/>
  <c r="R735" i="3"/>
  <c r="S735" i="3"/>
  <c r="T735" i="3"/>
  <c r="U735" i="3"/>
  <c r="V735" i="3"/>
  <c r="W735" i="3"/>
  <c r="X735" i="3"/>
  <c r="O736" i="3"/>
  <c r="P736" i="3"/>
  <c r="Q736" i="3"/>
  <c r="R736" i="3"/>
  <c r="S736" i="3"/>
  <c r="T736" i="3"/>
  <c r="U736" i="3"/>
  <c r="V736" i="3"/>
  <c r="W736" i="3"/>
  <c r="X736" i="3"/>
  <c r="O737" i="3"/>
  <c r="P737" i="3"/>
  <c r="Q737" i="3"/>
  <c r="R737" i="3"/>
  <c r="S737" i="3"/>
  <c r="T737" i="3"/>
  <c r="U737" i="3"/>
  <c r="V737" i="3"/>
  <c r="W737" i="3"/>
  <c r="X737" i="3"/>
  <c r="O738" i="3"/>
  <c r="P738" i="3"/>
  <c r="Q738" i="3"/>
  <c r="R738" i="3"/>
  <c r="S738" i="3"/>
  <c r="T738" i="3"/>
  <c r="U738" i="3"/>
  <c r="V738" i="3"/>
  <c r="W738" i="3"/>
  <c r="X738" i="3"/>
  <c r="O739" i="3"/>
  <c r="P739" i="3"/>
  <c r="Q739" i="3"/>
  <c r="R739" i="3"/>
  <c r="S739" i="3"/>
  <c r="T739" i="3"/>
  <c r="U739" i="3"/>
  <c r="V739" i="3"/>
  <c r="W739" i="3"/>
  <c r="X739" i="3"/>
  <c r="O740" i="3"/>
  <c r="P740" i="3"/>
  <c r="Q740" i="3"/>
  <c r="R740" i="3"/>
  <c r="S740" i="3"/>
  <c r="T740" i="3"/>
  <c r="U740" i="3"/>
  <c r="V740" i="3"/>
  <c r="W740" i="3"/>
  <c r="X740" i="3"/>
  <c r="O741" i="3"/>
  <c r="P741" i="3"/>
  <c r="Q741" i="3"/>
  <c r="R741" i="3"/>
  <c r="S741" i="3"/>
  <c r="T741" i="3"/>
  <c r="U741" i="3"/>
  <c r="V741" i="3"/>
  <c r="W741" i="3"/>
  <c r="X741" i="3"/>
  <c r="O742" i="3"/>
  <c r="P742" i="3"/>
  <c r="Q742" i="3"/>
  <c r="R742" i="3"/>
  <c r="S742" i="3"/>
  <c r="T742" i="3"/>
  <c r="U742" i="3"/>
  <c r="V742" i="3"/>
  <c r="W742" i="3"/>
  <c r="X742" i="3"/>
  <c r="O743" i="3"/>
  <c r="P743" i="3"/>
  <c r="Q743" i="3"/>
  <c r="R743" i="3"/>
  <c r="S743" i="3"/>
  <c r="T743" i="3"/>
  <c r="U743" i="3"/>
  <c r="V743" i="3"/>
  <c r="W743" i="3"/>
  <c r="X743" i="3"/>
  <c r="O744" i="3"/>
  <c r="P744" i="3"/>
  <c r="Q744" i="3"/>
  <c r="R744" i="3"/>
  <c r="S744" i="3"/>
  <c r="T744" i="3"/>
  <c r="U744" i="3"/>
  <c r="V744" i="3"/>
  <c r="W744" i="3"/>
  <c r="X744" i="3"/>
  <c r="O745" i="3"/>
  <c r="P745" i="3"/>
  <c r="Q745" i="3"/>
  <c r="R745" i="3"/>
  <c r="S745" i="3"/>
  <c r="T745" i="3"/>
  <c r="U745" i="3"/>
  <c r="V745" i="3"/>
  <c r="W745" i="3"/>
  <c r="X745" i="3"/>
  <c r="O746" i="3"/>
  <c r="P746" i="3"/>
  <c r="Q746" i="3"/>
  <c r="R746" i="3"/>
  <c r="S746" i="3"/>
  <c r="T746" i="3"/>
  <c r="U746" i="3"/>
  <c r="V746" i="3"/>
  <c r="W746" i="3"/>
  <c r="X746" i="3"/>
  <c r="O747" i="3"/>
  <c r="P747" i="3"/>
  <c r="Q747" i="3"/>
  <c r="R747" i="3"/>
  <c r="S747" i="3"/>
  <c r="T747" i="3"/>
  <c r="U747" i="3"/>
  <c r="V747" i="3"/>
  <c r="W747" i="3"/>
  <c r="X747" i="3"/>
  <c r="O748" i="3"/>
  <c r="P748" i="3"/>
  <c r="Q748" i="3"/>
  <c r="R748" i="3"/>
  <c r="S748" i="3"/>
  <c r="T748" i="3"/>
  <c r="U748" i="3"/>
  <c r="V748" i="3"/>
  <c r="W748" i="3"/>
  <c r="X748" i="3"/>
  <c r="O749" i="3"/>
  <c r="P749" i="3"/>
  <c r="Q749" i="3"/>
  <c r="R749" i="3"/>
  <c r="S749" i="3"/>
  <c r="T749" i="3"/>
  <c r="U749" i="3"/>
  <c r="V749" i="3"/>
  <c r="W749" i="3"/>
  <c r="X749" i="3"/>
  <c r="O750" i="3"/>
  <c r="P750" i="3"/>
  <c r="Q750" i="3"/>
  <c r="R750" i="3"/>
  <c r="S750" i="3"/>
  <c r="T750" i="3"/>
  <c r="U750" i="3"/>
  <c r="V750" i="3"/>
  <c r="W750" i="3"/>
  <c r="X750" i="3"/>
  <c r="O751" i="3"/>
  <c r="P751" i="3"/>
  <c r="Q751" i="3"/>
  <c r="R751" i="3"/>
  <c r="S751" i="3"/>
  <c r="T751" i="3"/>
  <c r="U751" i="3"/>
  <c r="V751" i="3"/>
  <c r="W751" i="3"/>
  <c r="X751" i="3"/>
  <c r="O752" i="3"/>
  <c r="P752" i="3"/>
  <c r="Q752" i="3"/>
  <c r="R752" i="3"/>
  <c r="S752" i="3"/>
  <c r="T752" i="3"/>
  <c r="U752" i="3"/>
  <c r="V752" i="3"/>
  <c r="W752" i="3"/>
  <c r="X752" i="3"/>
  <c r="O753" i="3"/>
  <c r="P753" i="3"/>
  <c r="Q753" i="3"/>
  <c r="R753" i="3"/>
  <c r="S753" i="3"/>
  <c r="T753" i="3"/>
  <c r="U753" i="3"/>
  <c r="V753" i="3"/>
  <c r="W753" i="3"/>
  <c r="X753" i="3"/>
  <c r="O754" i="3"/>
  <c r="P754" i="3"/>
  <c r="Q754" i="3"/>
  <c r="R754" i="3"/>
  <c r="S754" i="3"/>
  <c r="T754" i="3"/>
  <c r="U754" i="3"/>
  <c r="V754" i="3"/>
  <c r="W754" i="3"/>
  <c r="X754" i="3"/>
  <c r="O755" i="3"/>
  <c r="P755" i="3"/>
  <c r="Q755" i="3"/>
  <c r="R755" i="3"/>
  <c r="S755" i="3"/>
  <c r="T755" i="3"/>
  <c r="U755" i="3"/>
  <c r="V755" i="3"/>
  <c r="W755" i="3"/>
  <c r="X755" i="3"/>
  <c r="O756" i="3"/>
  <c r="P756" i="3"/>
  <c r="Q756" i="3"/>
  <c r="R756" i="3"/>
  <c r="S756" i="3"/>
  <c r="T756" i="3"/>
  <c r="U756" i="3"/>
  <c r="V756" i="3"/>
  <c r="W756" i="3"/>
  <c r="X756" i="3"/>
  <c r="O757" i="3"/>
  <c r="P757" i="3"/>
  <c r="Q757" i="3"/>
  <c r="R757" i="3"/>
  <c r="S757" i="3"/>
  <c r="T757" i="3"/>
  <c r="U757" i="3"/>
  <c r="V757" i="3"/>
  <c r="W757" i="3"/>
  <c r="X757" i="3"/>
  <c r="O758" i="3"/>
  <c r="P758" i="3"/>
  <c r="Q758" i="3"/>
  <c r="R758" i="3"/>
  <c r="S758" i="3"/>
  <c r="T758" i="3"/>
  <c r="U758" i="3"/>
  <c r="V758" i="3"/>
  <c r="W758" i="3"/>
  <c r="X758" i="3"/>
  <c r="O759" i="3"/>
  <c r="P759" i="3"/>
  <c r="Q759" i="3"/>
  <c r="R759" i="3"/>
  <c r="S759" i="3"/>
  <c r="T759" i="3"/>
  <c r="U759" i="3"/>
  <c r="V759" i="3"/>
  <c r="W759" i="3"/>
  <c r="X759" i="3"/>
  <c r="O760" i="3"/>
  <c r="P760" i="3"/>
  <c r="Q760" i="3"/>
  <c r="R760" i="3"/>
  <c r="S760" i="3"/>
  <c r="T760" i="3"/>
  <c r="U760" i="3"/>
  <c r="V760" i="3"/>
  <c r="W760" i="3"/>
  <c r="X760" i="3"/>
  <c r="O761" i="3"/>
  <c r="P761" i="3"/>
  <c r="Q761" i="3"/>
  <c r="R761" i="3"/>
  <c r="S761" i="3"/>
  <c r="T761" i="3"/>
  <c r="U761" i="3"/>
  <c r="V761" i="3"/>
  <c r="W761" i="3"/>
  <c r="X761" i="3"/>
  <c r="O762" i="3"/>
  <c r="P762" i="3"/>
  <c r="Q762" i="3"/>
  <c r="R762" i="3"/>
  <c r="S762" i="3"/>
  <c r="T762" i="3"/>
  <c r="U762" i="3"/>
  <c r="V762" i="3"/>
  <c r="W762" i="3"/>
  <c r="X762" i="3"/>
  <c r="O763" i="3"/>
  <c r="P763" i="3"/>
  <c r="Q763" i="3"/>
  <c r="R763" i="3"/>
  <c r="S763" i="3"/>
  <c r="T763" i="3"/>
  <c r="U763" i="3"/>
  <c r="V763" i="3"/>
  <c r="W763" i="3"/>
  <c r="X763" i="3"/>
  <c r="O764" i="3"/>
  <c r="P764" i="3"/>
  <c r="Q764" i="3"/>
  <c r="R764" i="3"/>
  <c r="S764" i="3"/>
  <c r="T764" i="3"/>
  <c r="U764" i="3"/>
  <c r="V764" i="3"/>
  <c r="W764" i="3"/>
  <c r="X764" i="3"/>
  <c r="O765" i="3"/>
  <c r="P765" i="3"/>
  <c r="Q765" i="3"/>
  <c r="R765" i="3"/>
  <c r="S765" i="3"/>
  <c r="T765" i="3"/>
  <c r="U765" i="3"/>
  <c r="V765" i="3"/>
  <c r="W765" i="3"/>
  <c r="X765" i="3"/>
  <c r="O766" i="3"/>
  <c r="P766" i="3"/>
  <c r="Q766" i="3"/>
  <c r="R766" i="3"/>
  <c r="S766" i="3"/>
  <c r="T766" i="3"/>
  <c r="U766" i="3"/>
  <c r="V766" i="3"/>
  <c r="W766" i="3"/>
  <c r="X766" i="3"/>
  <c r="O767" i="3"/>
  <c r="P767" i="3"/>
  <c r="Q767" i="3"/>
  <c r="R767" i="3"/>
  <c r="S767" i="3"/>
  <c r="T767" i="3"/>
  <c r="U767" i="3"/>
  <c r="V767" i="3"/>
  <c r="W767" i="3"/>
  <c r="X767" i="3"/>
  <c r="O768" i="3"/>
  <c r="P768" i="3"/>
  <c r="Q768" i="3"/>
  <c r="R768" i="3"/>
  <c r="S768" i="3"/>
  <c r="T768" i="3"/>
  <c r="U768" i="3"/>
  <c r="V768" i="3"/>
  <c r="W768" i="3"/>
  <c r="X768" i="3"/>
  <c r="O769" i="3"/>
  <c r="P769" i="3"/>
  <c r="Q769" i="3"/>
  <c r="R769" i="3"/>
  <c r="S769" i="3"/>
  <c r="T769" i="3"/>
  <c r="U769" i="3"/>
  <c r="V769" i="3"/>
  <c r="W769" i="3"/>
  <c r="X769" i="3"/>
  <c r="O770" i="3"/>
  <c r="P770" i="3"/>
  <c r="Q770" i="3"/>
  <c r="R770" i="3"/>
  <c r="S770" i="3"/>
  <c r="T770" i="3"/>
  <c r="U770" i="3"/>
  <c r="V770" i="3"/>
  <c r="W770" i="3"/>
  <c r="X770" i="3"/>
  <c r="O771" i="3"/>
  <c r="P771" i="3"/>
  <c r="Q771" i="3"/>
  <c r="R771" i="3"/>
  <c r="S771" i="3"/>
  <c r="T771" i="3"/>
  <c r="U771" i="3"/>
  <c r="V771" i="3"/>
  <c r="W771" i="3"/>
  <c r="X771" i="3"/>
  <c r="O772" i="3"/>
  <c r="P772" i="3"/>
  <c r="Q772" i="3"/>
  <c r="R772" i="3"/>
  <c r="S772" i="3"/>
  <c r="T772" i="3"/>
  <c r="U772" i="3"/>
  <c r="V772" i="3"/>
  <c r="W772" i="3"/>
  <c r="X772" i="3"/>
  <c r="O773" i="3"/>
  <c r="P773" i="3"/>
  <c r="Q773" i="3"/>
  <c r="R773" i="3"/>
  <c r="S773" i="3"/>
  <c r="T773" i="3"/>
  <c r="U773" i="3"/>
  <c r="V773" i="3"/>
  <c r="W773" i="3"/>
  <c r="X773" i="3"/>
  <c r="O774" i="3"/>
  <c r="P774" i="3"/>
  <c r="Q774" i="3"/>
  <c r="R774" i="3"/>
  <c r="S774" i="3"/>
  <c r="T774" i="3"/>
  <c r="U774" i="3"/>
  <c r="V774" i="3"/>
  <c r="W774" i="3"/>
  <c r="X774" i="3"/>
  <c r="O775" i="3"/>
  <c r="P775" i="3"/>
  <c r="Q775" i="3"/>
  <c r="R775" i="3"/>
  <c r="S775" i="3"/>
  <c r="T775" i="3"/>
  <c r="U775" i="3"/>
  <c r="V775" i="3"/>
  <c r="W775" i="3"/>
  <c r="X775" i="3"/>
  <c r="O776" i="3"/>
  <c r="P776" i="3"/>
  <c r="Q776" i="3"/>
  <c r="R776" i="3"/>
  <c r="S776" i="3"/>
  <c r="T776" i="3"/>
  <c r="U776" i="3"/>
  <c r="V776" i="3"/>
  <c r="W776" i="3"/>
  <c r="X776" i="3"/>
  <c r="O777" i="3"/>
  <c r="P777" i="3"/>
  <c r="Q777" i="3"/>
  <c r="R777" i="3"/>
  <c r="S777" i="3"/>
  <c r="T777" i="3"/>
  <c r="U777" i="3"/>
  <c r="V777" i="3"/>
  <c r="W777" i="3"/>
  <c r="X777" i="3"/>
  <c r="O778" i="3"/>
  <c r="P778" i="3"/>
  <c r="Q778" i="3"/>
  <c r="R778" i="3"/>
  <c r="S778" i="3"/>
  <c r="T778" i="3"/>
  <c r="U778" i="3"/>
  <c r="V778" i="3"/>
  <c r="W778" i="3"/>
  <c r="X778" i="3"/>
  <c r="O779" i="3"/>
  <c r="P779" i="3"/>
  <c r="Q779" i="3"/>
  <c r="R779" i="3"/>
  <c r="S779" i="3"/>
  <c r="T779" i="3"/>
  <c r="U779" i="3"/>
  <c r="V779" i="3"/>
  <c r="W779" i="3"/>
  <c r="X779" i="3"/>
  <c r="O780" i="3"/>
  <c r="P780" i="3"/>
  <c r="Q780" i="3"/>
  <c r="R780" i="3"/>
  <c r="S780" i="3"/>
  <c r="T780" i="3"/>
  <c r="U780" i="3"/>
  <c r="V780" i="3"/>
  <c r="W780" i="3"/>
  <c r="X780" i="3"/>
  <c r="O781" i="3"/>
  <c r="P781" i="3"/>
  <c r="Q781" i="3"/>
  <c r="R781" i="3"/>
  <c r="S781" i="3"/>
  <c r="T781" i="3"/>
  <c r="U781" i="3"/>
  <c r="V781" i="3"/>
  <c r="W781" i="3"/>
  <c r="X781" i="3"/>
  <c r="O782" i="3"/>
  <c r="P782" i="3"/>
  <c r="Q782" i="3"/>
  <c r="R782" i="3"/>
  <c r="S782" i="3"/>
  <c r="T782" i="3"/>
  <c r="U782" i="3"/>
  <c r="V782" i="3"/>
  <c r="W782" i="3"/>
  <c r="X782" i="3"/>
  <c r="O783" i="3"/>
  <c r="P783" i="3"/>
  <c r="Q783" i="3"/>
  <c r="R783" i="3"/>
  <c r="S783" i="3"/>
  <c r="T783" i="3"/>
  <c r="U783" i="3"/>
  <c r="V783" i="3"/>
  <c r="W783" i="3"/>
  <c r="X783" i="3"/>
  <c r="O784" i="3"/>
  <c r="P784" i="3"/>
  <c r="Q784" i="3"/>
  <c r="R784" i="3"/>
  <c r="S784" i="3"/>
  <c r="T784" i="3"/>
  <c r="U784" i="3"/>
  <c r="V784" i="3"/>
  <c r="W784" i="3"/>
  <c r="X784" i="3"/>
  <c r="O785" i="3"/>
  <c r="P785" i="3"/>
  <c r="Q785" i="3"/>
  <c r="R785" i="3"/>
  <c r="S785" i="3"/>
  <c r="T785" i="3"/>
  <c r="U785" i="3"/>
  <c r="V785" i="3"/>
  <c r="W785" i="3"/>
  <c r="X785" i="3"/>
  <c r="O786" i="3"/>
  <c r="P786" i="3"/>
  <c r="Q786" i="3"/>
  <c r="R786" i="3"/>
  <c r="S786" i="3"/>
  <c r="T786" i="3"/>
  <c r="U786" i="3"/>
  <c r="V786" i="3"/>
  <c r="W786" i="3"/>
  <c r="X786" i="3"/>
  <c r="O787" i="3"/>
  <c r="P787" i="3"/>
  <c r="Q787" i="3"/>
  <c r="R787" i="3"/>
  <c r="S787" i="3"/>
  <c r="T787" i="3"/>
  <c r="U787" i="3"/>
  <c r="V787" i="3"/>
  <c r="W787" i="3"/>
  <c r="X787" i="3"/>
  <c r="O788" i="3"/>
  <c r="P788" i="3"/>
  <c r="Q788" i="3"/>
  <c r="R788" i="3"/>
  <c r="S788" i="3"/>
  <c r="T788" i="3"/>
  <c r="U788" i="3"/>
  <c r="V788" i="3"/>
  <c r="W788" i="3"/>
  <c r="X788" i="3"/>
  <c r="O789" i="3"/>
  <c r="P789" i="3"/>
  <c r="Q789" i="3"/>
  <c r="R789" i="3"/>
  <c r="S789" i="3"/>
  <c r="T789" i="3"/>
  <c r="U789" i="3"/>
  <c r="V789" i="3"/>
  <c r="W789" i="3"/>
  <c r="X789" i="3"/>
  <c r="O790" i="3"/>
  <c r="P790" i="3"/>
  <c r="Q790" i="3"/>
  <c r="R790" i="3"/>
  <c r="S790" i="3"/>
  <c r="T790" i="3"/>
  <c r="U790" i="3"/>
  <c r="V790" i="3"/>
  <c r="W790" i="3"/>
  <c r="X790" i="3"/>
  <c r="O791" i="3"/>
  <c r="P791" i="3"/>
  <c r="Q791" i="3"/>
  <c r="R791" i="3"/>
  <c r="S791" i="3"/>
  <c r="T791" i="3"/>
  <c r="U791" i="3"/>
  <c r="V791" i="3"/>
  <c r="W791" i="3"/>
  <c r="X791" i="3"/>
  <c r="O792" i="3"/>
  <c r="P792" i="3"/>
  <c r="Q792" i="3"/>
  <c r="R792" i="3"/>
  <c r="S792" i="3"/>
  <c r="T792" i="3"/>
  <c r="U792" i="3"/>
  <c r="V792" i="3"/>
  <c r="W792" i="3"/>
  <c r="X792" i="3"/>
  <c r="O793" i="3"/>
  <c r="P793" i="3"/>
  <c r="Q793" i="3"/>
  <c r="R793" i="3"/>
  <c r="S793" i="3"/>
  <c r="T793" i="3"/>
  <c r="U793" i="3"/>
  <c r="V793" i="3"/>
  <c r="W793" i="3"/>
  <c r="X793" i="3"/>
  <c r="O794" i="3"/>
  <c r="P794" i="3"/>
  <c r="Q794" i="3"/>
  <c r="R794" i="3"/>
  <c r="S794" i="3"/>
  <c r="T794" i="3"/>
  <c r="U794" i="3"/>
  <c r="V794" i="3"/>
  <c r="W794" i="3"/>
  <c r="X794" i="3"/>
  <c r="O795" i="3"/>
  <c r="P795" i="3"/>
  <c r="Q795" i="3"/>
  <c r="R795" i="3"/>
  <c r="S795" i="3"/>
  <c r="T795" i="3"/>
  <c r="U795" i="3"/>
  <c r="V795" i="3"/>
  <c r="W795" i="3"/>
  <c r="X795" i="3"/>
  <c r="O796" i="3"/>
  <c r="P796" i="3"/>
  <c r="Q796" i="3"/>
  <c r="R796" i="3"/>
  <c r="S796" i="3"/>
  <c r="T796" i="3"/>
  <c r="U796" i="3"/>
  <c r="V796" i="3"/>
  <c r="W796" i="3"/>
  <c r="X796" i="3"/>
  <c r="O797" i="3"/>
  <c r="P797" i="3"/>
  <c r="Q797" i="3"/>
  <c r="R797" i="3"/>
  <c r="S797" i="3"/>
  <c r="T797" i="3"/>
  <c r="U797" i="3"/>
  <c r="V797" i="3"/>
  <c r="W797" i="3"/>
  <c r="X797" i="3"/>
  <c r="O798" i="3"/>
  <c r="P798" i="3"/>
  <c r="Q798" i="3"/>
  <c r="R798" i="3"/>
  <c r="S798" i="3"/>
  <c r="T798" i="3"/>
  <c r="U798" i="3"/>
  <c r="V798" i="3"/>
  <c r="W798" i="3"/>
  <c r="X798" i="3"/>
  <c r="O799" i="3"/>
  <c r="P799" i="3"/>
  <c r="Q799" i="3"/>
  <c r="R799" i="3"/>
  <c r="S799" i="3"/>
  <c r="T799" i="3"/>
  <c r="U799" i="3"/>
  <c r="V799" i="3"/>
  <c r="W799" i="3"/>
  <c r="X799" i="3"/>
  <c r="O800" i="3"/>
  <c r="P800" i="3"/>
  <c r="Q800" i="3"/>
  <c r="R800" i="3"/>
  <c r="S800" i="3"/>
  <c r="T800" i="3"/>
  <c r="U800" i="3"/>
  <c r="V800" i="3"/>
  <c r="W800" i="3"/>
  <c r="X800" i="3"/>
  <c r="O801" i="3"/>
  <c r="P801" i="3"/>
  <c r="Q801" i="3"/>
  <c r="R801" i="3"/>
  <c r="S801" i="3"/>
  <c r="T801" i="3"/>
  <c r="U801" i="3"/>
  <c r="V801" i="3"/>
  <c r="W801" i="3"/>
  <c r="X801" i="3"/>
  <c r="O802" i="3"/>
  <c r="P802" i="3"/>
  <c r="Q802" i="3"/>
  <c r="R802" i="3"/>
  <c r="S802" i="3"/>
  <c r="T802" i="3"/>
  <c r="U802" i="3"/>
  <c r="V802" i="3"/>
  <c r="W802" i="3"/>
  <c r="X802" i="3"/>
  <c r="O803" i="3"/>
  <c r="P803" i="3"/>
  <c r="Q803" i="3"/>
  <c r="R803" i="3"/>
  <c r="S803" i="3"/>
  <c r="T803" i="3"/>
  <c r="U803" i="3"/>
  <c r="V803" i="3"/>
  <c r="W803" i="3"/>
  <c r="X803" i="3"/>
  <c r="O804" i="3"/>
  <c r="P804" i="3"/>
  <c r="Q804" i="3"/>
  <c r="R804" i="3"/>
  <c r="S804" i="3"/>
  <c r="T804" i="3"/>
  <c r="U804" i="3"/>
  <c r="V804" i="3"/>
  <c r="W804" i="3"/>
  <c r="X804" i="3"/>
  <c r="O805" i="3"/>
  <c r="P805" i="3"/>
  <c r="Q805" i="3"/>
  <c r="R805" i="3"/>
  <c r="S805" i="3"/>
  <c r="T805" i="3"/>
  <c r="U805" i="3"/>
  <c r="V805" i="3"/>
  <c r="W805" i="3"/>
  <c r="X805" i="3"/>
  <c r="O806" i="3"/>
  <c r="P806" i="3"/>
  <c r="Q806" i="3"/>
  <c r="R806" i="3"/>
  <c r="S806" i="3"/>
  <c r="T806" i="3"/>
  <c r="U806" i="3"/>
  <c r="V806" i="3"/>
  <c r="W806" i="3"/>
  <c r="X806" i="3"/>
  <c r="O807" i="3"/>
  <c r="P807" i="3"/>
  <c r="Q807" i="3"/>
  <c r="R807" i="3"/>
  <c r="S807" i="3"/>
  <c r="T807" i="3"/>
  <c r="U807" i="3"/>
  <c r="V807" i="3"/>
  <c r="W807" i="3"/>
  <c r="X807" i="3"/>
  <c r="O808" i="3"/>
  <c r="P808" i="3"/>
  <c r="Q808" i="3"/>
  <c r="R808" i="3"/>
  <c r="S808" i="3"/>
  <c r="T808" i="3"/>
  <c r="U808" i="3"/>
  <c r="V808" i="3"/>
  <c r="W808" i="3"/>
  <c r="X808" i="3"/>
  <c r="O809" i="3"/>
  <c r="P809" i="3"/>
  <c r="Q809" i="3"/>
  <c r="R809" i="3"/>
  <c r="S809" i="3"/>
  <c r="T809" i="3"/>
  <c r="U809" i="3"/>
  <c r="V809" i="3"/>
  <c r="W809" i="3"/>
  <c r="X809" i="3"/>
  <c r="O810" i="3"/>
  <c r="P810" i="3"/>
  <c r="Q810" i="3"/>
  <c r="R810" i="3"/>
  <c r="S810" i="3"/>
  <c r="T810" i="3"/>
  <c r="U810" i="3"/>
  <c r="V810" i="3"/>
  <c r="W810" i="3"/>
  <c r="X810" i="3"/>
  <c r="O811" i="3"/>
  <c r="P811" i="3"/>
  <c r="Q811" i="3"/>
  <c r="R811" i="3"/>
  <c r="S811" i="3"/>
  <c r="T811" i="3"/>
  <c r="U811" i="3"/>
  <c r="V811" i="3"/>
  <c r="W811" i="3"/>
  <c r="X811" i="3"/>
  <c r="O812" i="3"/>
  <c r="P812" i="3"/>
  <c r="Q812" i="3"/>
  <c r="R812" i="3"/>
  <c r="S812" i="3"/>
  <c r="T812" i="3"/>
  <c r="U812" i="3"/>
  <c r="V812" i="3"/>
  <c r="W812" i="3"/>
  <c r="X812" i="3"/>
  <c r="O813" i="3"/>
  <c r="P813" i="3"/>
  <c r="Q813" i="3"/>
  <c r="R813" i="3"/>
  <c r="S813" i="3"/>
  <c r="T813" i="3"/>
  <c r="U813" i="3"/>
  <c r="V813" i="3"/>
  <c r="W813" i="3"/>
  <c r="X813" i="3"/>
  <c r="O814" i="3"/>
  <c r="P814" i="3"/>
  <c r="Q814" i="3"/>
  <c r="R814" i="3"/>
  <c r="S814" i="3"/>
  <c r="T814" i="3"/>
  <c r="U814" i="3"/>
  <c r="V814" i="3"/>
  <c r="W814" i="3"/>
  <c r="X814" i="3"/>
  <c r="O815" i="3"/>
  <c r="P815" i="3"/>
  <c r="Q815" i="3"/>
  <c r="R815" i="3"/>
  <c r="S815" i="3"/>
  <c r="T815" i="3"/>
  <c r="U815" i="3"/>
  <c r="V815" i="3"/>
  <c r="W815" i="3"/>
  <c r="X815" i="3"/>
  <c r="O816" i="3"/>
  <c r="P816" i="3"/>
  <c r="Q816" i="3"/>
  <c r="R816" i="3"/>
  <c r="S816" i="3"/>
  <c r="T816" i="3"/>
  <c r="U816" i="3"/>
  <c r="V816" i="3"/>
  <c r="W816" i="3"/>
  <c r="X816" i="3"/>
  <c r="O817" i="3"/>
  <c r="P817" i="3"/>
  <c r="Q817" i="3"/>
  <c r="R817" i="3"/>
  <c r="S817" i="3"/>
  <c r="T817" i="3"/>
  <c r="U817" i="3"/>
  <c r="V817" i="3"/>
  <c r="W817" i="3"/>
  <c r="X817" i="3"/>
  <c r="O818" i="3"/>
  <c r="P818" i="3"/>
  <c r="Q818" i="3"/>
  <c r="R818" i="3"/>
  <c r="S818" i="3"/>
  <c r="T818" i="3"/>
  <c r="U818" i="3"/>
  <c r="V818" i="3"/>
  <c r="W818" i="3"/>
  <c r="X818" i="3"/>
  <c r="O819" i="3"/>
  <c r="P819" i="3"/>
  <c r="Q819" i="3"/>
  <c r="R819" i="3"/>
  <c r="S819" i="3"/>
  <c r="T819" i="3"/>
  <c r="U819" i="3"/>
  <c r="V819" i="3"/>
  <c r="W819" i="3"/>
  <c r="X819" i="3"/>
  <c r="O820" i="3"/>
  <c r="P820" i="3"/>
  <c r="Q820" i="3"/>
  <c r="R820" i="3"/>
  <c r="S820" i="3"/>
  <c r="T820" i="3"/>
  <c r="U820" i="3"/>
  <c r="V820" i="3"/>
  <c r="W820" i="3"/>
  <c r="X820" i="3"/>
  <c r="O821" i="3"/>
  <c r="P821" i="3"/>
  <c r="Q821" i="3"/>
  <c r="R821" i="3"/>
  <c r="S821" i="3"/>
  <c r="T821" i="3"/>
  <c r="U821" i="3"/>
  <c r="V821" i="3"/>
  <c r="W821" i="3"/>
  <c r="X821" i="3"/>
  <c r="O822" i="3"/>
  <c r="P822" i="3"/>
  <c r="Q822" i="3"/>
  <c r="R822" i="3"/>
  <c r="S822" i="3"/>
  <c r="T822" i="3"/>
  <c r="U822" i="3"/>
  <c r="V822" i="3"/>
  <c r="W822" i="3"/>
  <c r="X822" i="3"/>
  <c r="O823" i="3"/>
  <c r="P823" i="3"/>
  <c r="Q823" i="3"/>
  <c r="R823" i="3"/>
  <c r="S823" i="3"/>
  <c r="T823" i="3"/>
  <c r="U823" i="3"/>
  <c r="V823" i="3"/>
  <c r="W823" i="3"/>
  <c r="X823" i="3"/>
  <c r="O824" i="3"/>
  <c r="P824" i="3"/>
  <c r="Q824" i="3"/>
  <c r="R824" i="3"/>
  <c r="S824" i="3"/>
  <c r="T824" i="3"/>
  <c r="U824" i="3"/>
  <c r="V824" i="3"/>
  <c r="W824" i="3"/>
  <c r="X824" i="3"/>
  <c r="O825" i="3"/>
  <c r="P825" i="3"/>
  <c r="Q825" i="3"/>
  <c r="R825" i="3"/>
  <c r="S825" i="3"/>
  <c r="T825" i="3"/>
  <c r="U825" i="3"/>
  <c r="V825" i="3"/>
  <c r="W825" i="3"/>
  <c r="X825" i="3"/>
  <c r="O826" i="3"/>
  <c r="P826" i="3"/>
  <c r="Q826" i="3"/>
  <c r="R826" i="3"/>
  <c r="S826" i="3"/>
  <c r="T826" i="3"/>
  <c r="U826" i="3"/>
  <c r="V826" i="3"/>
  <c r="W826" i="3"/>
  <c r="X826" i="3"/>
  <c r="O827" i="3"/>
  <c r="P827" i="3"/>
  <c r="Q827" i="3"/>
  <c r="R827" i="3"/>
  <c r="S827" i="3"/>
  <c r="T827" i="3"/>
  <c r="U827" i="3"/>
  <c r="V827" i="3"/>
  <c r="W827" i="3"/>
  <c r="X827" i="3"/>
  <c r="O828" i="3"/>
  <c r="P828" i="3"/>
  <c r="Q828" i="3"/>
  <c r="R828" i="3"/>
  <c r="S828" i="3"/>
  <c r="T828" i="3"/>
  <c r="U828" i="3"/>
  <c r="V828" i="3"/>
  <c r="W828" i="3"/>
  <c r="X828" i="3"/>
  <c r="O829" i="3"/>
  <c r="P829" i="3"/>
  <c r="Q829" i="3"/>
  <c r="R829" i="3"/>
  <c r="S829" i="3"/>
  <c r="T829" i="3"/>
  <c r="U829" i="3"/>
  <c r="V829" i="3"/>
  <c r="W829" i="3"/>
  <c r="X829" i="3"/>
  <c r="O830" i="3"/>
  <c r="P830" i="3"/>
  <c r="Q830" i="3"/>
  <c r="R830" i="3"/>
  <c r="S830" i="3"/>
  <c r="T830" i="3"/>
  <c r="U830" i="3"/>
  <c r="V830" i="3"/>
  <c r="W830" i="3"/>
  <c r="X830" i="3"/>
  <c r="O831" i="3"/>
  <c r="P831" i="3"/>
  <c r="Q831" i="3"/>
  <c r="R831" i="3"/>
  <c r="S831" i="3"/>
  <c r="T831" i="3"/>
  <c r="U831" i="3"/>
  <c r="V831" i="3"/>
  <c r="W831" i="3"/>
  <c r="X831" i="3"/>
  <c r="O832" i="3"/>
  <c r="P832" i="3"/>
  <c r="Q832" i="3"/>
  <c r="R832" i="3"/>
  <c r="S832" i="3"/>
  <c r="T832" i="3"/>
  <c r="U832" i="3"/>
  <c r="V832" i="3"/>
  <c r="W832" i="3"/>
  <c r="X832" i="3"/>
  <c r="O833" i="3"/>
  <c r="P833" i="3"/>
  <c r="Q833" i="3"/>
  <c r="R833" i="3"/>
  <c r="S833" i="3"/>
  <c r="T833" i="3"/>
  <c r="U833" i="3"/>
  <c r="V833" i="3"/>
  <c r="W833" i="3"/>
  <c r="X833" i="3"/>
  <c r="O834" i="3"/>
  <c r="P834" i="3"/>
  <c r="Q834" i="3"/>
  <c r="R834" i="3"/>
  <c r="S834" i="3"/>
  <c r="T834" i="3"/>
  <c r="U834" i="3"/>
  <c r="V834" i="3"/>
  <c r="W834" i="3"/>
  <c r="X834" i="3"/>
  <c r="O835" i="3"/>
  <c r="P835" i="3"/>
  <c r="Q835" i="3"/>
  <c r="R835" i="3"/>
  <c r="S835" i="3"/>
  <c r="T835" i="3"/>
  <c r="U835" i="3"/>
  <c r="V835" i="3"/>
  <c r="W835" i="3"/>
  <c r="X835" i="3"/>
  <c r="O836" i="3"/>
  <c r="P836" i="3"/>
  <c r="Q836" i="3"/>
  <c r="R836" i="3"/>
  <c r="S836" i="3"/>
  <c r="T836" i="3"/>
  <c r="U836" i="3"/>
  <c r="V836" i="3"/>
  <c r="W836" i="3"/>
  <c r="X836" i="3"/>
  <c r="O837" i="3"/>
  <c r="P837" i="3"/>
  <c r="Q837" i="3"/>
  <c r="R837" i="3"/>
  <c r="S837" i="3"/>
  <c r="T837" i="3"/>
  <c r="U837" i="3"/>
  <c r="V837" i="3"/>
  <c r="W837" i="3"/>
  <c r="X837" i="3"/>
  <c r="O838" i="3"/>
  <c r="P838" i="3"/>
  <c r="Q838" i="3"/>
  <c r="R838" i="3"/>
  <c r="S838" i="3"/>
  <c r="T838" i="3"/>
  <c r="U838" i="3"/>
  <c r="V838" i="3"/>
  <c r="W838" i="3"/>
  <c r="X838" i="3"/>
  <c r="O839" i="3"/>
  <c r="P839" i="3"/>
  <c r="Q839" i="3"/>
  <c r="R839" i="3"/>
  <c r="S839" i="3"/>
  <c r="T839" i="3"/>
  <c r="U839" i="3"/>
  <c r="V839" i="3"/>
  <c r="W839" i="3"/>
  <c r="X839" i="3"/>
  <c r="O840" i="3"/>
  <c r="P840" i="3"/>
  <c r="Q840" i="3"/>
  <c r="R840" i="3"/>
  <c r="S840" i="3"/>
  <c r="T840" i="3"/>
  <c r="U840" i="3"/>
  <c r="V840" i="3"/>
  <c r="W840" i="3"/>
  <c r="X840" i="3"/>
  <c r="O841" i="3"/>
  <c r="P841" i="3"/>
  <c r="Q841" i="3"/>
  <c r="R841" i="3"/>
  <c r="S841" i="3"/>
  <c r="T841" i="3"/>
  <c r="U841" i="3"/>
  <c r="V841" i="3"/>
  <c r="W841" i="3"/>
  <c r="X841" i="3"/>
  <c r="O842" i="3"/>
  <c r="P842" i="3"/>
  <c r="Q842" i="3"/>
  <c r="R842" i="3"/>
  <c r="S842" i="3"/>
  <c r="T842" i="3"/>
  <c r="U842" i="3"/>
  <c r="V842" i="3"/>
  <c r="W842" i="3"/>
  <c r="X842" i="3"/>
  <c r="O843" i="3"/>
  <c r="P843" i="3"/>
  <c r="Q843" i="3"/>
  <c r="R843" i="3"/>
  <c r="S843" i="3"/>
  <c r="T843" i="3"/>
  <c r="U843" i="3"/>
  <c r="V843" i="3"/>
  <c r="W843" i="3"/>
  <c r="X843" i="3"/>
  <c r="O844" i="3"/>
  <c r="P844" i="3"/>
  <c r="Q844" i="3"/>
  <c r="R844" i="3"/>
  <c r="S844" i="3"/>
  <c r="T844" i="3"/>
  <c r="U844" i="3"/>
  <c r="V844" i="3"/>
  <c r="W844" i="3"/>
  <c r="X844" i="3"/>
  <c r="O845" i="3"/>
  <c r="P845" i="3"/>
  <c r="Q845" i="3"/>
  <c r="R845" i="3"/>
  <c r="S845" i="3"/>
  <c r="T845" i="3"/>
  <c r="U845" i="3"/>
  <c r="V845" i="3"/>
  <c r="W845" i="3"/>
  <c r="X845" i="3"/>
  <c r="O846" i="3"/>
  <c r="P846" i="3"/>
  <c r="Q846" i="3"/>
  <c r="R846" i="3"/>
  <c r="S846" i="3"/>
  <c r="T846" i="3"/>
  <c r="U846" i="3"/>
  <c r="V846" i="3"/>
  <c r="W846" i="3"/>
  <c r="X846" i="3"/>
  <c r="O847" i="3"/>
  <c r="P847" i="3"/>
  <c r="Q847" i="3"/>
  <c r="R847" i="3"/>
  <c r="S847" i="3"/>
  <c r="T847" i="3"/>
  <c r="U847" i="3"/>
  <c r="V847" i="3"/>
  <c r="W847" i="3"/>
  <c r="X847" i="3"/>
  <c r="O848" i="3"/>
  <c r="P848" i="3"/>
  <c r="Q848" i="3"/>
  <c r="R848" i="3"/>
  <c r="S848" i="3"/>
  <c r="T848" i="3"/>
  <c r="U848" i="3"/>
  <c r="V848" i="3"/>
  <c r="W848" i="3"/>
  <c r="X848" i="3"/>
  <c r="O849" i="3"/>
  <c r="P849" i="3"/>
  <c r="Q849" i="3"/>
  <c r="R849" i="3"/>
  <c r="S849" i="3"/>
  <c r="T849" i="3"/>
  <c r="U849" i="3"/>
  <c r="V849" i="3"/>
  <c r="W849" i="3"/>
  <c r="X849" i="3"/>
  <c r="O850" i="3"/>
  <c r="P850" i="3"/>
  <c r="Q850" i="3"/>
  <c r="R850" i="3"/>
  <c r="S850" i="3"/>
  <c r="T850" i="3"/>
  <c r="U850" i="3"/>
  <c r="V850" i="3"/>
  <c r="W850" i="3"/>
  <c r="X850" i="3"/>
  <c r="O851" i="3"/>
  <c r="P851" i="3"/>
  <c r="Q851" i="3"/>
  <c r="R851" i="3"/>
  <c r="S851" i="3"/>
  <c r="T851" i="3"/>
  <c r="U851" i="3"/>
  <c r="V851" i="3"/>
  <c r="W851" i="3"/>
  <c r="X851" i="3"/>
  <c r="O852" i="3"/>
  <c r="P852" i="3"/>
  <c r="Q852" i="3"/>
  <c r="R852" i="3"/>
  <c r="S852" i="3"/>
  <c r="T852" i="3"/>
  <c r="U852" i="3"/>
  <c r="V852" i="3"/>
  <c r="W852" i="3"/>
  <c r="X852" i="3"/>
  <c r="O853" i="3"/>
  <c r="P853" i="3"/>
  <c r="Q853" i="3"/>
  <c r="R853" i="3"/>
  <c r="S853" i="3"/>
  <c r="T853" i="3"/>
  <c r="U853" i="3"/>
  <c r="V853" i="3"/>
  <c r="W853" i="3"/>
  <c r="X853" i="3"/>
  <c r="O854" i="3"/>
  <c r="P854" i="3"/>
  <c r="Q854" i="3"/>
  <c r="R854" i="3"/>
  <c r="S854" i="3"/>
  <c r="T854" i="3"/>
  <c r="U854" i="3"/>
  <c r="V854" i="3"/>
  <c r="W854" i="3"/>
  <c r="X854" i="3"/>
  <c r="O855" i="3"/>
  <c r="P855" i="3"/>
  <c r="Q855" i="3"/>
  <c r="R855" i="3"/>
  <c r="S855" i="3"/>
  <c r="T855" i="3"/>
  <c r="U855" i="3"/>
  <c r="V855" i="3"/>
  <c r="W855" i="3"/>
  <c r="X855" i="3"/>
  <c r="O856" i="3"/>
  <c r="P856" i="3"/>
  <c r="Q856" i="3"/>
  <c r="R856" i="3"/>
  <c r="S856" i="3"/>
  <c r="T856" i="3"/>
  <c r="U856" i="3"/>
  <c r="V856" i="3"/>
  <c r="W856" i="3"/>
  <c r="X856" i="3"/>
  <c r="O857" i="3"/>
  <c r="P857" i="3"/>
  <c r="Q857" i="3"/>
  <c r="R857" i="3"/>
  <c r="S857" i="3"/>
  <c r="T857" i="3"/>
  <c r="U857" i="3"/>
  <c r="V857" i="3"/>
  <c r="W857" i="3"/>
  <c r="X857" i="3"/>
  <c r="O858" i="3"/>
  <c r="P858" i="3"/>
  <c r="Q858" i="3"/>
  <c r="R858" i="3"/>
  <c r="S858" i="3"/>
  <c r="T858" i="3"/>
  <c r="U858" i="3"/>
  <c r="V858" i="3"/>
  <c r="W858" i="3"/>
  <c r="X858" i="3"/>
  <c r="O859" i="3"/>
  <c r="P859" i="3"/>
  <c r="Q859" i="3"/>
  <c r="R859" i="3"/>
  <c r="S859" i="3"/>
  <c r="T859" i="3"/>
  <c r="U859" i="3"/>
  <c r="V859" i="3"/>
  <c r="W859" i="3"/>
  <c r="X859" i="3"/>
  <c r="O860" i="3"/>
  <c r="P860" i="3"/>
  <c r="Q860" i="3"/>
  <c r="R860" i="3"/>
  <c r="S860" i="3"/>
  <c r="T860" i="3"/>
  <c r="U860" i="3"/>
  <c r="V860" i="3"/>
  <c r="W860" i="3"/>
  <c r="X860" i="3"/>
  <c r="O861" i="3"/>
  <c r="P861" i="3"/>
  <c r="Q861" i="3"/>
  <c r="R861" i="3"/>
  <c r="S861" i="3"/>
  <c r="T861" i="3"/>
  <c r="U861" i="3"/>
  <c r="V861" i="3"/>
  <c r="W861" i="3"/>
  <c r="X861" i="3"/>
  <c r="O862" i="3"/>
  <c r="P862" i="3"/>
  <c r="Q862" i="3"/>
  <c r="R862" i="3"/>
  <c r="S862" i="3"/>
  <c r="T862" i="3"/>
  <c r="U862" i="3"/>
  <c r="V862" i="3"/>
  <c r="W862" i="3"/>
  <c r="X862" i="3"/>
  <c r="O863" i="3"/>
  <c r="P863" i="3"/>
  <c r="Q863" i="3"/>
  <c r="R863" i="3"/>
  <c r="S863" i="3"/>
  <c r="T863" i="3"/>
  <c r="U863" i="3"/>
  <c r="V863" i="3"/>
  <c r="W863" i="3"/>
  <c r="X863" i="3"/>
  <c r="O864" i="3"/>
  <c r="P864" i="3"/>
  <c r="Q864" i="3"/>
  <c r="R864" i="3"/>
  <c r="S864" i="3"/>
  <c r="T864" i="3"/>
  <c r="U864" i="3"/>
  <c r="V864" i="3"/>
  <c r="W864" i="3"/>
  <c r="X864" i="3"/>
  <c r="O865" i="3"/>
  <c r="P865" i="3"/>
  <c r="Q865" i="3"/>
  <c r="R865" i="3"/>
  <c r="S865" i="3"/>
  <c r="T865" i="3"/>
  <c r="U865" i="3"/>
  <c r="V865" i="3"/>
  <c r="W865" i="3"/>
  <c r="X865" i="3"/>
  <c r="O866" i="3"/>
  <c r="P866" i="3"/>
  <c r="Q866" i="3"/>
  <c r="R866" i="3"/>
  <c r="S866" i="3"/>
  <c r="T866" i="3"/>
  <c r="U866" i="3"/>
  <c r="V866" i="3"/>
  <c r="W866" i="3"/>
  <c r="X866" i="3"/>
  <c r="O867" i="3"/>
  <c r="P867" i="3"/>
  <c r="Q867" i="3"/>
  <c r="R867" i="3"/>
  <c r="S867" i="3"/>
  <c r="T867" i="3"/>
  <c r="U867" i="3"/>
  <c r="V867" i="3"/>
  <c r="W867" i="3"/>
  <c r="X867" i="3"/>
  <c r="O868" i="3"/>
  <c r="P868" i="3"/>
  <c r="Q868" i="3"/>
  <c r="R868" i="3"/>
  <c r="S868" i="3"/>
  <c r="T868" i="3"/>
  <c r="U868" i="3"/>
  <c r="V868" i="3"/>
  <c r="W868" i="3"/>
  <c r="X868" i="3"/>
  <c r="O869" i="3"/>
  <c r="P869" i="3"/>
  <c r="Q869" i="3"/>
  <c r="R869" i="3"/>
  <c r="S869" i="3"/>
  <c r="T869" i="3"/>
  <c r="U869" i="3"/>
  <c r="V869" i="3"/>
  <c r="W869" i="3"/>
  <c r="X869" i="3"/>
  <c r="O870" i="3"/>
  <c r="P870" i="3"/>
  <c r="Q870" i="3"/>
  <c r="R870" i="3"/>
  <c r="S870" i="3"/>
  <c r="T870" i="3"/>
  <c r="U870" i="3"/>
  <c r="V870" i="3"/>
  <c r="W870" i="3"/>
  <c r="X870" i="3"/>
  <c r="O871" i="3"/>
  <c r="P871" i="3"/>
  <c r="Q871" i="3"/>
  <c r="R871" i="3"/>
  <c r="S871" i="3"/>
  <c r="T871" i="3"/>
  <c r="U871" i="3"/>
  <c r="V871" i="3"/>
  <c r="W871" i="3"/>
  <c r="X871" i="3"/>
  <c r="O872" i="3"/>
  <c r="P872" i="3"/>
  <c r="Q872" i="3"/>
  <c r="R872" i="3"/>
  <c r="S872" i="3"/>
  <c r="T872" i="3"/>
  <c r="U872" i="3"/>
  <c r="V872" i="3"/>
  <c r="W872" i="3"/>
  <c r="X872" i="3"/>
  <c r="O873" i="3"/>
  <c r="P873" i="3"/>
  <c r="Q873" i="3"/>
  <c r="R873" i="3"/>
  <c r="S873" i="3"/>
  <c r="T873" i="3"/>
  <c r="U873" i="3"/>
  <c r="V873" i="3"/>
  <c r="W873" i="3"/>
  <c r="X873" i="3"/>
  <c r="O874" i="3"/>
  <c r="P874" i="3"/>
  <c r="Q874" i="3"/>
  <c r="R874" i="3"/>
  <c r="S874" i="3"/>
  <c r="T874" i="3"/>
  <c r="U874" i="3"/>
  <c r="V874" i="3"/>
  <c r="W874" i="3"/>
  <c r="X874" i="3"/>
  <c r="O875" i="3"/>
  <c r="P875" i="3"/>
  <c r="Q875" i="3"/>
  <c r="R875" i="3"/>
  <c r="S875" i="3"/>
  <c r="T875" i="3"/>
  <c r="U875" i="3"/>
  <c r="V875" i="3"/>
  <c r="W875" i="3"/>
  <c r="X875" i="3"/>
  <c r="O876" i="3"/>
  <c r="P876" i="3"/>
  <c r="Q876" i="3"/>
  <c r="R876" i="3"/>
  <c r="S876" i="3"/>
  <c r="T876" i="3"/>
  <c r="U876" i="3"/>
  <c r="V876" i="3"/>
  <c r="W876" i="3"/>
  <c r="X876" i="3"/>
  <c r="O877" i="3"/>
  <c r="P877" i="3"/>
  <c r="Q877" i="3"/>
  <c r="R877" i="3"/>
  <c r="S877" i="3"/>
  <c r="T877" i="3"/>
  <c r="U877" i="3"/>
  <c r="V877" i="3"/>
  <c r="W877" i="3"/>
  <c r="X877" i="3"/>
  <c r="O878" i="3"/>
  <c r="P878" i="3"/>
  <c r="Q878" i="3"/>
  <c r="R878" i="3"/>
  <c r="S878" i="3"/>
  <c r="T878" i="3"/>
  <c r="U878" i="3"/>
  <c r="V878" i="3"/>
  <c r="W878" i="3"/>
  <c r="X878" i="3"/>
  <c r="O879" i="3"/>
  <c r="P879" i="3"/>
  <c r="Q879" i="3"/>
  <c r="R879" i="3"/>
  <c r="S879" i="3"/>
  <c r="T879" i="3"/>
  <c r="U879" i="3"/>
  <c r="V879" i="3"/>
  <c r="W879" i="3"/>
  <c r="X879" i="3"/>
  <c r="O880" i="3"/>
  <c r="P880" i="3"/>
  <c r="Q880" i="3"/>
  <c r="R880" i="3"/>
  <c r="S880" i="3"/>
  <c r="T880" i="3"/>
  <c r="U880" i="3"/>
  <c r="V880" i="3"/>
  <c r="W880" i="3"/>
  <c r="X880" i="3"/>
  <c r="O881" i="3"/>
  <c r="P881" i="3"/>
  <c r="Q881" i="3"/>
  <c r="R881" i="3"/>
  <c r="S881" i="3"/>
  <c r="T881" i="3"/>
  <c r="U881" i="3"/>
  <c r="V881" i="3"/>
  <c r="W881" i="3"/>
  <c r="X881" i="3"/>
  <c r="O882" i="3"/>
  <c r="P882" i="3"/>
  <c r="Q882" i="3"/>
  <c r="R882" i="3"/>
  <c r="S882" i="3"/>
  <c r="T882" i="3"/>
  <c r="U882" i="3"/>
  <c r="V882" i="3"/>
  <c r="W882" i="3"/>
  <c r="X882" i="3"/>
  <c r="O883" i="3"/>
  <c r="P883" i="3"/>
  <c r="Q883" i="3"/>
  <c r="R883" i="3"/>
  <c r="S883" i="3"/>
  <c r="T883" i="3"/>
  <c r="U883" i="3"/>
  <c r="V883" i="3"/>
  <c r="W883" i="3"/>
  <c r="X883" i="3"/>
  <c r="O884" i="3"/>
  <c r="P884" i="3"/>
  <c r="Q884" i="3"/>
  <c r="R884" i="3"/>
  <c r="S884" i="3"/>
  <c r="T884" i="3"/>
  <c r="U884" i="3"/>
  <c r="V884" i="3"/>
  <c r="W884" i="3"/>
  <c r="X884" i="3"/>
  <c r="O885" i="3"/>
  <c r="P885" i="3"/>
  <c r="Q885" i="3"/>
  <c r="R885" i="3"/>
  <c r="S885" i="3"/>
  <c r="T885" i="3"/>
  <c r="U885" i="3"/>
  <c r="V885" i="3"/>
  <c r="W885" i="3"/>
  <c r="X885" i="3"/>
  <c r="O886" i="3"/>
  <c r="P886" i="3"/>
  <c r="Q886" i="3"/>
  <c r="R886" i="3"/>
  <c r="S886" i="3"/>
  <c r="T886" i="3"/>
  <c r="U886" i="3"/>
  <c r="V886" i="3"/>
  <c r="W886" i="3"/>
  <c r="X886" i="3"/>
  <c r="O887" i="3"/>
  <c r="P887" i="3"/>
  <c r="Q887" i="3"/>
  <c r="R887" i="3"/>
  <c r="S887" i="3"/>
  <c r="T887" i="3"/>
  <c r="U887" i="3"/>
  <c r="V887" i="3"/>
  <c r="W887" i="3"/>
  <c r="X887" i="3"/>
  <c r="O888" i="3"/>
  <c r="P888" i="3"/>
  <c r="Q888" i="3"/>
  <c r="R888" i="3"/>
  <c r="S888" i="3"/>
  <c r="T888" i="3"/>
  <c r="U888" i="3"/>
  <c r="V888" i="3"/>
  <c r="W888" i="3"/>
  <c r="X888" i="3"/>
  <c r="O889" i="3"/>
  <c r="P889" i="3"/>
  <c r="Q889" i="3"/>
  <c r="R889" i="3"/>
  <c r="S889" i="3"/>
  <c r="T889" i="3"/>
  <c r="U889" i="3"/>
  <c r="V889" i="3"/>
  <c r="W889" i="3"/>
  <c r="X889" i="3"/>
  <c r="O890" i="3"/>
  <c r="P890" i="3"/>
  <c r="Q890" i="3"/>
  <c r="R890" i="3"/>
  <c r="S890" i="3"/>
  <c r="T890" i="3"/>
  <c r="U890" i="3"/>
  <c r="V890" i="3"/>
  <c r="W890" i="3"/>
  <c r="X890" i="3"/>
  <c r="O891" i="3"/>
  <c r="P891" i="3"/>
  <c r="Q891" i="3"/>
  <c r="R891" i="3"/>
  <c r="S891" i="3"/>
  <c r="T891" i="3"/>
  <c r="U891" i="3"/>
  <c r="V891" i="3"/>
  <c r="W891" i="3"/>
  <c r="X891" i="3"/>
  <c r="O892" i="3"/>
  <c r="P892" i="3"/>
  <c r="Q892" i="3"/>
  <c r="R892" i="3"/>
  <c r="S892" i="3"/>
  <c r="T892" i="3"/>
  <c r="U892" i="3"/>
  <c r="V892" i="3"/>
  <c r="W892" i="3"/>
  <c r="X892" i="3"/>
  <c r="O893" i="3"/>
  <c r="P893" i="3"/>
  <c r="Q893" i="3"/>
  <c r="R893" i="3"/>
  <c r="S893" i="3"/>
  <c r="T893" i="3"/>
  <c r="U893" i="3"/>
  <c r="V893" i="3"/>
  <c r="W893" i="3"/>
  <c r="X893" i="3"/>
  <c r="O894" i="3"/>
  <c r="P894" i="3"/>
  <c r="Q894" i="3"/>
  <c r="R894" i="3"/>
  <c r="S894" i="3"/>
  <c r="T894" i="3"/>
  <c r="U894" i="3"/>
  <c r="V894" i="3"/>
  <c r="W894" i="3"/>
  <c r="X894" i="3"/>
  <c r="O895" i="3"/>
  <c r="P895" i="3"/>
  <c r="Q895" i="3"/>
  <c r="R895" i="3"/>
  <c r="S895" i="3"/>
  <c r="T895" i="3"/>
  <c r="U895" i="3"/>
  <c r="V895" i="3"/>
  <c r="W895" i="3"/>
  <c r="X895" i="3"/>
  <c r="O896" i="3"/>
  <c r="P896" i="3"/>
  <c r="Q896" i="3"/>
  <c r="R896" i="3"/>
  <c r="S896" i="3"/>
  <c r="T896" i="3"/>
  <c r="U896" i="3"/>
  <c r="V896" i="3"/>
  <c r="W896" i="3"/>
  <c r="X896" i="3"/>
  <c r="O897" i="3"/>
  <c r="P897" i="3"/>
  <c r="Q897" i="3"/>
  <c r="R897" i="3"/>
  <c r="S897" i="3"/>
  <c r="T897" i="3"/>
  <c r="U897" i="3"/>
  <c r="V897" i="3"/>
  <c r="W897" i="3"/>
  <c r="X897" i="3"/>
  <c r="O898" i="3"/>
  <c r="P898" i="3"/>
  <c r="Q898" i="3"/>
  <c r="R898" i="3"/>
  <c r="S898" i="3"/>
  <c r="T898" i="3"/>
  <c r="U898" i="3"/>
  <c r="V898" i="3"/>
  <c r="W898" i="3"/>
  <c r="X898" i="3"/>
  <c r="O899" i="3"/>
  <c r="P899" i="3"/>
  <c r="Q899" i="3"/>
  <c r="R899" i="3"/>
  <c r="S899" i="3"/>
  <c r="T899" i="3"/>
  <c r="U899" i="3"/>
  <c r="V899" i="3"/>
  <c r="W899" i="3"/>
  <c r="X899" i="3"/>
  <c r="O900" i="3"/>
  <c r="P900" i="3"/>
  <c r="Q900" i="3"/>
  <c r="R900" i="3"/>
  <c r="S900" i="3"/>
  <c r="T900" i="3"/>
  <c r="U900" i="3"/>
  <c r="V900" i="3"/>
  <c r="W900" i="3"/>
  <c r="X900" i="3"/>
  <c r="O901" i="3"/>
  <c r="P901" i="3"/>
  <c r="Q901" i="3"/>
  <c r="R901" i="3"/>
  <c r="S901" i="3"/>
  <c r="T901" i="3"/>
  <c r="U901" i="3"/>
  <c r="V901" i="3"/>
  <c r="W901" i="3"/>
  <c r="X901" i="3"/>
  <c r="O902" i="3"/>
  <c r="P902" i="3"/>
  <c r="Q902" i="3"/>
  <c r="R902" i="3"/>
  <c r="S902" i="3"/>
  <c r="T902" i="3"/>
  <c r="U902" i="3"/>
  <c r="V902" i="3"/>
  <c r="W902" i="3"/>
  <c r="X902" i="3"/>
  <c r="O903" i="3"/>
  <c r="P903" i="3"/>
  <c r="Q903" i="3"/>
  <c r="R903" i="3"/>
  <c r="S903" i="3"/>
  <c r="T903" i="3"/>
  <c r="U903" i="3"/>
  <c r="V903" i="3"/>
  <c r="W903" i="3"/>
  <c r="X903" i="3"/>
  <c r="O904" i="3"/>
  <c r="P904" i="3"/>
  <c r="Q904" i="3"/>
  <c r="R904" i="3"/>
  <c r="S904" i="3"/>
  <c r="T904" i="3"/>
  <c r="U904" i="3"/>
  <c r="V904" i="3"/>
  <c r="W904" i="3"/>
  <c r="X904" i="3"/>
  <c r="O905" i="3"/>
  <c r="P905" i="3"/>
  <c r="Q905" i="3"/>
  <c r="R905" i="3"/>
  <c r="S905" i="3"/>
  <c r="T905" i="3"/>
  <c r="U905" i="3"/>
  <c r="V905" i="3"/>
  <c r="W905" i="3"/>
  <c r="X905" i="3"/>
  <c r="O906" i="3"/>
  <c r="P906" i="3"/>
  <c r="Q906" i="3"/>
  <c r="R906" i="3"/>
  <c r="S906" i="3"/>
  <c r="T906" i="3"/>
  <c r="U906" i="3"/>
  <c r="V906" i="3"/>
  <c r="W906" i="3"/>
  <c r="X906" i="3"/>
  <c r="O907" i="3"/>
  <c r="P907" i="3"/>
  <c r="Q907" i="3"/>
  <c r="R907" i="3"/>
  <c r="S907" i="3"/>
  <c r="T907" i="3"/>
  <c r="U907" i="3"/>
  <c r="V907" i="3"/>
  <c r="W907" i="3"/>
  <c r="X907" i="3"/>
  <c r="O908" i="3"/>
  <c r="P908" i="3"/>
  <c r="Q908" i="3"/>
  <c r="R908" i="3"/>
  <c r="S908" i="3"/>
  <c r="T908" i="3"/>
  <c r="U908" i="3"/>
  <c r="V908" i="3"/>
  <c r="W908" i="3"/>
  <c r="X908" i="3"/>
  <c r="O909" i="3"/>
  <c r="P909" i="3"/>
  <c r="Q909" i="3"/>
  <c r="R909" i="3"/>
  <c r="S909" i="3"/>
  <c r="T909" i="3"/>
  <c r="U909" i="3"/>
  <c r="V909" i="3"/>
  <c r="W909" i="3"/>
  <c r="X909" i="3"/>
  <c r="O910" i="3"/>
  <c r="P910" i="3"/>
  <c r="Q910" i="3"/>
  <c r="R910" i="3"/>
  <c r="S910" i="3"/>
  <c r="T910" i="3"/>
  <c r="U910" i="3"/>
  <c r="V910" i="3"/>
  <c r="W910" i="3"/>
  <c r="X910" i="3"/>
  <c r="O911" i="3"/>
  <c r="P911" i="3"/>
  <c r="Q911" i="3"/>
  <c r="R911" i="3"/>
  <c r="S911" i="3"/>
  <c r="T911" i="3"/>
  <c r="U911" i="3"/>
  <c r="V911" i="3"/>
  <c r="W911" i="3"/>
  <c r="X911" i="3"/>
  <c r="O912" i="3"/>
  <c r="P912" i="3"/>
  <c r="Q912" i="3"/>
  <c r="R912" i="3"/>
  <c r="S912" i="3"/>
  <c r="T912" i="3"/>
  <c r="U912" i="3"/>
  <c r="V912" i="3"/>
  <c r="W912" i="3"/>
  <c r="X912" i="3"/>
  <c r="O913" i="3"/>
  <c r="P913" i="3"/>
  <c r="Q913" i="3"/>
  <c r="R913" i="3"/>
  <c r="S913" i="3"/>
  <c r="T913" i="3"/>
  <c r="U913" i="3"/>
  <c r="V913" i="3"/>
  <c r="W913" i="3"/>
  <c r="X913" i="3"/>
  <c r="O914" i="3"/>
  <c r="P914" i="3"/>
  <c r="Q914" i="3"/>
  <c r="R914" i="3"/>
  <c r="S914" i="3"/>
  <c r="T914" i="3"/>
  <c r="U914" i="3"/>
  <c r="V914" i="3"/>
  <c r="W914" i="3"/>
  <c r="X914" i="3"/>
  <c r="O915" i="3"/>
  <c r="P915" i="3"/>
  <c r="Q915" i="3"/>
  <c r="R915" i="3"/>
  <c r="S915" i="3"/>
  <c r="T915" i="3"/>
  <c r="U915" i="3"/>
  <c r="V915" i="3"/>
  <c r="W915" i="3"/>
  <c r="X915" i="3"/>
  <c r="O916" i="3"/>
  <c r="P916" i="3"/>
  <c r="Q916" i="3"/>
  <c r="R916" i="3"/>
  <c r="S916" i="3"/>
  <c r="T916" i="3"/>
  <c r="U916" i="3"/>
  <c r="V916" i="3"/>
  <c r="W916" i="3"/>
  <c r="X916" i="3"/>
  <c r="O917" i="3"/>
  <c r="P917" i="3"/>
  <c r="Q917" i="3"/>
  <c r="R917" i="3"/>
  <c r="S917" i="3"/>
  <c r="T917" i="3"/>
  <c r="U917" i="3"/>
  <c r="V917" i="3"/>
  <c r="W917" i="3"/>
  <c r="X917" i="3"/>
  <c r="O918" i="3"/>
  <c r="P918" i="3"/>
  <c r="Q918" i="3"/>
  <c r="R918" i="3"/>
  <c r="S918" i="3"/>
  <c r="T918" i="3"/>
  <c r="U918" i="3"/>
  <c r="V918" i="3"/>
  <c r="W918" i="3"/>
  <c r="X918" i="3"/>
  <c r="O919" i="3"/>
  <c r="P919" i="3"/>
  <c r="Q919" i="3"/>
  <c r="R919" i="3"/>
  <c r="S919" i="3"/>
  <c r="T919" i="3"/>
  <c r="U919" i="3"/>
  <c r="V919" i="3"/>
  <c r="W919" i="3"/>
  <c r="X919" i="3"/>
  <c r="O920" i="3"/>
  <c r="P920" i="3"/>
  <c r="Q920" i="3"/>
  <c r="R920" i="3"/>
  <c r="S920" i="3"/>
  <c r="T920" i="3"/>
  <c r="U920" i="3"/>
  <c r="V920" i="3"/>
  <c r="W920" i="3"/>
  <c r="X920" i="3"/>
  <c r="O921" i="3"/>
  <c r="P921" i="3"/>
  <c r="Q921" i="3"/>
  <c r="R921" i="3"/>
  <c r="S921" i="3"/>
  <c r="T921" i="3"/>
  <c r="U921" i="3"/>
  <c r="V921" i="3"/>
  <c r="W921" i="3"/>
  <c r="X921" i="3"/>
  <c r="O922" i="3"/>
  <c r="P922" i="3"/>
  <c r="Q922" i="3"/>
  <c r="R922" i="3"/>
  <c r="S922" i="3"/>
  <c r="T922" i="3"/>
  <c r="U922" i="3"/>
  <c r="V922" i="3"/>
  <c r="W922" i="3"/>
  <c r="X922" i="3"/>
  <c r="O923" i="3"/>
  <c r="P923" i="3"/>
  <c r="Q923" i="3"/>
  <c r="R923" i="3"/>
  <c r="S923" i="3"/>
  <c r="T923" i="3"/>
  <c r="U923" i="3"/>
  <c r="V923" i="3"/>
  <c r="W923" i="3"/>
  <c r="X923" i="3"/>
  <c r="O924" i="3"/>
  <c r="P924" i="3"/>
  <c r="Q924" i="3"/>
  <c r="R924" i="3"/>
  <c r="S924" i="3"/>
  <c r="T924" i="3"/>
  <c r="U924" i="3"/>
  <c r="V924" i="3"/>
  <c r="W924" i="3"/>
  <c r="X924" i="3"/>
  <c r="O925" i="3"/>
  <c r="P925" i="3"/>
  <c r="Q925" i="3"/>
  <c r="R925" i="3"/>
  <c r="S925" i="3"/>
  <c r="T925" i="3"/>
  <c r="U925" i="3"/>
  <c r="V925" i="3"/>
  <c r="W925" i="3"/>
  <c r="X925" i="3"/>
  <c r="O926" i="3"/>
  <c r="P926" i="3"/>
  <c r="Q926" i="3"/>
  <c r="R926" i="3"/>
  <c r="S926" i="3"/>
  <c r="T926" i="3"/>
  <c r="U926" i="3"/>
  <c r="V926" i="3"/>
  <c r="W926" i="3"/>
  <c r="X926" i="3"/>
  <c r="O927" i="3"/>
  <c r="P927" i="3"/>
  <c r="Q927" i="3"/>
  <c r="R927" i="3"/>
  <c r="S927" i="3"/>
  <c r="T927" i="3"/>
  <c r="U927" i="3"/>
  <c r="V927" i="3"/>
  <c r="W927" i="3"/>
  <c r="X927" i="3"/>
  <c r="O928" i="3"/>
  <c r="P928" i="3"/>
  <c r="Q928" i="3"/>
  <c r="R928" i="3"/>
  <c r="S928" i="3"/>
  <c r="T928" i="3"/>
  <c r="U928" i="3"/>
  <c r="V928" i="3"/>
  <c r="W928" i="3"/>
  <c r="X928" i="3"/>
  <c r="O929" i="3"/>
  <c r="P929" i="3"/>
  <c r="Q929" i="3"/>
  <c r="R929" i="3"/>
  <c r="S929" i="3"/>
  <c r="T929" i="3"/>
  <c r="U929" i="3"/>
  <c r="V929" i="3"/>
  <c r="W929" i="3"/>
  <c r="X929" i="3"/>
  <c r="O930" i="3"/>
  <c r="P930" i="3"/>
  <c r="Q930" i="3"/>
  <c r="R930" i="3"/>
  <c r="S930" i="3"/>
  <c r="T930" i="3"/>
  <c r="U930" i="3"/>
  <c r="V930" i="3"/>
  <c r="W930" i="3"/>
  <c r="X930" i="3"/>
  <c r="O931" i="3"/>
  <c r="P931" i="3"/>
  <c r="Q931" i="3"/>
  <c r="R931" i="3"/>
  <c r="S931" i="3"/>
  <c r="T931" i="3"/>
  <c r="U931" i="3"/>
  <c r="V931" i="3"/>
  <c r="W931" i="3"/>
  <c r="X931" i="3"/>
  <c r="O932" i="3"/>
  <c r="P932" i="3"/>
  <c r="Q932" i="3"/>
  <c r="R932" i="3"/>
  <c r="S932" i="3"/>
  <c r="T932" i="3"/>
  <c r="U932" i="3"/>
  <c r="V932" i="3"/>
  <c r="W932" i="3"/>
  <c r="X932" i="3"/>
  <c r="O933" i="3"/>
  <c r="P933" i="3"/>
  <c r="Q933" i="3"/>
  <c r="R933" i="3"/>
  <c r="S933" i="3"/>
  <c r="T933" i="3"/>
  <c r="U933" i="3"/>
  <c r="V933" i="3"/>
  <c r="W933" i="3"/>
  <c r="X933" i="3"/>
  <c r="O934" i="3"/>
  <c r="P934" i="3"/>
  <c r="Q934" i="3"/>
  <c r="R934" i="3"/>
  <c r="S934" i="3"/>
  <c r="T934" i="3"/>
  <c r="U934" i="3"/>
  <c r="V934" i="3"/>
  <c r="W934" i="3"/>
  <c r="X934" i="3"/>
  <c r="O935" i="3"/>
  <c r="P935" i="3"/>
  <c r="Q935" i="3"/>
  <c r="R935" i="3"/>
  <c r="S935" i="3"/>
  <c r="T935" i="3"/>
  <c r="U935" i="3"/>
  <c r="V935" i="3"/>
  <c r="W935" i="3"/>
  <c r="X935" i="3"/>
  <c r="O936" i="3"/>
  <c r="P936" i="3"/>
  <c r="Q936" i="3"/>
  <c r="R936" i="3"/>
  <c r="S936" i="3"/>
  <c r="T936" i="3"/>
  <c r="U936" i="3"/>
  <c r="V936" i="3"/>
  <c r="W936" i="3"/>
  <c r="X936" i="3"/>
  <c r="O937" i="3"/>
  <c r="P937" i="3"/>
  <c r="Q937" i="3"/>
  <c r="R937" i="3"/>
  <c r="S937" i="3"/>
  <c r="T937" i="3"/>
  <c r="U937" i="3"/>
  <c r="V937" i="3"/>
  <c r="W937" i="3"/>
  <c r="X937" i="3"/>
  <c r="O938" i="3"/>
  <c r="P938" i="3"/>
  <c r="Q938" i="3"/>
  <c r="R938" i="3"/>
  <c r="S938" i="3"/>
  <c r="T938" i="3"/>
  <c r="U938" i="3"/>
  <c r="V938" i="3"/>
  <c r="W938" i="3"/>
  <c r="X938" i="3"/>
  <c r="O939" i="3"/>
  <c r="P939" i="3"/>
  <c r="Q939" i="3"/>
  <c r="R939" i="3"/>
  <c r="S939" i="3"/>
  <c r="T939" i="3"/>
  <c r="U939" i="3"/>
  <c r="V939" i="3"/>
  <c r="W939" i="3"/>
  <c r="X939" i="3"/>
  <c r="O940" i="3"/>
  <c r="P940" i="3"/>
  <c r="Q940" i="3"/>
  <c r="R940" i="3"/>
  <c r="S940" i="3"/>
  <c r="T940" i="3"/>
  <c r="U940" i="3"/>
  <c r="V940" i="3"/>
  <c r="W940" i="3"/>
  <c r="X940" i="3"/>
  <c r="O941" i="3"/>
  <c r="P941" i="3"/>
  <c r="Q941" i="3"/>
  <c r="R941" i="3"/>
  <c r="S941" i="3"/>
  <c r="T941" i="3"/>
  <c r="U941" i="3"/>
  <c r="V941" i="3"/>
  <c r="W941" i="3"/>
  <c r="X941" i="3"/>
  <c r="O942" i="3"/>
  <c r="P942" i="3"/>
  <c r="Q942" i="3"/>
  <c r="R942" i="3"/>
  <c r="S942" i="3"/>
  <c r="T942" i="3"/>
  <c r="U942" i="3"/>
  <c r="V942" i="3"/>
  <c r="W942" i="3"/>
  <c r="X942" i="3"/>
  <c r="O943" i="3"/>
  <c r="P943" i="3"/>
  <c r="Q943" i="3"/>
  <c r="R943" i="3"/>
  <c r="S943" i="3"/>
  <c r="T943" i="3"/>
  <c r="U943" i="3"/>
  <c r="V943" i="3"/>
  <c r="W943" i="3"/>
  <c r="X943" i="3"/>
  <c r="O944" i="3"/>
  <c r="P944" i="3"/>
  <c r="Q944" i="3"/>
  <c r="R944" i="3"/>
  <c r="S944" i="3"/>
  <c r="T944" i="3"/>
  <c r="U944" i="3"/>
  <c r="V944" i="3"/>
  <c r="W944" i="3"/>
  <c r="X944" i="3"/>
  <c r="O945" i="3"/>
  <c r="P945" i="3"/>
  <c r="Q945" i="3"/>
  <c r="R945" i="3"/>
  <c r="S945" i="3"/>
  <c r="T945" i="3"/>
  <c r="U945" i="3"/>
  <c r="V945" i="3"/>
  <c r="W945" i="3"/>
  <c r="X945" i="3"/>
  <c r="O946" i="3"/>
  <c r="P946" i="3"/>
  <c r="Q946" i="3"/>
  <c r="R946" i="3"/>
  <c r="S946" i="3"/>
  <c r="T946" i="3"/>
  <c r="U946" i="3"/>
  <c r="V946" i="3"/>
  <c r="W946" i="3"/>
  <c r="X946" i="3"/>
  <c r="O947" i="3"/>
  <c r="P947" i="3"/>
  <c r="Q947" i="3"/>
  <c r="R947" i="3"/>
  <c r="S947" i="3"/>
  <c r="T947" i="3"/>
  <c r="U947" i="3"/>
  <c r="V947" i="3"/>
  <c r="W947" i="3"/>
  <c r="X947" i="3"/>
  <c r="O948" i="3"/>
  <c r="P948" i="3"/>
  <c r="Q948" i="3"/>
  <c r="R948" i="3"/>
  <c r="S948" i="3"/>
  <c r="T948" i="3"/>
  <c r="U948" i="3"/>
  <c r="V948" i="3"/>
  <c r="W948" i="3"/>
  <c r="X948" i="3"/>
  <c r="O949" i="3"/>
  <c r="P949" i="3"/>
  <c r="Q949" i="3"/>
  <c r="R949" i="3"/>
  <c r="S949" i="3"/>
  <c r="T949" i="3"/>
  <c r="U949" i="3"/>
  <c r="V949" i="3"/>
  <c r="W949" i="3"/>
  <c r="X949" i="3"/>
  <c r="O950" i="3"/>
  <c r="P950" i="3"/>
  <c r="Q950" i="3"/>
  <c r="R950" i="3"/>
  <c r="S950" i="3"/>
  <c r="T950" i="3"/>
  <c r="U950" i="3"/>
  <c r="V950" i="3"/>
  <c r="W950" i="3"/>
  <c r="X950" i="3"/>
  <c r="O951" i="3"/>
  <c r="P951" i="3"/>
  <c r="Q951" i="3"/>
  <c r="R951" i="3"/>
  <c r="S951" i="3"/>
  <c r="T951" i="3"/>
  <c r="U951" i="3"/>
  <c r="V951" i="3"/>
  <c r="W951" i="3"/>
  <c r="X951" i="3"/>
  <c r="O952" i="3"/>
  <c r="P952" i="3"/>
  <c r="Q952" i="3"/>
  <c r="R952" i="3"/>
  <c r="S952" i="3"/>
  <c r="T952" i="3"/>
  <c r="U952" i="3"/>
  <c r="V952" i="3"/>
  <c r="W952" i="3"/>
  <c r="X952" i="3"/>
  <c r="O953" i="3"/>
  <c r="P953" i="3"/>
  <c r="Q953" i="3"/>
  <c r="R953" i="3"/>
  <c r="S953" i="3"/>
  <c r="T953" i="3"/>
  <c r="U953" i="3"/>
  <c r="V953" i="3"/>
  <c r="W953" i="3"/>
  <c r="X953" i="3"/>
  <c r="O954" i="3"/>
  <c r="P954" i="3"/>
  <c r="Q954" i="3"/>
  <c r="R954" i="3"/>
  <c r="S954" i="3"/>
  <c r="T954" i="3"/>
  <c r="U954" i="3"/>
  <c r="V954" i="3"/>
  <c r="W954" i="3"/>
  <c r="X954" i="3"/>
  <c r="O955" i="3"/>
  <c r="P955" i="3"/>
  <c r="Q955" i="3"/>
  <c r="R955" i="3"/>
  <c r="S955" i="3"/>
  <c r="T955" i="3"/>
  <c r="U955" i="3"/>
  <c r="V955" i="3"/>
  <c r="W955" i="3"/>
  <c r="X955" i="3"/>
  <c r="O956" i="3"/>
  <c r="P956" i="3"/>
  <c r="Q956" i="3"/>
  <c r="R956" i="3"/>
  <c r="S956" i="3"/>
  <c r="T956" i="3"/>
  <c r="U956" i="3"/>
  <c r="V956" i="3"/>
  <c r="W956" i="3"/>
  <c r="X956" i="3"/>
  <c r="O957" i="3"/>
  <c r="P957" i="3"/>
  <c r="Q957" i="3"/>
  <c r="R957" i="3"/>
  <c r="S957" i="3"/>
  <c r="T957" i="3"/>
  <c r="U957" i="3"/>
  <c r="V957" i="3"/>
  <c r="W957" i="3"/>
  <c r="X957" i="3"/>
  <c r="O958" i="3"/>
  <c r="P958" i="3"/>
  <c r="Q958" i="3"/>
  <c r="R958" i="3"/>
  <c r="S958" i="3"/>
  <c r="T958" i="3"/>
  <c r="U958" i="3"/>
  <c r="V958" i="3"/>
  <c r="W958" i="3"/>
  <c r="X958" i="3"/>
  <c r="O959" i="3"/>
  <c r="P959" i="3"/>
  <c r="Q959" i="3"/>
  <c r="R959" i="3"/>
  <c r="S959" i="3"/>
  <c r="T959" i="3"/>
  <c r="U959" i="3"/>
  <c r="V959" i="3"/>
  <c r="W959" i="3"/>
  <c r="X959" i="3"/>
  <c r="O960" i="3"/>
  <c r="P960" i="3"/>
  <c r="Q960" i="3"/>
  <c r="R960" i="3"/>
  <c r="S960" i="3"/>
  <c r="T960" i="3"/>
  <c r="U960" i="3"/>
  <c r="V960" i="3"/>
  <c r="W960" i="3"/>
  <c r="X960" i="3"/>
  <c r="O961" i="3"/>
  <c r="P961" i="3"/>
  <c r="Q961" i="3"/>
  <c r="R961" i="3"/>
  <c r="S961" i="3"/>
  <c r="T961" i="3"/>
  <c r="U961" i="3"/>
  <c r="V961" i="3"/>
  <c r="W961" i="3"/>
  <c r="X961" i="3"/>
  <c r="O962" i="3"/>
  <c r="P962" i="3"/>
  <c r="Q962" i="3"/>
  <c r="R962" i="3"/>
  <c r="S962" i="3"/>
  <c r="T962" i="3"/>
  <c r="U962" i="3"/>
  <c r="V962" i="3"/>
  <c r="W962" i="3"/>
  <c r="X962" i="3"/>
  <c r="O963" i="3"/>
  <c r="P963" i="3"/>
  <c r="Q963" i="3"/>
  <c r="R963" i="3"/>
  <c r="S963" i="3"/>
  <c r="T963" i="3"/>
  <c r="U963" i="3"/>
  <c r="V963" i="3"/>
  <c r="W963" i="3"/>
  <c r="X963" i="3"/>
  <c r="O964" i="3"/>
  <c r="P964" i="3"/>
  <c r="Q964" i="3"/>
  <c r="R964" i="3"/>
  <c r="S964" i="3"/>
  <c r="T964" i="3"/>
  <c r="U964" i="3"/>
  <c r="V964" i="3"/>
  <c r="W964" i="3"/>
  <c r="X964" i="3"/>
  <c r="O965" i="3"/>
  <c r="P965" i="3"/>
  <c r="Q965" i="3"/>
  <c r="R965" i="3"/>
  <c r="S965" i="3"/>
  <c r="T965" i="3"/>
  <c r="U965" i="3"/>
  <c r="V965" i="3"/>
  <c r="W965" i="3"/>
  <c r="X965" i="3"/>
  <c r="O966" i="3"/>
  <c r="P966" i="3"/>
  <c r="Q966" i="3"/>
  <c r="R966" i="3"/>
  <c r="S966" i="3"/>
  <c r="T966" i="3"/>
  <c r="U966" i="3"/>
  <c r="V966" i="3"/>
  <c r="W966" i="3"/>
  <c r="X966" i="3"/>
  <c r="O967" i="3"/>
  <c r="P967" i="3"/>
  <c r="Q967" i="3"/>
  <c r="R967" i="3"/>
  <c r="S967" i="3"/>
  <c r="T967" i="3"/>
  <c r="U967" i="3"/>
  <c r="V967" i="3"/>
  <c r="W967" i="3"/>
  <c r="X967" i="3"/>
  <c r="O968" i="3"/>
  <c r="P968" i="3"/>
  <c r="Q968" i="3"/>
  <c r="R968" i="3"/>
  <c r="S968" i="3"/>
  <c r="T968" i="3"/>
  <c r="U968" i="3"/>
  <c r="V968" i="3"/>
  <c r="W968" i="3"/>
  <c r="X968" i="3"/>
  <c r="O969" i="3"/>
  <c r="P969" i="3"/>
  <c r="Q969" i="3"/>
  <c r="R969" i="3"/>
  <c r="S969" i="3"/>
  <c r="T969" i="3"/>
  <c r="U969" i="3"/>
  <c r="V969" i="3"/>
  <c r="W969" i="3"/>
  <c r="X969" i="3"/>
  <c r="O970" i="3"/>
  <c r="P970" i="3"/>
  <c r="Q970" i="3"/>
  <c r="R970" i="3"/>
  <c r="S970" i="3"/>
  <c r="T970" i="3"/>
  <c r="U970" i="3"/>
  <c r="V970" i="3"/>
  <c r="W970" i="3"/>
  <c r="X970" i="3"/>
  <c r="O971" i="3"/>
  <c r="P971" i="3"/>
  <c r="Q971" i="3"/>
  <c r="R971" i="3"/>
  <c r="S971" i="3"/>
  <c r="T971" i="3"/>
  <c r="U971" i="3"/>
  <c r="V971" i="3"/>
  <c r="W971" i="3"/>
  <c r="X971" i="3"/>
  <c r="O972" i="3"/>
  <c r="P972" i="3"/>
  <c r="Q972" i="3"/>
  <c r="R972" i="3"/>
  <c r="S972" i="3"/>
  <c r="T972" i="3"/>
  <c r="U972" i="3"/>
  <c r="V972" i="3"/>
  <c r="W972" i="3"/>
  <c r="X972" i="3"/>
  <c r="O973" i="3"/>
  <c r="P973" i="3"/>
  <c r="Q973" i="3"/>
  <c r="R973" i="3"/>
  <c r="S973" i="3"/>
  <c r="T973" i="3"/>
  <c r="U973" i="3"/>
  <c r="V973" i="3"/>
  <c r="W973" i="3"/>
  <c r="X973" i="3"/>
  <c r="O974" i="3"/>
  <c r="P974" i="3"/>
  <c r="Q974" i="3"/>
  <c r="R974" i="3"/>
  <c r="S974" i="3"/>
  <c r="T974" i="3"/>
  <c r="U974" i="3"/>
  <c r="V974" i="3"/>
  <c r="W974" i="3"/>
  <c r="X974" i="3"/>
  <c r="O975" i="3"/>
  <c r="P975" i="3"/>
  <c r="Q975" i="3"/>
  <c r="R975" i="3"/>
  <c r="S975" i="3"/>
  <c r="T975" i="3"/>
  <c r="U975" i="3"/>
  <c r="V975" i="3"/>
  <c r="W975" i="3"/>
  <c r="X975" i="3"/>
  <c r="O976" i="3"/>
  <c r="P976" i="3"/>
  <c r="Q976" i="3"/>
  <c r="R976" i="3"/>
  <c r="S976" i="3"/>
  <c r="T976" i="3"/>
  <c r="U976" i="3"/>
  <c r="V976" i="3"/>
  <c r="W976" i="3"/>
  <c r="X976" i="3"/>
  <c r="O977" i="3"/>
  <c r="P977" i="3"/>
  <c r="Q977" i="3"/>
  <c r="R977" i="3"/>
  <c r="S977" i="3"/>
  <c r="T977" i="3"/>
  <c r="U977" i="3"/>
  <c r="V977" i="3"/>
  <c r="W977" i="3"/>
  <c r="X977" i="3"/>
  <c r="O978" i="3"/>
  <c r="P978" i="3"/>
  <c r="Q978" i="3"/>
  <c r="R978" i="3"/>
  <c r="S978" i="3"/>
  <c r="T978" i="3"/>
  <c r="U978" i="3"/>
  <c r="V978" i="3"/>
  <c r="W978" i="3"/>
  <c r="X978" i="3"/>
  <c r="O979" i="3"/>
  <c r="P979" i="3"/>
  <c r="Q979" i="3"/>
  <c r="R979" i="3"/>
  <c r="S979" i="3"/>
  <c r="T979" i="3"/>
  <c r="U979" i="3"/>
  <c r="V979" i="3"/>
  <c r="W979" i="3"/>
  <c r="X979" i="3"/>
  <c r="O980" i="3"/>
  <c r="P980" i="3"/>
  <c r="Q980" i="3"/>
  <c r="R980" i="3"/>
  <c r="S980" i="3"/>
  <c r="T980" i="3"/>
  <c r="U980" i="3"/>
  <c r="V980" i="3"/>
  <c r="W980" i="3"/>
  <c r="X980" i="3"/>
  <c r="O981" i="3"/>
  <c r="P981" i="3"/>
  <c r="Q981" i="3"/>
  <c r="R981" i="3"/>
  <c r="S981" i="3"/>
  <c r="T981" i="3"/>
  <c r="U981" i="3"/>
  <c r="V981" i="3"/>
  <c r="W981" i="3"/>
  <c r="X981" i="3"/>
  <c r="O982" i="3"/>
  <c r="P982" i="3"/>
  <c r="Q982" i="3"/>
  <c r="R982" i="3"/>
  <c r="S982" i="3"/>
  <c r="T982" i="3"/>
  <c r="U982" i="3"/>
  <c r="V982" i="3"/>
  <c r="W982" i="3"/>
  <c r="X982" i="3"/>
  <c r="O983" i="3"/>
  <c r="P983" i="3"/>
  <c r="Q983" i="3"/>
  <c r="R983" i="3"/>
  <c r="S983" i="3"/>
  <c r="T983" i="3"/>
  <c r="U983" i="3"/>
  <c r="V983" i="3"/>
  <c r="W983" i="3"/>
  <c r="X983" i="3"/>
  <c r="O984" i="3"/>
  <c r="P984" i="3"/>
  <c r="Q984" i="3"/>
  <c r="R984" i="3"/>
  <c r="S984" i="3"/>
  <c r="T984" i="3"/>
  <c r="U984" i="3"/>
  <c r="V984" i="3"/>
  <c r="W984" i="3"/>
  <c r="X984" i="3"/>
  <c r="O985" i="3"/>
  <c r="P985" i="3"/>
  <c r="Q985" i="3"/>
  <c r="R985" i="3"/>
  <c r="S985" i="3"/>
  <c r="T985" i="3"/>
  <c r="U985" i="3"/>
  <c r="V985" i="3"/>
  <c r="W985" i="3"/>
  <c r="X985" i="3"/>
  <c r="O986" i="3"/>
  <c r="P986" i="3"/>
  <c r="Q986" i="3"/>
  <c r="R986" i="3"/>
  <c r="S986" i="3"/>
  <c r="T986" i="3"/>
  <c r="U986" i="3"/>
  <c r="V986" i="3"/>
  <c r="W986" i="3"/>
  <c r="X986" i="3"/>
  <c r="O987" i="3"/>
  <c r="P987" i="3"/>
  <c r="Q987" i="3"/>
  <c r="R987" i="3"/>
  <c r="S987" i="3"/>
  <c r="T987" i="3"/>
  <c r="U987" i="3"/>
  <c r="V987" i="3"/>
  <c r="W987" i="3"/>
  <c r="X987" i="3"/>
  <c r="O988" i="3"/>
  <c r="P988" i="3"/>
  <c r="Q988" i="3"/>
  <c r="R988" i="3"/>
  <c r="S988" i="3"/>
  <c r="T988" i="3"/>
  <c r="U988" i="3"/>
  <c r="V988" i="3"/>
  <c r="W988" i="3"/>
  <c r="X988" i="3"/>
  <c r="O989" i="3"/>
  <c r="P989" i="3"/>
  <c r="Q989" i="3"/>
  <c r="R989" i="3"/>
  <c r="S989" i="3"/>
  <c r="T989" i="3"/>
  <c r="U989" i="3"/>
  <c r="V989" i="3"/>
  <c r="W989" i="3"/>
  <c r="X989" i="3"/>
  <c r="O990" i="3"/>
  <c r="P990" i="3"/>
  <c r="Q990" i="3"/>
  <c r="R990" i="3"/>
  <c r="S990" i="3"/>
  <c r="T990" i="3"/>
  <c r="U990" i="3"/>
  <c r="V990" i="3"/>
  <c r="W990" i="3"/>
  <c r="X990" i="3"/>
  <c r="O991" i="3"/>
  <c r="P991" i="3"/>
  <c r="Q991" i="3"/>
  <c r="R991" i="3"/>
  <c r="S991" i="3"/>
  <c r="T991" i="3"/>
  <c r="U991" i="3"/>
  <c r="V991" i="3"/>
  <c r="W991" i="3"/>
  <c r="X991" i="3"/>
  <c r="O992" i="3"/>
  <c r="P992" i="3"/>
  <c r="Q992" i="3"/>
  <c r="R992" i="3"/>
  <c r="S992" i="3"/>
  <c r="T992" i="3"/>
  <c r="U992" i="3"/>
  <c r="V992" i="3"/>
  <c r="W992" i="3"/>
  <c r="X992" i="3"/>
  <c r="O993" i="3"/>
  <c r="P993" i="3"/>
  <c r="Q993" i="3"/>
  <c r="R993" i="3"/>
  <c r="S993" i="3"/>
  <c r="T993" i="3"/>
  <c r="U993" i="3"/>
  <c r="V993" i="3"/>
  <c r="W993" i="3"/>
  <c r="X993" i="3"/>
  <c r="O994" i="3"/>
  <c r="P994" i="3"/>
  <c r="Q994" i="3"/>
  <c r="R994" i="3"/>
  <c r="S994" i="3"/>
  <c r="T994" i="3"/>
  <c r="U994" i="3"/>
  <c r="V994" i="3"/>
  <c r="W994" i="3"/>
  <c r="X994" i="3"/>
  <c r="O995" i="3"/>
  <c r="P995" i="3"/>
  <c r="Q995" i="3"/>
  <c r="R995" i="3"/>
  <c r="S995" i="3"/>
  <c r="T995" i="3"/>
  <c r="U995" i="3"/>
  <c r="V995" i="3"/>
  <c r="W995" i="3"/>
  <c r="X995" i="3"/>
  <c r="O996" i="3"/>
  <c r="P996" i="3"/>
  <c r="Q996" i="3"/>
  <c r="R996" i="3"/>
  <c r="S996" i="3"/>
  <c r="T996" i="3"/>
  <c r="U996" i="3"/>
  <c r="V996" i="3"/>
  <c r="W996" i="3"/>
  <c r="X996" i="3"/>
  <c r="O997" i="3"/>
  <c r="P997" i="3"/>
  <c r="Q997" i="3"/>
  <c r="R997" i="3"/>
  <c r="S997" i="3"/>
  <c r="T997" i="3"/>
  <c r="U997" i="3"/>
  <c r="V997" i="3"/>
  <c r="W997" i="3"/>
  <c r="X997" i="3"/>
  <c r="O998" i="3"/>
  <c r="P998" i="3"/>
  <c r="Q998" i="3"/>
  <c r="R998" i="3"/>
  <c r="S998" i="3"/>
  <c r="T998" i="3"/>
  <c r="U998" i="3"/>
  <c r="V998" i="3"/>
  <c r="W998" i="3"/>
  <c r="X998" i="3"/>
  <c r="O999" i="3"/>
  <c r="P999" i="3"/>
  <c r="Q999" i="3"/>
  <c r="R999" i="3"/>
  <c r="S999" i="3"/>
  <c r="T999" i="3"/>
  <c r="U999" i="3"/>
  <c r="V999" i="3"/>
  <c r="W999" i="3"/>
  <c r="X999" i="3"/>
  <c r="O1000" i="3"/>
  <c r="P1000" i="3"/>
  <c r="Q1000" i="3"/>
  <c r="R1000" i="3"/>
  <c r="S1000" i="3"/>
  <c r="T1000" i="3"/>
  <c r="U1000" i="3"/>
  <c r="V1000" i="3"/>
  <c r="W1000" i="3"/>
  <c r="X1000" i="3"/>
  <c r="O1001" i="3"/>
  <c r="P1001" i="3"/>
  <c r="Q1001" i="3"/>
  <c r="R1001" i="3"/>
  <c r="S1001" i="3"/>
  <c r="T1001" i="3"/>
  <c r="U1001" i="3"/>
  <c r="V1001" i="3"/>
  <c r="W1001" i="3"/>
  <c r="X1001" i="3"/>
  <c r="O1002" i="3"/>
  <c r="P1002" i="3"/>
  <c r="Q1002" i="3"/>
  <c r="R1002" i="3"/>
  <c r="S1002" i="3"/>
  <c r="T1002" i="3"/>
  <c r="U1002" i="3"/>
  <c r="V1002" i="3"/>
  <c r="W1002" i="3"/>
  <c r="X1002" i="3"/>
  <c r="O1003" i="3"/>
  <c r="P1003" i="3"/>
  <c r="Q1003" i="3"/>
  <c r="R1003" i="3"/>
  <c r="S1003" i="3"/>
  <c r="T1003" i="3"/>
  <c r="U1003" i="3"/>
  <c r="V1003" i="3"/>
  <c r="W1003" i="3"/>
  <c r="X1003" i="3"/>
  <c r="O1004" i="3"/>
  <c r="P1004" i="3"/>
  <c r="Q1004" i="3"/>
  <c r="R1004" i="3"/>
  <c r="S1004" i="3"/>
  <c r="T1004" i="3"/>
  <c r="U1004" i="3"/>
  <c r="V1004" i="3"/>
  <c r="W1004" i="3"/>
  <c r="X1004" i="3"/>
  <c r="Y4" i="3"/>
  <c r="W4" i="3"/>
  <c r="U4" i="3"/>
  <c r="S4" i="3"/>
  <c r="Q4" i="3"/>
  <c r="O4" i="3"/>
  <c r="F4" i="15" l="1"/>
  <c r="H4" i="15" s="1"/>
  <c r="G4" i="15"/>
  <c r="I4" i="15" s="1"/>
  <c r="F5" i="15"/>
  <c r="H5" i="15" s="1"/>
  <c r="G5" i="15"/>
  <c r="I5" i="15" s="1"/>
  <c r="H6" i="15"/>
  <c r="G6" i="15"/>
  <c r="I6" i="15" s="1"/>
  <c r="F7" i="15"/>
  <c r="H7" i="15" s="1"/>
  <c r="G7" i="15"/>
  <c r="I7" i="15" s="1"/>
  <c r="G16" i="2" l="1"/>
  <c r="F18" i="2"/>
  <c r="E18" i="2"/>
  <c r="D19" i="2"/>
  <c r="D18" i="2"/>
  <c r="B19" i="2"/>
  <c r="B16" i="2"/>
  <c r="B18" i="2"/>
  <c r="G10" i="2"/>
  <c r="G17" i="2" s="1"/>
  <c r="G15" i="2"/>
  <c r="G18" i="2"/>
  <c r="G19" i="2"/>
  <c r="G26" i="2"/>
  <c r="G30" i="2"/>
  <c r="G31" i="2" s="1"/>
  <c r="G20" i="2" s="1"/>
  <c r="F10" i="2"/>
  <c r="F17" i="2" s="1"/>
  <c r="F15" i="2"/>
  <c r="F16" i="2"/>
  <c r="F19" i="2"/>
  <c r="F26" i="2"/>
  <c r="F30" i="2"/>
  <c r="F33" i="2" s="1"/>
  <c r="F22" i="2" s="1"/>
  <c r="E10" i="2"/>
  <c r="E17" i="2" s="1"/>
  <c r="E15" i="2"/>
  <c r="E16" i="2"/>
  <c r="E19" i="2"/>
  <c r="E26" i="2"/>
  <c r="E30" i="2"/>
  <c r="E31" i="2"/>
  <c r="E20" i="2" s="1"/>
  <c r="E32" i="2"/>
  <c r="E21" i="2" s="1"/>
  <c r="E33" i="2"/>
  <c r="E22" i="2" s="1"/>
  <c r="C10" i="2"/>
  <c r="C17" i="2" s="1"/>
  <c r="D10" i="2"/>
  <c r="D17" i="2" s="1"/>
  <c r="C15" i="2"/>
  <c r="D15" i="2"/>
  <c r="C16" i="2"/>
  <c r="D16" i="2"/>
  <c r="C18" i="2"/>
  <c r="C19" i="2"/>
  <c r="C26" i="2"/>
  <c r="D26" i="2"/>
  <c r="C30" i="2"/>
  <c r="C31" i="2" s="1"/>
  <c r="C20" i="2" s="1"/>
  <c r="D30" i="2"/>
  <c r="D31" i="2" s="1"/>
  <c r="D20" i="2" s="1"/>
  <c r="D33" i="2" l="1"/>
  <c r="D22" i="2" s="1"/>
  <c r="D29" i="2"/>
  <c r="F32" i="2"/>
  <c r="F21" i="2" s="1"/>
  <c r="D32" i="2"/>
  <c r="D21" i="2" s="1"/>
  <c r="F31" i="2"/>
  <c r="F20" i="2" s="1"/>
  <c r="G29" i="2"/>
  <c r="C29" i="2"/>
  <c r="G33" i="2"/>
  <c r="G22" i="2" s="1"/>
  <c r="G32" i="2"/>
  <c r="G21" i="2" s="1"/>
  <c r="F29" i="2"/>
  <c r="E29" i="2"/>
  <c r="C33" i="2"/>
  <c r="C22" i="2" s="1"/>
  <c r="C32" i="2"/>
  <c r="C21" i="2" s="1"/>
  <c r="B26" i="2"/>
  <c r="B30" i="2"/>
  <c r="B33" i="2" s="1"/>
  <c r="B22" i="2" s="1"/>
  <c r="B29" i="2" l="1"/>
  <c r="B31" i="2"/>
  <c r="B20" i="2" s="1"/>
  <c r="B32" i="2"/>
  <c r="B21" i="2" s="1"/>
  <c r="G11" i="15" l="1"/>
  <c r="B10" i="2"/>
  <c r="B17" i="2" s="1"/>
  <c r="D24" i="15" l="1"/>
  <c r="B15" i="2"/>
  <c r="H10" i="17" l="1"/>
  <c r="H11" i="17" s="1"/>
  <c r="H12" i="17" s="1"/>
  <c r="Q11" i="17" l="1"/>
  <c r="Q10" i="17"/>
  <c r="Q12" i="17"/>
  <c r="J10" i="17"/>
  <c r="I10" i="17"/>
  <c r="I12" i="17"/>
  <c r="J12" i="17"/>
  <c r="I11" i="17"/>
  <c r="J11" i="17"/>
  <c r="H13" i="17"/>
  <c r="Q13" i="17" l="1"/>
  <c r="H4" i="17" s="1"/>
  <c r="J13" i="17"/>
  <c r="I13" i="17"/>
  <c r="E11" i="15"/>
  <c r="F12" i="15" s="1"/>
  <c r="D14" i="15"/>
  <c r="D27" i="15"/>
  <c r="D26" i="15"/>
  <c r="D25" i="15"/>
  <c r="D17" i="15"/>
  <c r="D16" i="15"/>
  <c r="D15" i="15"/>
  <c r="O4" i="4"/>
  <c r="W4" i="4" s="1"/>
  <c r="P4" i="4"/>
  <c r="X4" i="4" s="1"/>
  <c r="Q4" i="4"/>
  <c r="Y4" i="4" s="1"/>
  <c r="R4" i="4"/>
  <c r="S4" i="4"/>
  <c r="AA4" i="4" s="1"/>
  <c r="T4" i="4"/>
  <c r="AB4" i="4" s="1"/>
  <c r="O5" i="4"/>
  <c r="W5" i="4" s="1"/>
  <c r="P5" i="4"/>
  <c r="X5" i="4" s="1"/>
  <c r="Q5" i="4"/>
  <c r="Y5" i="4" s="1"/>
  <c r="R5" i="4"/>
  <c r="Z5" i="4" s="1"/>
  <c r="S5" i="4"/>
  <c r="AA5" i="4" s="1"/>
  <c r="T5" i="4"/>
  <c r="AB5" i="4" s="1"/>
  <c r="O6" i="4"/>
  <c r="P6" i="4"/>
  <c r="Q6" i="4"/>
  <c r="R6" i="4"/>
  <c r="S6" i="4"/>
  <c r="T6" i="4"/>
  <c r="O7" i="4"/>
  <c r="W7" i="4" s="1"/>
  <c r="P7" i="4"/>
  <c r="X7" i="4" s="1"/>
  <c r="Q7" i="4"/>
  <c r="Y7" i="4" s="1"/>
  <c r="R7" i="4"/>
  <c r="Z7" i="4" s="1"/>
  <c r="S7" i="4"/>
  <c r="AA7" i="4" s="1"/>
  <c r="T7" i="4"/>
  <c r="AB7" i="4" s="1"/>
  <c r="O8" i="4"/>
  <c r="P8" i="4"/>
  <c r="Q8" i="4"/>
  <c r="Y8" i="4" s="1"/>
  <c r="R8" i="4"/>
  <c r="S8" i="4"/>
  <c r="T8" i="4"/>
  <c r="O9" i="4"/>
  <c r="W9" i="4" s="1"/>
  <c r="P9" i="4"/>
  <c r="X9" i="4" s="1"/>
  <c r="Q9" i="4"/>
  <c r="Y9" i="4" s="1"/>
  <c r="R9" i="4"/>
  <c r="Z9" i="4" s="1"/>
  <c r="S9" i="4"/>
  <c r="AA9" i="4" s="1"/>
  <c r="T9" i="4"/>
  <c r="AB9" i="4" s="1"/>
  <c r="O10" i="4"/>
  <c r="P10" i="4"/>
  <c r="Q10" i="4"/>
  <c r="R10" i="4"/>
  <c r="S10" i="4"/>
  <c r="T10" i="4"/>
  <c r="O11" i="4"/>
  <c r="W11" i="4" s="1"/>
  <c r="P11" i="4"/>
  <c r="X11" i="4" s="1"/>
  <c r="Q11" i="4"/>
  <c r="Y11" i="4" s="1"/>
  <c r="R11" i="4"/>
  <c r="Z11" i="4" s="1"/>
  <c r="S11" i="4"/>
  <c r="AA11" i="4" s="1"/>
  <c r="T11" i="4"/>
  <c r="AB11" i="4" s="1"/>
  <c r="O12" i="4"/>
  <c r="P12" i="4"/>
  <c r="Q12" i="4"/>
  <c r="R12" i="4"/>
  <c r="S12" i="4"/>
  <c r="T12" i="4"/>
  <c r="O13" i="4"/>
  <c r="W13" i="4" s="1"/>
  <c r="P13" i="4"/>
  <c r="X13" i="4" s="1"/>
  <c r="Q13" i="4"/>
  <c r="Y13" i="4" s="1"/>
  <c r="R13" i="4"/>
  <c r="Z13" i="4" s="1"/>
  <c r="S13" i="4"/>
  <c r="AA13" i="4" s="1"/>
  <c r="T13" i="4"/>
  <c r="AB13" i="4" s="1"/>
  <c r="O14" i="4"/>
  <c r="P14" i="4"/>
  <c r="Q14" i="4"/>
  <c r="R14" i="4"/>
  <c r="S14" i="4"/>
  <c r="T14" i="4"/>
  <c r="O15" i="4"/>
  <c r="W15" i="4" s="1"/>
  <c r="P15" i="4"/>
  <c r="X15" i="4" s="1"/>
  <c r="Q15" i="4"/>
  <c r="Y15" i="4" s="1"/>
  <c r="R15" i="4"/>
  <c r="Z15" i="4" s="1"/>
  <c r="S15" i="4"/>
  <c r="AA15" i="4" s="1"/>
  <c r="T15" i="4"/>
  <c r="AB15" i="4" s="1"/>
  <c r="O16" i="4"/>
  <c r="P16" i="4"/>
  <c r="Q16" i="4"/>
  <c r="R16" i="4"/>
  <c r="S16" i="4"/>
  <c r="T16" i="4"/>
  <c r="O17" i="4"/>
  <c r="W17" i="4" s="1"/>
  <c r="P17" i="4"/>
  <c r="X17" i="4" s="1"/>
  <c r="Q17" i="4"/>
  <c r="Y17" i="4" s="1"/>
  <c r="R17" i="4"/>
  <c r="Z17" i="4" s="1"/>
  <c r="S17" i="4"/>
  <c r="AA17" i="4" s="1"/>
  <c r="T17" i="4"/>
  <c r="AB17" i="4" s="1"/>
  <c r="O18" i="4"/>
  <c r="P18" i="4"/>
  <c r="Q18" i="4"/>
  <c r="R18" i="4"/>
  <c r="S18" i="4"/>
  <c r="T18" i="4"/>
  <c r="O19" i="4"/>
  <c r="W19" i="4" s="1"/>
  <c r="P19" i="4"/>
  <c r="X19" i="4" s="1"/>
  <c r="Q19" i="4"/>
  <c r="Y19" i="4" s="1"/>
  <c r="R19" i="4"/>
  <c r="Z19" i="4" s="1"/>
  <c r="S19" i="4"/>
  <c r="AA19" i="4" s="1"/>
  <c r="T19" i="4"/>
  <c r="AB19" i="4" s="1"/>
  <c r="O20" i="4"/>
  <c r="P20" i="4"/>
  <c r="Q20" i="4"/>
  <c r="R20" i="4"/>
  <c r="S20" i="4"/>
  <c r="T20" i="4"/>
  <c r="O21" i="4"/>
  <c r="W21" i="4" s="1"/>
  <c r="P21" i="4"/>
  <c r="X21" i="4" s="1"/>
  <c r="Q21" i="4"/>
  <c r="Y21" i="4" s="1"/>
  <c r="R21" i="4"/>
  <c r="Z21" i="4" s="1"/>
  <c r="S21" i="4"/>
  <c r="AA21" i="4" s="1"/>
  <c r="T21" i="4"/>
  <c r="AB21" i="4" s="1"/>
  <c r="O22" i="4"/>
  <c r="P22" i="4"/>
  <c r="Q22" i="4"/>
  <c r="R22" i="4"/>
  <c r="S22" i="4"/>
  <c r="T22" i="4"/>
  <c r="O23" i="4"/>
  <c r="W23" i="4" s="1"/>
  <c r="P23" i="4"/>
  <c r="X23" i="4" s="1"/>
  <c r="Q23" i="4"/>
  <c r="Y23" i="4" s="1"/>
  <c r="R23" i="4"/>
  <c r="Z23" i="4" s="1"/>
  <c r="S23" i="4"/>
  <c r="AA23" i="4" s="1"/>
  <c r="T23" i="4"/>
  <c r="AB23" i="4" s="1"/>
  <c r="O24" i="4"/>
  <c r="P24" i="4"/>
  <c r="Q24" i="4"/>
  <c r="R24" i="4"/>
  <c r="S24" i="4"/>
  <c r="T24" i="4"/>
  <c r="O25" i="4"/>
  <c r="W25" i="4" s="1"/>
  <c r="P25" i="4"/>
  <c r="X25" i="4" s="1"/>
  <c r="Q25" i="4"/>
  <c r="Y25" i="4" s="1"/>
  <c r="R25" i="4"/>
  <c r="Z25" i="4" s="1"/>
  <c r="S25" i="4"/>
  <c r="AA25" i="4" s="1"/>
  <c r="T25" i="4"/>
  <c r="AB25" i="4" s="1"/>
  <c r="O26" i="4"/>
  <c r="P26" i="4"/>
  <c r="Q26" i="4"/>
  <c r="R26" i="4"/>
  <c r="S26" i="4"/>
  <c r="T26" i="4"/>
  <c r="O27" i="4"/>
  <c r="W27" i="4" s="1"/>
  <c r="P27" i="4"/>
  <c r="X27" i="4" s="1"/>
  <c r="Q27" i="4"/>
  <c r="Y27" i="4" s="1"/>
  <c r="R27" i="4"/>
  <c r="Z27" i="4" s="1"/>
  <c r="S27" i="4"/>
  <c r="AA27" i="4" s="1"/>
  <c r="T27" i="4"/>
  <c r="AB27" i="4" s="1"/>
  <c r="O28" i="4"/>
  <c r="P28" i="4"/>
  <c r="Q28" i="4"/>
  <c r="R28" i="4"/>
  <c r="S28" i="4"/>
  <c r="T28" i="4"/>
  <c r="O29" i="4"/>
  <c r="W29" i="4" s="1"/>
  <c r="P29" i="4"/>
  <c r="X29" i="4" s="1"/>
  <c r="Q29" i="4"/>
  <c r="Y29" i="4" s="1"/>
  <c r="R29" i="4"/>
  <c r="Z29" i="4" s="1"/>
  <c r="S29" i="4"/>
  <c r="AA29" i="4" s="1"/>
  <c r="T29" i="4"/>
  <c r="AB29" i="4" s="1"/>
  <c r="O30" i="4"/>
  <c r="P30" i="4"/>
  <c r="Q30" i="4"/>
  <c r="R30" i="4"/>
  <c r="S30" i="4"/>
  <c r="T30" i="4"/>
  <c r="O31" i="4"/>
  <c r="W31" i="4" s="1"/>
  <c r="P31" i="4"/>
  <c r="X31" i="4" s="1"/>
  <c r="Q31" i="4"/>
  <c r="Y31" i="4" s="1"/>
  <c r="R31" i="4"/>
  <c r="Z31" i="4" s="1"/>
  <c r="S31" i="4"/>
  <c r="AA31" i="4" s="1"/>
  <c r="T31" i="4"/>
  <c r="AB31" i="4" s="1"/>
  <c r="O32" i="4"/>
  <c r="P32" i="4"/>
  <c r="Q32" i="4"/>
  <c r="R32" i="4"/>
  <c r="S32" i="4"/>
  <c r="T32" i="4"/>
  <c r="O33" i="4"/>
  <c r="W33" i="4" s="1"/>
  <c r="P33" i="4"/>
  <c r="X33" i="4" s="1"/>
  <c r="Q33" i="4"/>
  <c r="Y33" i="4" s="1"/>
  <c r="R33" i="4"/>
  <c r="Z33" i="4" s="1"/>
  <c r="S33" i="4"/>
  <c r="AA33" i="4" s="1"/>
  <c r="T33" i="4"/>
  <c r="AB33" i="4" s="1"/>
  <c r="O34" i="4"/>
  <c r="P34" i="4"/>
  <c r="Q34" i="4"/>
  <c r="R34" i="4"/>
  <c r="S34" i="4"/>
  <c r="T34" i="4"/>
  <c r="O35" i="4"/>
  <c r="W35" i="4" s="1"/>
  <c r="P35" i="4"/>
  <c r="X35" i="4" s="1"/>
  <c r="Q35" i="4"/>
  <c r="Y35" i="4" s="1"/>
  <c r="R35" i="4"/>
  <c r="Z35" i="4" s="1"/>
  <c r="S35" i="4"/>
  <c r="AA35" i="4" s="1"/>
  <c r="T35" i="4"/>
  <c r="AB35" i="4" s="1"/>
  <c r="O36" i="4"/>
  <c r="P36" i="4"/>
  <c r="Q36" i="4"/>
  <c r="R36" i="4"/>
  <c r="S36" i="4"/>
  <c r="T36" i="4"/>
  <c r="O37" i="4"/>
  <c r="W37" i="4" s="1"/>
  <c r="P37" i="4"/>
  <c r="X37" i="4" s="1"/>
  <c r="Q37" i="4"/>
  <c r="Y37" i="4" s="1"/>
  <c r="R37" i="4"/>
  <c r="Z37" i="4" s="1"/>
  <c r="S37" i="4"/>
  <c r="AA37" i="4" s="1"/>
  <c r="T37" i="4"/>
  <c r="AB37" i="4" s="1"/>
  <c r="O38" i="4"/>
  <c r="P38" i="4"/>
  <c r="Q38" i="4"/>
  <c r="R38" i="4"/>
  <c r="S38" i="4"/>
  <c r="T38" i="4"/>
  <c r="O39" i="4"/>
  <c r="W39" i="4" s="1"/>
  <c r="P39" i="4"/>
  <c r="X39" i="4" s="1"/>
  <c r="Q39" i="4"/>
  <c r="Y39" i="4" s="1"/>
  <c r="R39" i="4"/>
  <c r="Z39" i="4" s="1"/>
  <c r="S39" i="4"/>
  <c r="AA39" i="4" s="1"/>
  <c r="T39" i="4"/>
  <c r="AB39" i="4" s="1"/>
  <c r="O40" i="4"/>
  <c r="P40" i="4"/>
  <c r="Q40" i="4"/>
  <c r="R40" i="4"/>
  <c r="S40" i="4"/>
  <c r="T40" i="4"/>
  <c r="O41" i="4"/>
  <c r="W41" i="4" s="1"/>
  <c r="P41" i="4"/>
  <c r="X41" i="4" s="1"/>
  <c r="Q41" i="4"/>
  <c r="Y41" i="4" s="1"/>
  <c r="R41" i="4"/>
  <c r="Z41" i="4" s="1"/>
  <c r="S41" i="4"/>
  <c r="AA41" i="4" s="1"/>
  <c r="T41" i="4"/>
  <c r="AB41" i="4" s="1"/>
  <c r="O42" i="4"/>
  <c r="P42" i="4"/>
  <c r="Q42" i="4"/>
  <c r="R42" i="4"/>
  <c r="S42" i="4"/>
  <c r="T42" i="4"/>
  <c r="O43" i="4"/>
  <c r="W43" i="4" s="1"/>
  <c r="P43" i="4"/>
  <c r="X43" i="4" s="1"/>
  <c r="Q43" i="4"/>
  <c r="Y43" i="4" s="1"/>
  <c r="R43" i="4"/>
  <c r="Z43" i="4" s="1"/>
  <c r="S43" i="4"/>
  <c r="AA43" i="4" s="1"/>
  <c r="T43" i="4"/>
  <c r="AB43" i="4" s="1"/>
  <c r="O44" i="4"/>
  <c r="P44" i="4"/>
  <c r="Q44" i="4"/>
  <c r="R44" i="4"/>
  <c r="S44" i="4"/>
  <c r="T44" i="4"/>
  <c r="O45" i="4"/>
  <c r="W45" i="4" s="1"/>
  <c r="P45" i="4"/>
  <c r="X45" i="4" s="1"/>
  <c r="Q45" i="4"/>
  <c r="Y45" i="4" s="1"/>
  <c r="R45" i="4"/>
  <c r="Z45" i="4" s="1"/>
  <c r="S45" i="4"/>
  <c r="AA45" i="4" s="1"/>
  <c r="T45" i="4"/>
  <c r="AB45" i="4" s="1"/>
  <c r="O46" i="4"/>
  <c r="P46" i="4"/>
  <c r="Q46" i="4"/>
  <c r="R46" i="4"/>
  <c r="S46" i="4"/>
  <c r="T46" i="4"/>
  <c r="O47" i="4"/>
  <c r="W47" i="4" s="1"/>
  <c r="P47" i="4"/>
  <c r="X47" i="4" s="1"/>
  <c r="Q47" i="4"/>
  <c r="Y47" i="4" s="1"/>
  <c r="R47" i="4"/>
  <c r="Z47" i="4" s="1"/>
  <c r="S47" i="4"/>
  <c r="AA47" i="4" s="1"/>
  <c r="T47" i="4"/>
  <c r="AB47" i="4" s="1"/>
  <c r="O48" i="4"/>
  <c r="P48" i="4"/>
  <c r="Q48" i="4"/>
  <c r="R48" i="4"/>
  <c r="S48" i="4"/>
  <c r="T48" i="4"/>
  <c r="O49" i="4"/>
  <c r="W49" i="4" s="1"/>
  <c r="P49" i="4"/>
  <c r="X49" i="4" s="1"/>
  <c r="Q49" i="4"/>
  <c r="Y49" i="4" s="1"/>
  <c r="R49" i="4"/>
  <c r="Z49" i="4" s="1"/>
  <c r="S49" i="4"/>
  <c r="AA49" i="4" s="1"/>
  <c r="T49" i="4"/>
  <c r="AB49" i="4" s="1"/>
  <c r="O50" i="4"/>
  <c r="P50" i="4"/>
  <c r="Q50" i="4"/>
  <c r="R50" i="4"/>
  <c r="S50" i="4"/>
  <c r="T50" i="4"/>
  <c r="O51" i="4"/>
  <c r="W51" i="4" s="1"/>
  <c r="P51" i="4"/>
  <c r="X51" i="4" s="1"/>
  <c r="Q51" i="4"/>
  <c r="Y51" i="4" s="1"/>
  <c r="R51" i="4"/>
  <c r="Z51" i="4" s="1"/>
  <c r="S51" i="4"/>
  <c r="AA51" i="4" s="1"/>
  <c r="T51" i="4"/>
  <c r="AB51" i="4" s="1"/>
  <c r="O52" i="4"/>
  <c r="P52" i="4"/>
  <c r="Q52" i="4"/>
  <c r="R52" i="4"/>
  <c r="S52" i="4"/>
  <c r="T52" i="4"/>
  <c r="O53" i="4"/>
  <c r="W53" i="4" s="1"/>
  <c r="P53" i="4"/>
  <c r="X53" i="4" s="1"/>
  <c r="Q53" i="4"/>
  <c r="Y53" i="4" s="1"/>
  <c r="R53" i="4"/>
  <c r="Z53" i="4" s="1"/>
  <c r="S53" i="4"/>
  <c r="AA53" i="4" s="1"/>
  <c r="T53" i="4"/>
  <c r="AB53" i="4" s="1"/>
  <c r="O54" i="4"/>
  <c r="P54" i="4"/>
  <c r="Q54" i="4"/>
  <c r="R54" i="4"/>
  <c r="S54" i="4"/>
  <c r="T54" i="4"/>
  <c r="L25" i="15"/>
  <c r="Z4" i="4"/>
  <c r="W36" i="4" l="1"/>
  <c r="AI26" i="15"/>
  <c r="Z54" i="4"/>
  <c r="Z46" i="4"/>
  <c r="AE26" i="15" s="1"/>
  <c r="AA26" i="15"/>
  <c r="Z38" i="4"/>
  <c r="Z30" i="4"/>
  <c r="W26" i="15" s="1"/>
  <c r="Z22" i="4"/>
  <c r="S26" i="15" s="1"/>
  <c r="Z14" i="4"/>
  <c r="O26" i="15" s="1"/>
  <c r="Z6" i="4"/>
  <c r="K26" i="15" s="1"/>
  <c r="AA30" i="4"/>
  <c r="W27" i="15" s="1"/>
  <c r="AA25" i="15"/>
  <c r="Y38" i="4"/>
  <c r="Y30" i="4"/>
  <c r="W25" i="15" s="1"/>
  <c r="S25" i="15"/>
  <c r="Y22" i="4"/>
  <c r="Y14" i="4"/>
  <c r="O25" i="15" s="1"/>
  <c r="Y6" i="4"/>
  <c r="K25" i="15" s="1"/>
  <c r="X46" i="4"/>
  <c r="AE24" i="15" s="1"/>
  <c r="AB40" i="4"/>
  <c r="X38" i="4"/>
  <c r="AA24" i="15" s="1"/>
  <c r="AB32" i="4"/>
  <c r="X30" i="4"/>
  <c r="W24" i="15" s="1"/>
  <c r="AB24" i="4"/>
  <c r="X22" i="4"/>
  <c r="S24" i="15" s="1"/>
  <c r="AB16" i="4"/>
  <c r="X14" i="4"/>
  <c r="O24" i="15" s="1"/>
  <c r="AB8" i="4"/>
  <c r="X6" i="4"/>
  <c r="K24" i="15" s="1"/>
  <c r="AA38" i="4"/>
  <c r="AA27" i="15" s="1"/>
  <c r="AA40" i="4"/>
  <c r="AB27" i="15" s="1"/>
  <c r="AA32" i="4"/>
  <c r="X27" i="15" s="1"/>
  <c r="W30" i="4"/>
  <c r="AA24" i="4"/>
  <c r="T27" i="15" s="1"/>
  <c r="W22" i="4"/>
  <c r="AA16" i="4"/>
  <c r="P27" i="15" s="1"/>
  <c r="W14" i="4"/>
  <c r="AA8" i="4"/>
  <c r="L27" i="15" s="1"/>
  <c r="W6" i="4"/>
  <c r="K27" i="15"/>
  <c r="AA6" i="4"/>
  <c r="W46" i="4"/>
  <c r="Z48" i="4"/>
  <c r="AF26" i="15" s="1"/>
  <c r="Z40" i="4"/>
  <c r="AB26" i="15" s="1"/>
  <c r="Z32" i="4"/>
  <c r="X26" i="15" s="1"/>
  <c r="Z24" i="4"/>
  <c r="T26" i="15" s="1"/>
  <c r="P26" i="15"/>
  <c r="Z16" i="4"/>
  <c r="Z8" i="4"/>
  <c r="L26" i="15" s="1"/>
  <c r="Y48" i="4"/>
  <c r="AF25" i="15" s="1"/>
  <c r="Y40" i="4"/>
  <c r="AB25" i="15" s="1"/>
  <c r="Y24" i="4"/>
  <c r="T25" i="15" s="1"/>
  <c r="Y16" i="4"/>
  <c r="P25" i="15" s="1"/>
  <c r="W52" i="4"/>
  <c r="W28" i="4"/>
  <c r="Y32" i="4"/>
  <c r="X25" i="15" s="1"/>
  <c r="AB50" i="4"/>
  <c r="X48" i="4"/>
  <c r="AF24" i="15" s="1"/>
  <c r="AB42" i="4"/>
  <c r="X40" i="4"/>
  <c r="AB24" i="15" s="1"/>
  <c r="AB34" i="4"/>
  <c r="X32" i="4"/>
  <c r="X24" i="15" s="1"/>
  <c r="AB26" i="4"/>
  <c r="X24" i="4"/>
  <c r="T24" i="15" s="1"/>
  <c r="AB18" i="4"/>
  <c r="X16" i="4"/>
  <c r="P24" i="15" s="1"/>
  <c r="AB10" i="4"/>
  <c r="X8" i="4"/>
  <c r="L24" i="15" s="1"/>
  <c r="Y46" i="4"/>
  <c r="AE25" i="15" s="1"/>
  <c r="W54" i="4"/>
  <c r="W48" i="4"/>
  <c r="AA42" i="4"/>
  <c r="AC27" i="15" s="1"/>
  <c r="AA34" i="4"/>
  <c r="Y27" i="15" s="1"/>
  <c r="W32" i="4"/>
  <c r="AA26" i="4"/>
  <c r="U27" i="15" s="1"/>
  <c r="W24" i="4"/>
  <c r="AA18" i="4"/>
  <c r="Q27" i="15" s="1"/>
  <c r="W16" i="4"/>
  <c r="AA10" i="4"/>
  <c r="M27" i="15" s="1"/>
  <c r="W8" i="4"/>
  <c r="AA46" i="4"/>
  <c r="AE27" i="15" s="1"/>
  <c r="W12" i="4"/>
  <c r="X54" i="4"/>
  <c r="AI24" i="15" s="1"/>
  <c r="AA48" i="4"/>
  <c r="AF27" i="15" s="1"/>
  <c r="W38" i="4"/>
  <c r="AA50" i="4"/>
  <c r="AG27" i="15" s="1"/>
  <c r="W40" i="4"/>
  <c r="Z50" i="4"/>
  <c r="AG26" i="15" s="1"/>
  <c r="AC26" i="15"/>
  <c r="Z42" i="4"/>
  <c r="Y26" i="15"/>
  <c r="Z34" i="4"/>
  <c r="Z26" i="4"/>
  <c r="U26" i="15" s="1"/>
  <c r="Z18" i="4"/>
  <c r="Q26" i="15" s="1"/>
  <c r="Z10" i="4"/>
  <c r="M26" i="15" s="1"/>
  <c r="AA14" i="4"/>
  <c r="O27" i="15" s="1"/>
  <c r="Y42" i="4"/>
  <c r="AC25" i="15" s="1"/>
  <c r="Y25" i="15"/>
  <c r="Y34" i="4"/>
  <c r="U25" i="15"/>
  <c r="Y26" i="4"/>
  <c r="Q25" i="15"/>
  <c r="Y18" i="4"/>
  <c r="Y10" i="4"/>
  <c r="M25" i="15" s="1"/>
  <c r="W44" i="4"/>
  <c r="AB44" i="4"/>
  <c r="X42" i="4"/>
  <c r="AC24" i="15" s="1"/>
  <c r="AB36" i="4"/>
  <c r="X34" i="4"/>
  <c r="Y24" i="15" s="1"/>
  <c r="AB28" i="4"/>
  <c r="X26" i="4"/>
  <c r="U24" i="15" s="1"/>
  <c r="AB20" i="4"/>
  <c r="X18" i="4"/>
  <c r="Q24" i="15" s="1"/>
  <c r="AB12" i="4"/>
  <c r="X10" i="4"/>
  <c r="M24" i="15" s="1"/>
  <c r="AG25" i="15"/>
  <c r="Y50" i="4"/>
  <c r="W50" i="4"/>
  <c r="AA44" i="4"/>
  <c r="AD27" i="15" s="1"/>
  <c r="W42" i="4"/>
  <c r="AA36" i="4"/>
  <c r="Z27" i="15" s="1"/>
  <c r="W34" i="4"/>
  <c r="AA28" i="4"/>
  <c r="V27" i="15" s="1"/>
  <c r="W26" i="4"/>
  <c r="R27" i="15"/>
  <c r="AA20" i="4"/>
  <c r="W18" i="4"/>
  <c r="AA12" i="4"/>
  <c r="N27" i="15" s="1"/>
  <c r="W10" i="4"/>
  <c r="AB48" i="4"/>
  <c r="AB52" i="4"/>
  <c r="Z52" i="4"/>
  <c r="AH26" i="15" s="1"/>
  <c r="Z36" i="4"/>
  <c r="Z26" i="15" s="1"/>
  <c r="Z28" i="4"/>
  <c r="V26" i="15" s="1"/>
  <c r="Z20" i="4"/>
  <c r="R26" i="15" s="1"/>
  <c r="N26" i="15"/>
  <c r="Z12" i="4"/>
  <c r="S27" i="15"/>
  <c r="AA22" i="4"/>
  <c r="AA52" i="4"/>
  <c r="AH27" i="15" s="1"/>
  <c r="Z44" i="4"/>
  <c r="AD26" i="15" s="1"/>
  <c r="Y20" i="4"/>
  <c r="R25" i="15" s="1"/>
  <c r="Y12" i="4"/>
  <c r="N25" i="15" s="1"/>
  <c r="AI27" i="15"/>
  <c r="AA54" i="4"/>
  <c r="W20" i="4"/>
  <c r="AI25" i="15"/>
  <c r="Y54" i="4"/>
  <c r="X50" i="4"/>
  <c r="AG24" i="15" s="1"/>
  <c r="Y52" i="4"/>
  <c r="AH25" i="15" s="1"/>
  <c r="Y44" i="4"/>
  <c r="AD25" i="15" s="1"/>
  <c r="Y36" i="4"/>
  <c r="Z25" i="15" s="1"/>
  <c r="Y28" i="4"/>
  <c r="V25" i="15" s="1"/>
  <c r="AB54" i="4"/>
  <c r="X52" i="4"/>
  <c r="AH24" i="15" s="1"/>
  <c r="AB46" i="4"/>
  <c r="X44" i="4"/>
  <c r="AD24" i="15" s="1"/>
  <c r="AB38" i="4"/>
  <c r="X36" i="4"/>
  <c r="Z24" i="15" s="1"/>
  <c r="AB30" i="4"/>
  <c r="X28" i="4"/>
  <c r="V24" i="15" s="1"/>
  <c r="AB22" i="4"/>
  <c r="X20" i="4"/>
  <c r="R24" i="15" s="1"/>
  <c r="AB14" i="4"/>
  <c r="X12" i="4"/>
  <c r="N24" i="15" s="1"/>
  <c r="AB6" i="4"/>
  <c r="L11" i="17"/>
  <c r="L10" i="17"/>
  <c r="L12" i="17"/>
  <c r="G12" i="15"/>
  <c r="H11" i="15"/>
  <c r="H12" i="15" s="1"/>
  <c r="N10" i="17" l="1"/>
  <c r="N11" i="17" s="1"/>
  <c r="N12" i="17"/>
  <c r="I11" i="15"/>
  <c r="I12" i="15" s="1"/>
  <c r="N13" i="17" l="1"/>
  <c r="J4" i="17" s="1"/>
  <c r="I4" i="17"/>
  <c r="J11" i="15"/>
  <c r="J12" i="15" s="1"/>
  <c r="K11" i="15" l="1"/>
  <c r="K12" i="15" s="1"/>
  <c r="L11" i="15" l="1"/>
  <c r="L12" i="15" s="1"/>
  <c r="M11" i="15" l="1"/>
  <c r="M12" i="15" s="1"/>
  <c r="N11" i="15" l="1"/>
  <c r="N12" i="15" s="1"/>
  <c r="O11" i="15" l="1"/>
  <c r="O12" i="15" s="1"/>
  <c r="P11" i="15" l="1"/>
  <c r="P12" i="15" s="1"/>
  <c r="Q11" i="15" l="1"/>
  <c r="Q12" i="15" s="1"/>
  <c r="R11" i="15" l="1"/>
  <c r="R12" i="15" s="1"/>
  <c r="S11" i="15" l="1"/>
  <c r="S12" i="15" s="1"/>
  <c r="T11" i="15" l="1"/>
  <c r="T12" i="15" s="1"/>
  <c r="A17" i="2"/>
  <c r="A18" i="2"/>
  <c r="A19" i="2"/>
  <c r="A16" i="2"/>
  <c r="U11" i="15" l="1"/>
  <c r="U12" i="15" s="1"/>
  <c r="G27" i="15" l="1"/>
  <c r="H27" i="15" s="1"/>
  <c r="T15" i="15"/>
  <c r="G25" i="15"/>
  <c r="H25" i="15" s="1"/>
  <c r="G24" i="15"/>
  <c r="H24" i="15" s="1"/>
  <c r="G26" i="15"/>
  <c r="H26" i="15" s="1"/>
  <c r="V11" i="15"/>
  <c r="V12" i="15" s="1"/>
  <c r="R3" i="3"/>
  <c r="Z4" i="3"/>
  <c r="X4" i="3"/>
  <c r="V4" i="3"/>
  <c r="T4" i="3"/>
  <c r="R4" i="3"/>
  <c r="P4" i="3"/>
  <c r="P3" i="3"/>
  <c r="T17" i="15" l="1"/>
  <c r="T16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F15" i="15"/>
  <c r="H15" i="15"/>
  <c r="G15" i="15"/>
  <c r="I15" i="15"/>
  <c r="J15" i="15"/>
  <c r="K15" i="15"/>
  <c r="L15" i="15"/>
  <c r="M15" i="15"/>
  <c r="N15" i="15"/>
  <c r="O15" i="15"/>
  <c r="P15" i="15"/>
  <c r="Q15" i="15"/>
  <c r="R15" i="15"/>
  <c r="S15" i="15"/>
  <c r="T14" i="15"/>
  <c r="G16" i="15"/>
  <c r="F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G17" i="15"/>
  <c r="F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W11" i="15"/>
  <c r="W12" i="15" s="1"/>
  <c r="U15" i="15"/>
  <c r="U16" i="15"/>
  <c r="U17" i="15"/>
  <c r="U14" i="15"/>
  <c r="V3" i="3"/>
  <c r="Z3" i="3"/>
  <c r="X3" i="3"/>
  <c r="T3" i="3"/>
  <c r="T19" i="15" l="1"/>
  <c r="M19" i="15"/>
  <c r="S19" i="15"/>
  <c r="R19" i="15"/>
  <c r="Q19" i="15"/>
  <c r="I19" i="15"/>
  <c r="P19" i="15"/>
  <c r="H19" i="15"/>
  <c r="L19" i="15"/>
  <c r="J19" i="15"/>
  <c r="O19" i="15"/>
  <c r="G19" i="15"/>
  <c r="K19" i="15"/>
  <c r="N19" i="15"/>
  <c r="F19" i="15"/>
  <c r="U19" i="15"/>
  <c r="V17" i="15"/>
  <c r="V14" i="15"/>
  <c r="V15" i="15"/>
  <c r="V16" i="15"/>
  <c r="X11" i="15"/>
  <c r="X12" i="15" s="1"/>
  <c r="W14" i="15" l="1"/>
  <c r="W17" i="15"/>
  <c r="W16" i="15"/>
  <c r="W15" i="15"/>
  <c r="Y11" i="15"/>
  <c r="Y12" i="15" s="1"/>
  <c r="V19" i="15"/>
  <c r="W19" i="15" l="1"/>
  <c r="X17" i="15"/>
  <c r="X15" i="15"/>
  <c r="X14" i="15"/>
  <c r="X16" i="15"/>
  <c r="Z11" i="15"/>
  <c r="Z12" i="15" s="1"/>
  <c r="AA11" i="15" l="1"/>
  <c r="AA12" i="15" s="1"/>
  <c r="X19" i="15"/>
  <c r="Y17" i="15"/>
  <c r="Y14" i="15"/>
  <c r="Y15" i="15"/>
  <c r="Y16" i="15"/>
  <c r="Y19" i="15" l="1"/>
  <c r="Z17" i="15"/>
  <c r="Z14" i="15"/>
  <c r="Z16" i="15"/>
  <c r="Z15" i="15"/>
  <c r="AB11" i="15"/>
  <c r="AB12" i="15" s="1"/>
  <c r="AA17" i="15" l="1"/>
  <c r="AA15" i="15"/>
  <c r="AA16" i="15"/>
  <c r="AA14" i="15"/>
  <c r="AC11" i="15"/>
  <c r="AC12" i="15" s="1"/>
  <c r="Z19" i="15"/>
  <c r="AD11" i="15" l="1"/>
  <c r="AD12" i="15" s="1"/>
  <c r="AB17" i="15"/>
  <c r="AB15" i="15"/>
  <c r="AB16" i="15"/>
  <c r="AB14" i="15"/>
  <c r="AA19" i="15"/>
  <c r="AB19" i="15" l="1"/>
  <c r="AC15" i="15"/>
  <c r="AC16" i="15"/>
  <c r="AC17" i="15"/>
  <c r="AC14" i="15"/>
  <c r="AE11" i="15"/>
  <c r="AE12" i="15" s="1"/>
  <c r="AC19" i="15" l="1"/>
  <c r="AF11" i="15"/>
  <c r="AF12" i="15" s="1"/>
  <c r="AD16" i="15"/>
  <c r="AD17" i="15"/>
  <c r="AD15" i="15"/>
  <c r="AD14" i="15"/>
  <c r="AE16" i="15" l="1"/>
  <c r="AE17" i="15"/>
  <c r="AE14" i="15"/>
  <c r="AE15" i="15"/>
  <c r="AD19" i="15"/>
  <c r="AG11" i="15"/>
  <c r="AG12" i="15" s="1"/>
  <c r="AH11" i="15" l="1"/>
  <c r="AH12" i="15" s="1"/>
  <c r="AF15" i="15"/>
  <c r="AF14" i="15"/>
  <c r="AF16" i="15"/>
  <c r="AF17" i="15"/>
  <c r="AE19" i="15"/>
  <c r="AF19" i="15" l="1"/>
  <c r="AG17" i="15"/>
  <c r="AG14" i="15"/>
  <c r="AG15" i="15"/>
  <c r="AG16" i="15"/>
  <c r="AI11" i="15"/>
  <c r="AI12" i="15" s="1"/>
  <c r="AG19" i="15" l="1"/>
  <c r="AH17" i="15"/>
  <c r="AH14" i="15"/>
  <c r="AH16" i="15"/>
  <c r="AH15" i="15"/>
  <c r="AJ11" i="15"/>
  <c r="AJ12" i="15" s="1"/>
  <c r="AK11" i="15" l="1"/>
  <c r="AK12" i="15" s="1"/>
  <c r="AI17" i="15"/>
  <c r="AI15" i="15"/>
  <c r="AI16" i="15"/>
  <c r="AI14" i="15"/>
  <c r="AH19" i="15"/>
  <c r="AL11" i="15" l="1"/>
  <c r="AL12" i="15" s="1"/>
  <c r="AI19" i="15"/>
  <c r="AJ14" i="15"/>
  <c r="AJ17" i="15"/>
  <c r="AJ16" i="15"/>
  <c r="AJ15" i="15"/>
  <c r="AJ19" i="15" l="1"/>
  <c r="AK17" i="15"/>
  <c r="AK16" i="15"/>
  <c r="AK14" i="15"/>
  <c r="AK15" i="15"/>
  <c r="AM11" i="15"/>
  <c r="AM12" i="15" s="1"/>
  <c r="AL14" i="15" l="1"/>
  <c r="AL17" i="15"/>
  <c r="AL15" i="15"/>
  <c r="AL16" i="15"/>
  <c r="AN11" i="15"/>
  <c r="AN12" i="15" s="1"/>
  <c r="AK19" i="15"/>
  <c r="AO11" i="15" l="1"/>
  <c r="AO12" i="15" s="1"/>
  <c r="AM14" i="15"/>
  <c r="AM16" i="15"/>
  <c r="AM17" i="15"/>
  <c r="AM15" i="15"/>
  <c r="AL19" i="15"/>
  <c r="AM19" i="15" l="1"/>
  <c r="AN16" i="15"/>
  <c r="AN17" i="15"/>
  <c r="AN15" i="15"/>
  <c r="AN14" i="15"/>
  <c r="AP11" i="15"/>
  <c r="AP12" i="15" s="1"/>
  <c r="AN19" i="15" l="1"/>
  <c r="AO15" i="15"/>
  <c r="AO17" i="15"/>
  <c r="AO14" i="15"/>
  <c r="AO16" i="15"/>
  <c r="AQ11" i="15"/>
  <c r="AQ12" i="15" s="1"/>
  <c r="AO19" i="15" l="1"/>
  <c r="AP15" i="15"/>
  <c r="AP17" i="15"/>
  <c r="AP16" i="15"/>
  <c r="AP14" i="15"/>
  <c r="AR11" i="15"/>
  <c r="AR12" i="15" s="1"/>
  <c r="AP19" i="15" l="1"/>
  <c r="AQ17" i="15"/>
  <c r="AQ15" i="15"/>
  <c r="AQ14" i="15"/>
  <c r="AQ16" i="15"/>
  <c r="AS11" i="15"/>
  <c r="AS12" i="15" s="1"/>
  <c r="AQ19" i="15" l="1"/>
  <c r="AT11" i="15"/>
  <c r="AT12" i="15" s="1"/>
  <c r="AR17" i="15"/>
  <c r="AR14" i="15"/>
  <c r="AR15" i="15"/>
  <c r="AR16" i="15"/>
  <c r="AR19" i="15" l="1"/>
  <c r="AS16" i="15"/>
  <c r="AS17" i="15"/>
  <c r="AS14" i="15"/>
  <c r="AS15" i="15"/>
  <c r="AU11" i="15"/>
  <c r="AU12" i="15" s="1"/>
  <c r="AS19" i="15" l="1"/>
  <c r="AT15" i="15"/>
  <c r="AT16" i="15"/>
  <c r="AT17" i="15"/>
  <c r="AT14" i="15"/>
  <c r="AV11" i="15"/>
  <c r="AV12" i="15" s="1"/>
  <c r="AW11" i="15" l="1"/>
  <c r="AW12" i="15" s="1"/>
  <c r="AU16" i="15"/>
  <c r="AU17" i="15"/>
  <c r="AU14" i="15"/>
  <c r="AU15" i="15"/>
  <c r="AT19" i="15"/>
  <c r="AU19" i="15" l="1"/>
  <c r="AV14" i="15"/>
  <c r="AV17" i="15"/>
  <c r="AV15" i="15"/>
  <c r="AV16" i="15"/>
  <c r="AX11" i="15"/>
  <c r="AX12" i="15" s="1"/>
  <c r="AV19" i="15" l="1"/>
  <c r="AY11" i="15"/>
  <c r="AY12" i="15" s="1"/>
  <c r="AW14" i="15"/>
  <c r="AW17" i="15"/>
  <c r="AW15" i="15"/>
  <c r="AW16" i="15"/>
  <c r="AX15" i="15" l="1"/>
  <c r="AX17" i="15"/>
  <c r="AX14" i="15"/>
  <c r="AX16" i="15"/>
  <c r="AW19" i="15"/>
  <c r="AZ11" i="15"/>
  <c r="AZ12" i="15" s="1"/>
  <c r="AY15" i="15" l="1"/>
  <c r="AY17" i="15"/>
  <c r="AY16" i="15"/>
  <c r="AY14" i="15"/>
  <c r="AX19" i="15"/>
  <c r="BA11" i="15"/>
  <c r="BA12" i="15" s="1"/>
  <c r="AY19" i="15" l="1"/>
  <c r="AZ17" i="15"/>
  <c r="AZ14" i="15"/>
  <c r="AZ15" i="15"/>
  <c r="AZ16" i="15"/>
  <c r="BB11" i="15"/>
  <c r="BB12" i="15" s="1"/>
  <c r="AZ19" i="15" l="1"/>
  <c r="BA15" i="15"/>
  <c r="BA17" i="15"/>
  <c r="BA16" i="15"/>
  <c r="BA14" i="15"/>
  <c r="BC11" i="15"/>
  <c r="BC12" i="15" s="1"/>
  <c r="BA19" i="15" l="1"/>
  <c r="BD11" i="15"/>
  <c r="BD12" i="15" s="1"/>
  <c r="BB15" i="15"/>
  <c r="BB17" i="15"/>
  <c r="BB14" i="15"/>
  <c r="BB16" i="15"/>
  <c r="BB19" i="15" l="1"/>
  <c r="BE11" i="15"/>
  <c r="BE12" i="15" s="1"/>
  <c r="BC17" i="15"/>
  <c r="BC14" i="15"/>
  <c r="BC16" i="15"/>
  <c r="BC15" i="15"/>
  <c r="BC19" i="15" l="1"/>
  <c r="BD17" i="15"/>
  <c r="BD15" i="15"/>
  <c r="BD16" i="15"/>
  <c r="BD14" i="15"/>
  <c r="BF11" i="15"/>
  <c r="BF12" i="15" s="1"/>
  <c r="BE17" i="15" l="1"/>
  <c r="BE14" i="15"/>
  <c r="BE15" i="15"/>
  <c r="BE16" i="15"/>
  <c r="BG11" i="15"/>
  <c r="BG12" i="15" s="1"/>
  <c r="BD19" i="15"/>
  <c r="BE19" i="15" l="1"/>
  <c r="BF17" i="15"/>
  <c r="BF16" i="15"/>
  <c r="BF14" i="15"/>
  <c r="BF15" i="15"/>
  <c r="BH11" i="15"/>
  <c r="BH12" i="15" s="1"/>
  <c r="BI11" i="15" l="1"/>
  <c r="BI12" i="15" s="1"/>
  <c r="BG17" i="15"/>
  <c r="BG15" i="15"/>
  <c r="BG16" i="15"/>
  <c r="BG14" i="15"/>
  <c r="BF19" i="15"/>
  <c r="BJ11" i="15" l="1"/>
  <c r="BJ12" i="15" s="1"/>
  <c r="BG19" i="15"/>
  <c r="BH17" i="15"/>
  <c r="BH16" i="15"/>
  <c r="BH15" i="15"/>
  <c r="BH14" i="15"/>
  <c r="BH19" i="15" l="1"/>
  <c r="BI16" i="15"/>
  <c r="BI17" i="15"/>
  <c r="BI15" i="15"/>
  <c r="BI14" i="15"/>
  <c r="BK11" i="15"/>
  <c r="BK12" i="15" s="1"/>
  <c r="BI19" i="15" l="1"/>
  <c r="BL11" i="15"/>
  <c r="BL12" i="15" s="1"/>
  <c r="BJ17" i="15"/>
  <c r="BJ16" i="15"/>
  <c r="BJ14" i="15"/>
  <c r="BJ15" i="15"/>
  <c r="BJ19" i="15" l="1"/>
  <c r="BM11" i="15"/>
  <c r="BM12" i="15" s="1"/>
  <c r="BK16" i="15"/>
  <c r="BK14" i="15"/>
  <c r="BK17" i="15"/>
  <c r="BK15" i="15"/>
  <c r="BK19" i="15" l="1"/>
  <c r="BL14" i="15"/>
  <c r="BL15" i="15"/>
  <c r="BL16" i="15"/>
  <c r="BL17" i="15"/>
  <c r="BN11" i="15"/>
  <c r="BN12" i="15" s="1"/>
  <c r="BM17" i="15" l="1"/>
  <c r="BM14" i="15"/>
  <c r="BM15" i="15"/>
  <c r="BM16" i="15"/>
  <c r="BO11" i="15"/>
  <c r="BO12" i="15" s="1"/>
  <c r="BL19" i="15"/>
  <c r="BN14" i="15" l="1"/>
  <c r="BN17" i="15"/>
  <c r="BN15" i="15"/>
  <c r="BN16" i="15"/>
  <c r="BP11" i="15"/>
  <c r="BP12" i="15" s="1"/>
  <c r="BM19" i="15"/>
  <c r="BQ11" i="15" l="1"/>
  <c r="BQ12" i="15" s="1"/>
  <c r="BO15" i="15"/>
  <c r="BO16" i="15"/>
  <c r="BO17" i="15"/>
  <c r="BO14" i="15"/>
  <c r="BN19" i="15"/>
  <c r="BO19" i="15" l="1"/>
  <c r="BR11" i="15"/>
  <c r="BR12" i="15" s="1"/>
  <c r="BP14" i="15"/>
  <c r="BP17" i="15"/>
  <c r="BP15" i="15"/>
  <c r="BP16" i="15"/>
  <c r="BQ17" i="15" l="1"/>
  <c r="BQ15" i="15"/>
  <c r="BQ16" i="15"/>
  <c r="BQ14" i="15"/>
  <c r="BP19" i="15"/>
  <c r="BS11" i="15"/>
  <c r="BS12" i="15" s="1"/>
  <c r="BQ19" i="15" l="1"/>
  <c r="BR17" i="15"/>
  <c r="BR14" i="15"/>
  <c r="BR16" i="15"/>
  <c r="BR15" i="15"/>
  <c r="BT11" i="15"/>
  <c r="BT12" i="15" s="1"/>
  <c r="BR19" i="15" l="1"/>
  <c r="BS14" i="15"/>
  <c r="BS17" i="15"/>
  <c r="BS16" i="15"/>
  <c r="BS15" i="15"/>
  <c r="BU11" i="15"/>
  <c r="BU12" i="15" s="1"/>
  <c r="BS19" i="15" l="1"/>
  <c r="BT16" i="15"/>
  <c r="BT17" i="15"/>
  <c r="BT15" i="15"/>
  <c r="BT14" i="15"/>
  <c r="BV11" i="15"/>
  <c r="BV12" i="15" s="1"/>
  <c r="BU14" i="15" l="1"/>
  <c r="BU15" i="15"/>
  <c r="BU17" i="15"/>
  <c r="BU16" i="15"/>
  <c r="BT19" i="15"/>
  <c r="BW11" i="15"/>
  <c r="BW12" i="15" s="1"/>
  <c r="BU19" i="15" l="1"/>
  <c r="BV17" i="15"/>
  <c r="BV15" i="15"/>
  <c r="BV16" i="15"/>
  <c r="BV14" i="15"/>
  <c r="BX11" i="15"/>
  <c r="BX12" i="15" s="1"/>
  <c r="BV19" i="15" l="1"/>
  <c r="BY11" i="15"/>
  <c r="BY12" i="15" s="1"/>
  <c r="BW15" i="15"/>
  <c r="BW16" i="15"/>
  <c r="BW17" i="15"/>
  <c r="BW14" i="15"/>
  <c r="BW19" i="15" l="1"/>
  <c r="BZ11" i="15"/>
  <c r="BZ12" i="15" s="1"/>
  <c r="BX17" i="15"/>
  <c r="BX16" i="15"/>
  <c r="BX14" i="15"/>
  <c r="BX15" i="15"/>
  <c r="BX19" i="15" l="1"/>
  <c r="BY17" i="15"/>
  <c r="BY14" i="15"/>
  <c r="BY16" i="15"/>
  <c r="BY15" i="15"/>
  <c r="CA11" i="15"/>
  <c r="CA12" i="15" s="1"/>
  <c r="BZ17" i="15" l="1"/>
  <c r="BZ15" i="15"/>
  <c r="BZ14" i="15"/>
  <c r="BZ16" i="15"/>
  <c r="CB11" i="15"/>
  <c r="CB12" i="15" s="1"/>
  <c r="BY19" i="15"/>
  <c r="CC11" i="15" l="1"/>
  <c r="CC12" i="15" s="1"/>
  <c r="CA17" i="15"/>
  <c r="CA14" i="15"/>
  <c r="CA15" i="15"/>
  <c r="CA16" i="15"/>
  <c r="BZ19" i="15"/>
  <c r="CA19" i="15" l="1"/>
  <c r="CB14" i="15"/>
  <c r="CB15" i="15"/>
  <c r="CB16" i="15"/>
  <c r="CB17" i="15"/>
  <c r="CD11" i="15"/>
  <c r="CD12" i="15" s="1"/>
  <c r="CB19" i="15" l="1"/>
  <c r="CC14" i="15"/>
  <c r="CC15" i="15"/>
  <c r="CC17" i="15"/>
  <c r="CC16" i="15"/>
  <c r="CE11" i="15"/>
  <c r="CE12" i="15" s="1"/>
  <c r="CC19" i="15" l="1"/>
  <c r="CF11" i="15"/>
  <c r="CF12" i="15" s="1"/>
  <c r="CD16" i="15"/>
  <c r="CD14" i="15"/>
  <c r="CD17" i="15"/>
  <c r="CD15" i="15"/>
  <c r="CD19" i="15" l="1"/>
  <c r="CG11" i="15"/>
  <c r="CG12" i="15" s="1"/>
  <c r="CE15" i="15"/>
  <c r="CE16" i="15"/>
  <c r="CE17" i="15"/>
  <c r="CE14" i="15"/>
  <c r="CE19" i="15" l="1"/>
  <c r="CH11" i="15"/>
  <c r="CH12" i="15" s="1"/>
  <c r="CF15" i="15"/>
  <c r="CF17" i="15"/>
  <c r="CF14" i="15"/>
  <c r="CF16" i="15"/>
  <c r="CF19" i="15" l="1"/>
  <c r="CG16" i="15"/>
  <c r="CG17" i="15"/>
  <c r="CG15" i="15"/>
  <c r="CG14" i="15"/>
  <c r="CI11" i="15"/>
  <c r="CI12" i="15" s="1"/>
  <c r="CH17" i="15" l="1"/>
  <c r="CH14" i="15"/>
  <c r="CH15" i="15"/>
  <c r="CH16" i="15"/>
  <c r="CJ11" i="15"/>
  <c r="CJ12" i="15" s="1"/>
  <c r="CG19" i="15"/>
  <c r="CH19" i="15" l="1"/>
  <c r="CK11" i="15"/>
  <c r="CK12" i="15" s="1"/>
  <c r="CI14" i="15"/>
  <c r="CI17" i="15"/>
  <c r="CI15" i="15"/>
  <c r="CI16" i="15"/>
  <c r="CJ16" i="15" l="1"/>
  <c r="CJ17" i="15"/>
  <c r="CJ14" i="15"/>
  <c r="CJ15" i="15"/>
  <c r="CI19" i="15"/>
  <c r="CL11" i="15"/>
  <c r="CL12" i="15" s="1"/>
  <c r="CM11" i="15" l="1"/>
  <c r="CM12" i="15" s="1"/>
  <c r="CK14" i="15"/>
  <c r="CK15" i="15"/>
  <c r="CK16" i="15"/>
  <c r="CK17" i="15"/>
  <c r="CJ19" i="15"/>
  <c r="CK19" i="15" l="1"/>
  <c r="CL17" i="15"/>
  <c r="CL14" i="15"/>
  <c r="CL15" i="15"/>
  <c r="CL16" i="15"/>
  <c r="CN11" i="15"/>
  <c r="CN12" i="15" s="1"/>
  <c r="CN17" i="15" l="1"/>
  <c r="CN14" i="15"/>
  <c r="CN15" i="15"/>
  <c r="CN16" i="15"/>
  <c r="CM17" i="15"/>
  <c r="CM15" i="15"/>
  <c r="CM14" i="15"/>
  <c r="CM16" i="15"/>
  <c r="CL19" i="15"/>
  <c r="CM19" i="15" l="1"/>
  <c r="CN19" i="15"/>
  <c r="P5" i="15" l="1"/>
  <c r="P2" i="15"/>
  <c r="R4" i="15"/>
  <c r="S2" i="15" s="1"/>
  <c r="S3" i="15" l="1"/>
  <c r="S7" i="15"/>
  <c r="R6" i="15"/>
  <c r="R5" i="15"/>
  <c r="S5" i="15"/>
  <c r="S4" i="15"/>
  <c r="S6" i="15"/>
  <c r="P3" i="15" l="1"/>
  <c r="P4" i="15"/>
  <c r="P6" i="15" l="1"/>
  <c r="K4" i="17" s="1"/>
  <c r="E26" i="15" l="1"/>
  <c r="F26" i="15" s="1"/>
  <c r="J26" i="15" s="1"/>
  <c r="E27" i="15"/>
  <c r="F27" i="15" s="1"/>
  <c r="J27" i="15" s="1"/>
  <c r="E25" i="15"/>
  <c r="F25" i="15" s="1"/>
  <c r="J25" i="15" s="1"/>
  <c r="E24" i="15"/>
  <c r="F24" i="15" s="1"/>
  <c r="J24" i="15" s="1"/>
</calcChain>
</file>

<file path=xl/sharedStrings.xml><?xml version="1.0" encoding="utf-8"?>
<sst xmlns="http://schemas.openxmlformats.org/spreadsheetml/2006/main" count="156" uniqueCount="107">
  <si>
    <t>xc</t>
  </si>
  <si>
    <t>A</t>
  </si>
  <si>
    <t>wG</t>
  </si>
  <si>
    <t>wL</t>
  </si>
  <si>
    <t>FWHM</t>
  </si>
  <si>
    <t>2sinθ/λ</t>
    <phoneticPr fontId="20"/>
  </si>
  <si>
    <t>Voigt</t>
    <phoneticPr fontId="20"/>
  </si>
  <si>
    <t>G/L</t>
    <phoneticPr fontId="20"/>
  </si>
  <si>
    <t>*30</t>
    <phoneticPr fontId="20"/>
  </si>
  <si>
    <t>-</t>
    <phoneticPr fontId="20"/>
  </si>
  <si>
    <t>+</t>
    <phoneticPr fontId="20"/>
  </si>
  <si>
    <t>point</t>
    <phoneticPr fontId="20"/>
  </si>
  <si>
    <t>tth</t>
    <phoneticPr fontId="18"/>
  </si>
  <si>
    <t>intensity</t>
    <phoneticPr fontId="18"/>
  </si>
  <si>
    <t>3sinθ/λ</t>
  </si>
  <si>
    <t>4sinθ/λ</t>
  </si>
  <si>
    <t>5sinθ/λ</t>
  </si>
  <si>
    <t>6sinθ/λ</t>
  </si>
  <si>
    <t>L</t>
  </si>
  <si>
    <t>lnL</t>
  </si>
  <si>
    <t>M</t>
    <phoneticPr fontId="25"/>
  </si>
  <si>
    <t>nm</t>
    <phoneticPr fontId="25"/>
  </si>
  <si>
    <t>h</t>
    <phoneticPr fontId="25"/>
  </si>
  <si>
    <t>k</t>
    <phoneticPr fontId="25"/>
  </si>
  <si>
    <t>l</t>
    <phoneticPr fontId="25"/>
  </si>
  <si>
    <t>H^2</t>
    <phoneticPr fontId="25"/>
  </si>
  <si>
    <t>2theta</t>
    <phoneticPr fontId="25"/>
  </si>
  <si>
    <t>FWHM</t>
    <phoneticPr fontId="25"/>
  </si>
  <si>
    <t>K</t>
    <phoneticPr fontId="25"/>
  </si>
  <si>
    <t>K^2</t>
    <phoneticPr fontId="25"/>
  </si>
  <si>
    <t>(deltaK)^2</t>
    <phoneticPr fontId="25"/>
  </si>
  <si>
    <t>H^2</t>
    <phoneticPr fontId="25"/>
  </si>
  <si>
    <t>C</t>
    <phoneticPr fontId="25"/>
  </si>
  <si>
    <t>K*C^1/2</t>
    <phoneticPr fontId="25"/>
  </si>
  <si>
    <t>dK</t>
    <phoneticPr fontId="25"/>
  </si>
  <si>
    <t>K^2*C</t>
    <phoneticPr fontId="25"/>
  </si>
  <si>
    <t>βA=</t>
    <phoneticPr fontId="25"/>
  </si>
  <si>
    <t>βB=</t>
    <phoneticPr fontId="25"/>
  </si>
  <si>
    <t>alpha=</t>
    <phoneticPr fontId="25"/>
  </si>
  <si>
    <t>fcc=</t>
    <phoneticPr fontId="25"/>
  </si>
  <si>
    <t>bcc=</t>
    <phoneticPr fontId="25"/>
  </si>
  <si>
    <t>L</t>
    <phoneticPr fontId="18"/>
  </si>
  <si>
    <t>A(L)</t>
    <phoneticPr fontId="18"/>
  </si>
  <si>
    <t>measured_profile</t>
    <phoneticPr fontId="18"/>
  </si>
  <si>
    <t>sample_profile</t>
    <phoneticPr fontId="18"/>
  </si>
  <si>
    <r>
      <rPr>
        <sz val="11"/>
        <color theme="1"/>
        <rFont val="ＭＳ Ｐゴシック"/>
        <family val="3"/>
        <charset val="128"/>
      </rPr>
      <t>↓</t>
    </r>
    <phoneticPr fontId="18"/>
  </si>
  <si>
    <t>Voigt</t>
    <phoneticPr fontId="18"/>
  </si>
  <si>
    <r>
      <t>X</t>
    </r>
    <r>
      <rPr>
        <sz val="11"/>
        <color theme="1"/>
        <rFont val="ＭＳ Ｐゴシック"/>
        <family val="2"/>
        <charset val="128"/>
      </rPr>
      <t>の最小値</t>
    </r>
    <rPh sb="2" eb="5">
      <t>サイショウチ</t>
    </rPh>
    <phoneticPr fontId="18"/>
  </si>
  <si>
    <r>
      <t>X</t>
    </r>
    <r>
      <rPr>
        <sz val="11"/>
        <color theme="1"/>
        <rFont val="ＭＳ Ｐゴシック"/>
        <family val="2"/>
        <charset val="128"/>
      </rPr>
      <t>の最大値</t>
    </r>
    <rPh sb="2" eb="5">
      <t>サイダイチ</t>
    </rPh>
    <phoneticPr fontId="18"/>
  </si>
  <si>
    <r>
      <t>X</t>
    </r>
    <r>
      <rPr>
        <sz val="11"/>
        <color theme="1"/>
        <rFont val="ＭＳ Ｐゴシック"/>
        <family val="2"/>
        <charset val="128"/>
      </rPr>
      <t>のポイント数</t>
    </r>
    <rPh sb="6" eb="7">
      <t>スウ</t>
    </rPh>
    <phoneticPr fontId="18"/>
  </si>
  <si>
    <t>lnA(L)</t>
    <phoneticPr fontId="18"/>
  </si>
  <si>
    <t>L</t>
    <phoneticPr fontId="18"/>
  </si>
  <si>
    <r>
      <rPr>
        <sz val="12"/>
        <rFont val="ＭＳ Ｐゴシック"/>
        <family val="3"/>
        <charset val="128"/>
      </rPr>
      <t>管球波長</t>
    </r>
    <r>
      <rPr>
        <sz val="12"/>
        <rFont val="Times New Roman"/>
        <family val="1"/>
      </rPr>
      <t>λ=</t>
    </r>
    <rPh sb="0" eb="2">
      <t>カンキュウ</t>
    </rPh>
    <rPh sb="2" eb="4">
      <t>ハチョウ</t>
    </rPh>
    <phoneticPr fontId="25"/>
  </si>
  <si>
    <r>
      <rPr>
        <sz val="11"/>
        <color rgb="FF00B0F0"/>
        <rFont val="ＭＳ Ｐゴシック"/>
        <family val="3"/>
        <charset val="128"/>
      </rPr>
      <t>切片</t>
    </r>
    <rPh sb="0" eb="2">
      <t>セッペン</t>
    </rPh>
    <phoneticPr fontId="25"/>
  </si>
  <si>
    <r>
      <rPr>
        <sz val="11"/>
        <color rgb="FF00B0F0"/>
        <rFont val="ＭＳ Ｐゴシック"/>
        <family val="3"/>
        <charset val="128"/>
      </rPr>
      <t>勾配</t>
    </r>
    <rPh sb="0" eb="2">
      <t>コウバイ</t>
    </rPh>
    <phoneticPr fontId="25"/>
  </si>
  <si>
    <r>
      <t>A</t>
    </r>
    <r>
      <rPr>
        <sz val="11"/>
        <rFont val="ＭＳ Ｐゴシック"/>
        <family val="3"/>
        <charset val="128"/>
      </rPr>
      <t>（</t>
    </r>
    <r>
      <rPr>
        <sz val="11"/>
        <rFont val="Times New Roman"/>
        <family val="1"/>
      </rPr>
      <t>Ch00</t>
    </r>
    <r>
      <rPr>
        <sz val="11"/>
        <rFont val="ＭＳ Ｐゴシック"/>
        <family val="3"/>
        <charset val="128"/>
      </rPr>
      <t>）</t>
    </r>
    <phoneticPr fontId="25"/>
  </si>
  <si>
    <r>
      <t>X for estimating α</t>
    </r>
    <r>
      <rPr>
        <sz val="11"/>
        <color rgb="FF00B050"/>
        <rFont val="ＭＳ Ｐゴシック"/>
        <family val="3"/>
        <charset val="128"/>
      </rPr>
      <t>→</t>
    </r>
    <phoneticPr fontId="25"/>
  </si>
  <si>
    <t>q=B/A=</t>
    <phoneticPr fontId="25"/>
  </si>
  <si>
    <r>
      <t>Number</t>
    </r>
    <r>
      <rPr>
        <b/>
        <sz val="11"/>
        <rFont val="ＭＳ Ｐゴシック"/>
        <family val="3"/>
        <charset val="128"/>
      </rPr>
      <t>→</t>
    </r>
    <phoneticPr fontId="25"/>
  </si>
  <si>
    <t>相関係数→</t>
    <rPh sb="0" eb="4">
      <t>ソウカンケイスウ</t>
    </rPh>
    <phoneticPr fontId="18"/>
  </si>
  <si>
    <t>dK</t>
    <phoneticPr fontId="25"/>
  </si>
  <si>
    <t>最適化によるコントラストファクターの決定</t>
    <rPh sb="0" eb="3">
      <t>サイテキカ</t>
    </rPh>
    <rPh sb="18" eb="20">
      <t>ケッテイ</t>
    </rPh>
    <phoneticPr fontId="18"/>
  </si>
  <si>
    <r>
      <t xml:space="preserve">Williamson-Hall </t>
    </r>
    <r>
      <rPr>
        <sz val="12"/>
        <rFont val="ＭＳ Ｐゴシック"/>
        <family val="3"/>
        <charset val="128"/>
        <scheme val="major"/>
      </rPr>
      <t>プロット</t>
    </r>
    <phoneticPr fontId="18"/>
  </si>
  <si>
    <r>
      <rPr>
        <sz val="12"/>
        <rFont val="ＭＳ Ｐゴシック"/>
        <family val="3"/>
        <charset val="128"/>
      </rPr>
      <t>修正</t>
    </r>
    <r>
      <rPr>
        <sz val="12"/>
        <rFont val="Times New Roman"/>
        <family val="1"/>
      </rPr>
      <t xml:space="preserve"> Williamson-Hall </t>
    </r>
    <r>
      <rPr>
        <sz val="12"/>
        <rFont val="ＭＳ Ｐゴシック"/>
        <family val="3"/>
        <charset val="128"/>
        <scheme val="major"/>
      </rPr>
      <t>プロット</t>
    </r>
    <rPh sb="0" eb="2">
      <t>シュウセイ</t>
    </rPh>
    <phoneticPr fontId="18"/>
  </si>
  <si>
    <t>→</t>
  </si>
  <si>
    <t>HLOOKUP</t>
    <phoneticPr fontId="18"/>
  </si>
  <si>
    <t>NUMBER</t>
    <phoneticPr fontId="18"/>
  </si>
  <si>
    <t>切片</t>
    <rPh sb="0" eb="2">
      <t>セッペン</t>
    </rPh>
    <phoneticPr fontId="18"/>
  </si>
  <si>
    <t>B1</t>
    <phoneticPr fontId="18"/>
  </si>
  <si>
    <r>
      <t>lnA</t>
    </r>
    <r>
      <rPr>
        <vertAlign val="superscript"/>
        <sz val="11"/>
        <rFont val="Times New Roman"/>
        <family val="1"/>
      </rPr>
      <t>s</t>
    </r>
    <r>
      <rPr>
        <sz val="11"/>
        <rFont val="Times New Roman"/>
        <family val="1"/>
      </rPr>
      <t>(L)</t>
    </r>
    <phoneticPr fontId="25"/>
  </si>
  <si>
    <r>
      <t>A</t>
    </r>
    <r>
      <rPr>
        <vertAlign val="superscript"/>
        <sz val="11"/>
        <rFont val="Times New Roman"/>
        <family val="1"/>
      </rPr>
      <t>s</t>
    </r>
    <r>
      <rPr>
        <sz val="11"/>
        <rFont val="Times New Roman"/>
        <family val="1"/>
      </rPr>
      <t>(L)</t>
    </r>
    <phoneticPr fontId="25"/>
  </si>
  <si>
    <t>Intercept</t>
    <phoneticPr fontId="18"/>
  </si>
  <si>
    <t>slope</t>
    <phoneticPr fontId="18"/>
  </si>
  <si>
    <t>lnL</t>
    <phoneticPr fontId="18"/>
  </si>
  <si>
    <t>b (m)</t>
    <phoneticPr fontId="18"/>
  </si>
  <si>
    <t>R^2</t>
    <phoneticPr fontId="18"/>
  </si>
  <si>
    <t xml:space="preserve"> ← Lの値を入力</t>
    <rPh sb="5" eb="6">
      <t>アタイ</t>
    </rPh>
    <rPh sb="7" eb="9">
      <t>ニュウリョク</t>
    </rPh>
    <phoneticPr fontId="18"/>
  </si>
  <si>
    <t>Re(nm)</t>
    <phoneticPr fontId="25"/>
  </si>
  <si>
    <r>
      <t>ρ(/m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25"/>
  </si>
  <si>
    <t>Re'(nm)</t>
    <phoneticPr fontId="25"/>
  </si>
  <si>
    <t>As(L) - L</t>
    <phoneticPr fontId="18"/>
  </si>
  <si>
    <t>D(nm)</t>
    <phoneticPr fontId="18"/>
  </si>
  <si>
    <t>q</t>
    <phoneticPr fontId="18"/>
  </si>
  <si>
    <t>M</t>
    <phoneticPr fontId="18"/>
  </si>
  <si>
    <t>D (nm)</t>
    <phoneticPr fontId="18"/>
  </si>
  <si>
    <r>
      <t>ρ (m</t>
    </r>
    <r>
      <rPr>
        <b/>
        <vertAlign val="superscript"/>
        <sz val="11"/>
        <rFont val="Times New Roman"/>
        <family val="1"/>
      </rPr>
      <t>-2</t>
    </r>
    <r>
      <rPr>
        <b/>
        <sz val="11"/>
        <rFont val="Times New Roman"/>
        <family val="1"/>
      </rPr>
      <t>)</t>
    </r>
    <phoneticPr fontId="18"/>
  </si>
  <si>
    <t>Pareameters</t>
    <phoneticPr fontId="18"/>
  </si>
  <si>
    <t>simulated</t>
    <phoneticPr fontId="18"/>
  </si>
  <si>
    <t>Imax</t>
  </si>
  <si>
    <t>A'</t>
    <phoneticPr fontId="18"/>
  </si>
  <si>
    <t>L</t>
    <phoneticPr fontId="18"/>
  </si>
  <si>
    <t>→</t>
    <phoneticPr fontId="18"/>
  </si>
  <si>
    <t>⑤</t>
    <phoneticPr fontId="18"/>
  </si>
  <si>
    <t>simulation condition</t>
    <phoneticPr fontId="18"/>
  </si>
  <si>
    <r>
      <rPr>
        <b/>
        <sz val="11"/>
        <color theme="1"/>
        <rFont val="ＭＳ Ｐゴシック"/>
        <family val="3"/>
        <charset val="128"/>
      </rPr>
      <t>↓</t>
    </r>
    <r>
      <rPr>
        <b/>
        <sz val="11"/>
        <color theme="1"/>
        <rFont val="Times New Roman"/>
        <family val="1"/>
      </rPr>
      <t xml:space="preserve"> Input</t>
    </r>
    <phoneticPr fontId="18"/>
  </si>
  <si>
    <t>文献値より（九大 赤間）</t>
    <rPh sb="0" eb="2">
      <t>ブンケン</t>
    </rPh>
    <rPh sb="2" eb="3">
      <t>チ</t>
    </rPh>
    <rPh sb="6" eb="8">
      <t>キュウダイ</t>
    </rPh>
    <rPh sb="9" eb="11">
      <t>アカマ</t>
    </rPh>
    <phoneticPr fontId="25"/>
  </si>
  <si>
    <r>
      <t>X(L)/L</t>
    </r>
    <r>
      <rPr>
        <vertAlign val="superscript"/>
        <sz val="11"/>
        <rFont val="Times New Roman"/>
        <family val="1"/>
      </rPr>
      <t>2</t>
    </r>
    <phoneticPr fontId="25"/>
  </si>
  <si>
    <r>
      <t>X(L)/L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Times New Roman"/>
        <family val="1"/>
      </rPr>
      <t xml:space="preserve"> - lnL</t>
    </r>
    <phoneticPr fontId="25"/>
  </si>
  <si>
    <r>
      <rPr>
        <sz val="11"/>
        <rFont val="ＭＳ Ｐゴシック"/>
        <family val="3"/>
        <charset val="128"/>
      </rPr>
      <t>一次項</t>
    </r>
    <r>
      <rPr>
        <sz val="11"/>
        <rFont val="Times New Roman"/>
        <family val="1"/>
      </rPr>
      <t>X(L)</t>
    </r>
    <phoneticPr fontId="18"/>
  </si>
  <si>
    <r>
      <t>X(L)/L</t>
    </r>
    <r>
      <rPr>
        <vertAlign val="superscript"/>
        <sz val="9"/>
        <rFont val="Times New Roman"/>
        <family val="1"/>
      </rPr>
      <t>2</t>
    </r>
    <phoneticPr fontId="25"/>
  </si>
  <si>
    <t>19-21</t>
    <phoneticPr fontId="18"/>
  </si>
  <si>
    <t>27.5-29.5</t>
    <phoneticPr fontId="18"/>
  </si>
  <si>
    <t>34-36</t>
    <phoneticPr fontId="18"/>
  </si>
  <si>
    <t>40-42</t>
    <phoneticPr fontId="18"/>
  </si>
  <si>
    <t>45-47</t>
    <phoneticPr fontId="18"/>
  </si>
  <si>
    <t>49.5-51.5</t>
    <phoneticPr fontId="18"/>
  </si>
  <si>
    <r>
      <t>bcc</t>
    </r>
    <r>
      <rPr>
        <sz val="11"/>
        <rFont val="ＭＳ Ｐ明朝"/>
        <family val="1"/>
        <charset val="128"/>
      </rPr>
      <t>→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</si>
</sst>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0.000_ "/>
    <numFmt numFmtId="178" formatCode="0.0_);[Red]\(0.0\)"/>
    <numFmt numFmtId="179" formatCode="0.00_);[Red]\(0.00\)"/>
    <numFmt numFmtId="180" formatCode="0.0000_ "/>
    <numFmt numFmtId="181" formatCode="0.00000000_);[Red]\(0.00000000\)"/>
    <numFmt numFmtId="182" formatCode="0.000"/>
  </numFmts>
  <fonts count="52">
    <font>
      <sz val="11"/>
      <color theme="1"/>
      <name val="Times New Roman"/>
      <family val="2"/>
      <charset val="128"/>
    </font>
    <font>
      <sz val="11"/>
      <color theme="1"/>
      <name val="Times New Roman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Times New Roman"/>
      <family val="2"/>
      <charset val="128"/>
    </font>
    <font>
      <b/>
      <sz val="13"/>
      <color theme="3"/>
      <name val="Times New Roman"/>
      <family val="2"/>
      <charset val="128"/>
    </font>
    <font>
      <b/>
      <sz val="11"/>
      <color theme="3"/>
      <name val="Times New Roman"/>
      <family val="2"/>
      <charset val="128"/>
    </font>
    <font>
      <sz val="11"/>
      <color rgb="FF006100"/>
      <name val="Times New Roman"/>
      <family val="2"/>
      <charset val="128"/>
    </font>
    <font>
      <sz val="11"/>
      <color rgb="FF9C0006"/>
      <name val="Times New Roman"/>
      <family val="2"/>
      <charset val="128"/>
    </font>
    <font>
      <sz val="11"/>
      <color rgb="FF9C6500"/>
      <name val="Times New Roman"/>
      <family val="2"/>
      <charset val="128"/>
    </font>
    <font>
      <sz val="11"/>
      <color rgb="FF3F3F76"/>
      <name val="Times New Roman"/>
      <family val="2"/>
      <charset val="128"/>
    </font>
    <font>
      <b/>
      <sz val="11"/>
      <color rgb="FF3F3F3F"/>
      <name val="Times New Roman"/>
      <family val="2"/>
      <charset val="128"/>
    </font>
    <font>
      <b/>
      <sz val="11"/>
      <color rgb="FFFA7D00"/>
      <name val="Times New Roman"/>
      <family val="2"/>
      <charset val="128"/>
    </font>
    <font>
      <sz val="11"/>
      <color rgb="FFFA7D00"/>
      <name val="Times New Roman"/>
      <family val="2"/>
      <charset val="128"/>
    </font>
    <font>
      <b/>
      <sz val="11"/>
      <color theme="0"/>
      <name val="Times New Roman"/>
      <family val="2"/>
      <charset val="128"/>
    </font>
    <font>
      <sz val="11"/>
      <color rgb="FFFF0000"/>
      <name val="Times New Roman"/>
      <family val="2"/>
      <charset val="128"/>
    </font>
    <font>
      <i/>
      <sz val="11"/>
      <color rgb="FF7F7F7F"/>
      <name val="Times New Roman"/>
      <family val="2"/>
      <charset val="128"/>
    </font>
    <font>
      <b/>
      <sz val="11"/>
      <color theme="1"/>
      <name val="Times New Roman"/>
      <family val="2"/>
      <charset val="128"/>
    </font>
    <font>
      <sz val="11"/>
      <color theme="0"/>
      <name val="Times New Roman"/>
      <family val="2"/>
      <charset val="128"/>
    </font>
    <font>
      <sz val="6"/>
      <name val="Times New Roman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</font>
    <font>
      <sz val="11"/>
      <color rgb="FF00B0F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ＭＳ Ｐゴシック"/>
      <family val="2"/>
      <charset val="128"/>
    </font>
    <font>
      <sz val="10"/>
      <color theme="1"/>
      <name val="Times New Roman"/>
      <family val="1"/>
    </font>
    <font>
      <sz val="12"/>
      <name val="Times New Roman"/>
      <family val="1"/>
    </font>
    <font>
      <sz val="11"/>
      <color rgb="FF00B050"/>
      <name val="Times New Roman"/>
      <family val="1"/>
    </font>
    <font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ゴシック"/>
      <family val="3"/>
      <charset val="128"/>
      <scheme val="major"/>
    </font>
    <font>
      <b/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vertAlign val="superscript"/>
      <sz val="11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sz val="11"/>
      <color theme="1" tint="0.499984740745262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0" borderId="0">
      <alignment vertical="center"/>
    </xf>
    <xf numFmtId="0" fontId="27" fillId="0" borderId="0">
      <alignment vertical="center"/>
    </xf>
  </cellStyleXfs>
  <cellXfs count="195">
    <xf numFmtId="0" fontId="0" fillId="0" borderId="0" xfId="0">
      <alignment vertical="center"/>
    </xf>
    <xf numFmtId="0" fontId="19" fillId="0" borderId="0" xfId="42">
      <alignment vertical="center"/>
    </xf>
    <xf numFmtId="176" fontId="21" fillId="0" borderId="0" xfId="42" applyNumberFormat="1" applyFont="1" applyFill="1">
      <alignment vertical="center"/>
    </xf>
    <xf numFmtId="0" fontId="22" fillId="0" borderId="0" xfId="42" applyFont="1">
      <alignment vertical="center"/>
    </xf>
    <xf numFmtId="0" fontId="22" fillId="0" borderId="0" xfId="42" applyFont="1" applyFill="1">
      <alignment vertical="center"/>
    </xf>
    <xf numFmtId="0" fontId="19" fillId="0" borderId="0" xfId="42" applyFill="1">
      <alignment vertical="center"/>
    </xf>
    <xf numFmtId="176" fontId="19" fillId="0" borderId="0" xfId="42" applyNumberFormat="1" applyFill="1">
      <alignment vertical="center"/>
    </xf>
    <xf numFmtId="0" fontId="0" fillId="0" borderId="0" xfId="0" applyBorder="1">
      <alignment vertical="center"/>
    </xf>
    <xf numFmtId="11" fontId="22" fillId="0" borderId="0" xfId="4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0" borderId="0" xfId="42" applyNumberFormat="1" applyFont="1" applyFill="1">
      <alignment vertical="center"/>
    </xf>
    <xf numFmtId="0" fontId="22" fillId="0" borderId="0" xfId="42" applyFont="1" applyFill="1" applyBorder="1">
      <alignment vertical="center"/>
    </xf>
    <xf numFmtId="0" fontId="24" fillId="0" borderId="0" xfId="43">
      <alignment vertical="center"/>
    </xf>
    <xf numFmtId="0" fontId="28" fillId="0" borderId="10" xfId="43" applyFont="1" applyBorder="1">
      <alignment vertical="center"/>
    </xf>
    <xf numFmtId="0" fontId="19" fillId="0" borderId="0" xfId="42" applyFont="1" applyFill="1">
      <alignment vertical="center"/>
    </xf>
    <xf numFmtId="0" fontId="22" fillId="0" borderId="0" xfId="0" applyFont="1" applyBorder="1" applyAlignment="1">
      <alignment horizontal="center" vertical="center"/>
    </xf>
    <xf numFmtId="0" fontId="22" fillId="33" borderId="0" xfId="42" applyNumberFormat="1" applyFont="1" applyFill="1">
      <alignment vertical="center"/>
    </xf>
    <xf numFmtId="0" fontId="19" fillId="0" borderId="0" xfId="42" applyNumberFormat="1">
      <alignment vertical="center"/>
    </xf>
    <xf numFmtId="0" fontId="0" fillId="0" borderId="0" xfId="0" applyFill="1">
      <alignment vertical="center"/>
    </xf>
    <xf numFmtId="0" fontId="19" fillId="0" borderId="0" xfId="42" applyAlignment="1">
      <alignment horizontal="left" vertical="center"/>
    </xf>
    <xf numFmtId="0" fontId="22" fillId="0" borderId="0" xfId="42" applyFont="1" applyAlignment="1">
      <alignment horizontal="left" vertical="center"/>
    </xf>
    <xf numFmtId="0" fontId="31" fillId="0" borderId="0" xfId="42" applyFont="1" applyAlignment="1">
      <alignment horizontal="left" vertical="center"/>
    </xf>
    <xf numFmtId="11" fontId="22" fillId="0" borderId="0" xfId="42" applyNumberFormat="1" applyFont="1">
      <alignment vertical="center"/>
    </xf>
    <xf numFmtId="176" fontId="22" fillId="0" borderId="0" xfId="42" applyNumberFormat="1" applyFont="1" applyFill="1">
      <alignment vertical="center"/>
    </xf>
    <xf numFmtId="0" fontId="22" fillId="0" borderId="0" xfId="42" applyFont="1" applyAlignment="1">
      <alignment horizontal="center" vertical="center"/>
    </xf>
    <xf numFmtId="0" fontId="31" fillId="0" borderId="0" xfId="42" applyFont="1" applyFill="1">
      <alignment vertical="center"/>
    </xf>
    <xf numFmtId="0" fontId="22" fillId="0" borderId="0" xfId="42" applyFont="1" applyFill="1" applyAlignment="1">
      <alignment horizontal="left" vertical="center"/>
    </xf>
    <xf numFmtId="0" fontId="31" fillId="0" borderId="0" xfId="42" applyFont="1" applyFill="1" applyAlignment="1">
      <alignment horizontal="left" vertical="center"/>
    </xf>
    <xf numFmtId="0" fontId="22" fillId="0" borderId="0" xfId="42" applyNumberFormat="1" applyFont="1">
      <alignment vertical="center"/>
    </xf>
    <xf numFmtId="0" fontId="31" fillId="33" borderId="0" xfId="42" applyFont="1" applyFill="1" applyAlignment="1">
      <alignment horizontal="center" vertical="center"/>
    </xf>
    <xf numFmtId="0" fontId="31" fillId="35" borderId="0" xfId="42" applyFont="1" applyFill="1" applyAlignment="1">
      <alignment horizontal="center" vertical="center"/>
    </xf>
    <xf numFmtId="0" fontId="22" fillId="0" borderId="0" xfId="42" applyFont="1" applyFill="1" applyAlignment="1">
      <alignment horizontal="center" vertical="center"/>
    </xf>
    <xf numFmtId="0" fontId="31" fillId="0" borderId="0" xfId="42" applyFont="1" applyFill="1" applyAlignment="1">
      <alignment horizontal="center" vertical="center"/>
    </xf>
    <xf numFmtId="0" fontId="0" fillId="0" borderId="0" xfId="0" applyFill="1" applyBorder="1">
      <alignment vertical="center"/>
    </xf>
    <xf numFmtId="0" fontId="31" fillId="33" borderId="0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1" fillId="0" borderId="0" xfId="42" applyFont="1" applyAlignment="1">
      <alignment horizontal="center" vertical="center"/>
    </xf>
    <xf numFmtId="0" fontId="35" fillId="0" borderId="0" xfId="43" applyFont="1" applyAlignment="1">
      <alignment horizontal="center" vertical="center"/>
    </xf>
    <xf numFmtId="0" fontId="32" fillId="0" borderId="0" xfId="43" applyFont="1">
      <alignment vertical="center"/>
    </xf>
    <xf numFmtId="0" fontId="32" fillId="0" borderId="0" xfId="43" applyFont="1" applyAlignment="1">
      <alignment horizontal="center" vertical="center"/>
    </xf>
    <xf numFmtId="0" fontId="22" fillId="0" borderId="0" xfId="44" applyFont="1">
      <alignment vertical="center"/>
    </xf>
    <xf numFmtId="0" fontId="36" fillId="0" borderId="10" xfId="43" applyFont="1" applyBorder="1">
      <alignment vertical="center"/>
    </xf>
    <xf numFmtId="0" fontId="36" fillId="0" borderId="11" xfId="43" applyFont="1" applyBorder="1">
      <alignment vertical="center"/>
    </xf>
    <xf numFmtId="0" fontId="32" fillId="0" borderId="12" xfId="43" applyFont="1" applyBorder="1">
      <alignment vertical="center"/>
    </xf>
    <xf numFmtId="0" fontId="32" fillId="0" borderId="0" xfId="43" applyFont="1" applyFill="1" applyBorder="1">
      <alignment vertical="center"/>
    </xf>
    <xf numFmtId="0" fontId="32" fillId="0" borderId="0" xfId="43" applyFont="1" applyAlignment="1">
      <alignment horizontal="right" vertical="center"/>
    </xf>
    <xf numFmtId="0" fontId="32" fillId="0" borderId="0" xfId="43" applyFont="1" applyFill="1">
      <alignment vertical="center"/>
    </xf>
    <xf numFmtId="0" fontId="22" fillId="0" borderId="0" xfId="44" applyFont="1" applyFill="1">
      <alignment vertical="center"/>
    </xf>
    <xf numFmtId="0" fontId="23" fillId="0" borderId="0" xfId="43" applyFont="1" applyAlignment="1">
      <alignment horizontal="center" vertical="center"/>
    </xf>
    <xf numFmtId="0" fontId="32" fillId="0" borderId="0" xfId="43" applyFont="1" applyBorder="1">
      <alignment vertical="center"/>
    </xf>
    <xf numFmtId="0" fontId="32" fillId="35" borderId="0" xfId="43" applyFont="1" applyFill="1" applyBorder="1">
      <alignment vertical="center"/>
    </xf>
    <xf numFmtId="0" fontId="36" fillId="0" borderId="10" xfId="43" applyFont="1" applyFill="1" applyBorder="1">
      <alignment vertical="center"/>
    </xf>
    <xf numFmtId="0" fontId="37" fillId="0" borderId="0" xfId="43" applyFont="1" applyFill="1" applyAlignment="1">
      <alignment horizontal="right" vertical="center"/>
    </xf>
    <xf numFmtId="0" fontId="32" fillId="0" borderId="10" xfId="43" applyFont="1" applyBorder="1">
      <alignment vertical="center"/>
    </xf>
    <xf numFmtId="0" fontId="32" fillId="0" borderId="10" xfId="43" applyFont="1" applyFill="1" applyBorder="1">
      <alignment vertical="center"/>
    </xf>
    <xf numFmtId="177" fontId="37" fillId="0" borderId="0" xfId="43" applyNumberFormat="1" applyFont="1" applyBorder="1" applyAlignment="1">
      <alignment horizontal="right" vertical="center"/>
    </xf>
    <xf numFmtId="0" fontId="23" fillId="0" borderId="0" xfId="43" applyFont="1" applyBorder="1" applyAlignment="1">
      <alignment horizontal="center" vertical="center"/>
    </xf>
    <xf numFmtId="177" fontId="32" fillId="0" borderId="0" xfId="43" applyNumberFormat="1" applyFont="1" applyBorder="1">
      <alignment vertical="center"/>
    </xf>
    <xf numFmtId="0" fontId="32" fillId="0" borderId="10" xfId="43" applyFont="1" applyBorder="1" applyAlignment="1">
      <alignment horizontal="center" vertical="center"/>
    </xf>
    <xf numFmtId="0" fontId="36" fillId="0" borderId="14" xfId="43" applyFont="1" applyFill="1" applyBorder="1">
      <alignment vertical="center"/>
    </xf>
    <xf numFmtId="0" fontId="36" fillId="0" borderId="14" xfId="43" applyFont="1" applyBorder="1">
      <alignment vertical="center"/>
    </xf>
    <xf numFmtId="0" fontId="36" fillId="0" borderId="15" xfId="43" applyFont="1" applyBorder="1">
      <alignment vertical="center"/>
    </xf>
    <xf numFmtId="0" fontId="28" fillId="0" borderId="14" xfId="43" applyFont="1" applyBorder="1">
      <alignment vertical="center"/>
    </xf>
    <xf numFmtId="0" fontId="22" fillId="0" borderId="10" xfId="43" applyFont="1" applyBorder="1" applyAlignment="1">
      <alignment horizontal="center" vertical="center"/>
    </xf>
    <xf numFmtId="0" fontId="32" fillId="0" borderId="0" xfId="43" applyFont="1" applyFill="1" applyAlignment="1">
      <alignment horizontal="right" vertical="center"/>
    </xf>
    <xf numFmtId="0" fontId="39" fillId="33" borderId="13" xfId="43" applyFont="1" applyFill="1" applyBorder="1" applyAlignment="1">
      <alignment horizontal="center" vertical="center"/>
    </xf>
    <xf numFmtId="0" fontId="31" fillId="33" borderId="13" xfId="43" applyFont="1" applyFill="1" applyBorder="1" applyAlignment="1">
      <alignment horizontal="center" vertical="center"/>
    </xf>
    <xf numFmtId="0" fontId="32" fillId="0" borderId="13" xfId="43" applyFont="1" applyFill="1" applyBorder="1" applyAlignment="1">
      <alignment horizontal="center" vertical="center"/>
    </xf>
    <xf numFmtId="180" fontId="32" fillId="0" borderId="13" xfId="43" applyNumberFormat="1" applyFont="1" applyFill="1" applyBorder="1" applyAlignment="1">
      <alignment horizontal="center" vertical="center"/>
    </xf>
    <xf numFmtId="0" fontId="23" fillId="0" borderId="13" xfId="43" applyFont="1" applyFill="1" applyBorder="1" applyAlignment="1">
      <alignment horizontal="center" vertical="center"/>
    </xf>
    <xf numFmtId="0" fontId="39" fillId="34" borderId="16" xfId="43" applyFont="1" applyFill="1" applyBorder="1" applyAlignment="1">
      <alignment horizontal="center" vertical="center"/>
    </xf>
    <xf numFmtId="0" fontId="22" fillId="0" borderId="17" xfId="43" applyFont="1" applyBorder="1">
      <alignment vertical="center"/>
    </xf>
    <xf numFmtId="0" fontId="28" fillId="0" borderId="14" xfId="43" applyFont="1" applyBorder="1" applyAlignment="1">
      <alignment horizontal="right" vertical="center"/>
    </xf>
    <xf numFmtId="0" fontId="37" fillId="0" borderId="0" xfId="43" applyFont="1" applyBorder="1" applyAlignment="1">
      <alignment horizontal="center" vertical="center"/>
    </xf>
    <xf numFmtId="0" fontId="24" fillId="0" borderId="10" xfId="43" applyBorder="1">
      <alignment vertical="center"/>
    </xf>
    <xf numFmtId="0" fontId="41" fillId="0" borderId="0" xfId="43" applyFont="1">
      <alignment vertical="center"/>
    </xf>
    <xf numFmtId="0" fontId="42" fillId="0" borderId="0" xfId="43" applyFont="1" applyAlignment="1">
      <alignment horizontal="center" vertical="center"/>
    </xf>
    <xf numFmtId="0" fontId="32" fillId="35" borderId="10" xfId="43" applyFont="1" applyFill="1" applyBorder="1">
      <alignment vertical="center"/>
    </xf>
    <xf numFmtId="0" fontId="39" fillId="0" borderId="11" xfId="43" applyFont="1" applyBorder="1" applyAlignment="1">
      <alignment horizontal="center" vertical="center"/>
    </xf>
    <xf numFmtId="177" fontId="38" fillId="35" borderId="12" xfId="43" applyNumberFormat="1" applyFont="1" applyFill="1" applyBorder="1" applyAlignment="1">
      <alignment horizontal="center" vertical="center"/>
    </xf>
    <xf numFmtId="177" fontId="38" fillId="35" borderId="11" xfId="43" applyNumberFormat="1" applyFont="1" applyFill="1" applyBorder="1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10" xfId="43" applyBorder="1" applyAlignment="1">
      <alignment horizontal="center" vertical="center"/>
    </xf>
    <xf numFmtId="0" fontId="23" fillId="36" borderId="13" xfId="43" applyFont="1" applyFill="1" applyBorder="1" applyAlignment="1">
      <alignment horizontal="center" vertical="center"/>
    </xf>
    <xf numFmtId="0" fontId="23" fillId="36" borderId="16" xfId="43" applyFont="1" applyFill="1" applyBorder="1" applyAlignment="1">
      <alignment horizontal="center" vertical="center"/>
    </xf>
    <xf numFmtId="0" fontId="23" fillId="36" borderId="18" xfId="43" applyFont="1" applyFill="1" applyBorder="1" applyAlignment="1">
      <alignment horizontal="center" vertical="center"/>
    </xf>
    <xf numFmtId="0" fontId="23" fillId="36" borderId="19" xfId="43" applyFont="1" applyFill="1" applyBorder="1" applyAlignment="1">
      <alignment horizontal="center" vertical="center"/>
    </xf>
    <xf numFmtId="0" fontId="38" fillId="36" borderId="19" xfId="43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31" fillId="0" borderId="0" xfId="0" applyFont="1">
      <alignment vertical="center"/>
    </xf>
    <xf numFmtId="0" fontId="43" fillId="0" borderId="0" xfId="0" applyFont="1">
      <alignment vertical="center"/>
    </xf>
    <xf numFmtId="0" fontId="38" fillId="0" borderId="0" xfId="0" applyFont="1">
      <alignment vertical="center"/>
    </xf>
    <xf numFmtId="0" fontId="36" fillId="0" borderId="0" xfId="43" applyFont="1" applyFill="1" applyBorder="1">
      <alignment vertical="center"/>
    </xf>
    <xf numFmtId="0" fontId="28" fillId="0" borderId="0" xfId="43" applyFont="1" applyBorder="1">
      <alignment vertical="center"/>
    </xf>
    <xf numFmtId="0" fontId="28" fillId="0" borderId="0" xfId="43" applyFont="1" applyBorder="1" applyAlignment="1">
      <alignment horizontal="right" vertical="center"/>
    </xf>
    <xf numFmtId="0" fontId="36" fillId="0" borderId="0" xfId="43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0" xfId="42" applyFont="1" applyFill="1" applyBorder="1">
      <alignment vertical="center"/>
    </xf>
    <xf numFmtId="0" fontId="22" fillId="0" borderId="10" xfId="0" applyNumberFormat="1" applyFont="1" applyBorder="1" applyAlignment="1">
      <alignment horizontal="center" vertical="center"/>
    </xf>
    <xf numFmtId="0" fontId="22" fillId="35" borderId="10" xfId="42" applyNumberFormat="1" applyFont="1" applyFill="1" applyBorder="1" applyAlignment="1">
      <alignment horizontal="center" vertical="center"/>
    </xf>
    <xf numFmtId="0" fontId="22" fillId="35" borderId="10" xfId="42" applyFont="1" applyFill="1" applyBorder="1" applyAlignment="1">
      <alignment horizontal="center" vertical="center"/>
    </xf>
    <xf numFmtId="0" fontId="31" fillId="33" borderId="10" xfId="42" applyFont="1" applyFill="1" applyBorder="1" applyAlignment="1">
      <alignment horizontal="center" vertical="center"/>
    </xf>
    <xf numFmtId="0" fontId="22" fillId="33" borderId="17" xfId="42" applyFont="1" applyFill="1" applyBorder="1" applyAlignment="1">
      <alignment horizontal="left" vertical="center"/>
    </xf>
    <xf numFmtId="0" fontId="31" fillId="35" borderId="10" xfId="42" applyFont="1" applyFill="1" applyBorder="1" applyAlignment="1">
      <alignment horizontal="center" vertical="center"/>
    </xf>
    <xf numFmtId="0" fontId="22" fillId="35" borderId="17" xfId="42" applyFont="1" applyFill="1" applyBorder="1" applyAlignment="1">
      <alignment horizontal="left" vertical="center"/>
    </xf>
    <xf numFmtId="0" fontId="22" fillId="33" borderId="13" xfId="42" applyFont="1" applyFill="1" applyBorder="1" applyAlignment="1">
      <alignment horizontal="left" vertical="center"/>
    </xf>
    <xf numFmtId="0" fontId="32" fillId="33" borderId="20" xfId="43" applyFont="1" applyFill="1" applyBorder="1" applyAlignment="1">
      <alignment horizontal="center" vertical="center"/>
    </xf>
    <xf numFmtId="0" fontId="32" fillId="33" borderId="10" xfId="43" applyFont="1" applyFill="1" applyBorder="1" applyAlignment="1">
      <alignment horizontal="center" vertical="center"/>
    </xf>
    <xf numFmtId="0" fontId="32" fillId="0" borderId="11" xfId="43" applyFont="1" applyBorder="1" applyAlignment="1">
      <alignment horizontal="center" vertical="center"/>
    </xf>
    <xf numFmtId="0" fontId="32" fillId="33" borderId="17" xfId="43" applyFont="1" applyFill="1" applyBorder="1" applyAlignment="1">
      <alignment horizontal="center" vertical="center"/>
    </xf>
    <xf numFmtId="179" fontId="32" fillId="0" borderId="0" xfId="43" applyNumberFormat="1" applyFont="1">
      <alignment vertical="center"/>
    </xf>
    <xf numFmtId="0" fontId="32" fillId="0" borderId="12" xfId="43" applyFont="1" applyFill="1" applyBorder="1">
      <alignment vertical="center"/>
    </xf>
    <xf numFmtId="0" fontId="24" fillId="0" borderId="0" xfId="43" applyFont="1" applyAlignment="1">
      <alignment horizontal="center" vertical="center"/>
    </xf>
    <xf numFmtId="0" fontId="32" fillId="0" borderId="13" xfId="43" applyFont="1" applyBorder="1">
      <alignment vertical="center"/>
    </xf>
    <xf numFmtId="0" fontId="24" fillId="0" borderId="0" xfId="43" applyFill="1" applyBorder="1">
      <alignment vertical="center"/>
    </xf>
    <xf numFmtId="179" fontId="32" fillId="0" borderId="0" xfId="43" applyNumberFormat="1" applyFont="1" applyFill="1" applyBorder="1">
      <alignment vertical="center"/>
    </xf>
    <xf numFmtId="179" fontId="23" fillId="0" borderId="0" xfId="43" applyNumberFormat="1" applyFont="1" applyFill="1" applyBorder="1">
      <alignment vertical="center"/>
    </xf>
    <xf numFmtId="11" fontId="24" fillId="0" borderId="0" xfId="43" applyNumberFormat="1" applyFill="1" applyBorder="1">
      <alignment vertical="center"/>
    </xf>
    <xf numFmtId="11" fontId="23" fillId="0" borderId="0" xfId="43" applyNumberFormat="1" applyFont="1" applyFill="1" applyBorder="1">
      <alignment vertical="center"/>
    </xf>
    <xf numFmtId="11" fontId="32" fillId="0" borderId="0" xfId="43" applyNumberFormat="1" applyFont="1" applyFill="1" applyBorder="1">
      <alignment vertical="center"/>
    </xf>
    <xf numFmtId="178" fontId="22" fillId="0" borderId="0" xfId="43" applyNumberFormat="1" applyFont="1" applyFill="1" applyBorder="1" applyAlignment="1">
      <alignment horizontal="center" vertical="center"/>
    </xf>
    <xf numFmtId="11" fontId="22" fillId="0" borderId="0" xfId="43" applyNumberFormat="1" applyFont="1" applyFill="1" applyBorder="1" applyAlignment="1">
      <alignment horizontal="center" vertical="center"/>
    </xf>
    <xf numFmtId="0" fontId="32" fillId="0" borderId="13" xfId="43" applyFont="1" applyBorder="1" applyAlignment="1">
      <alignment horizontal="center" vertical="center"/>
    </xf>
    <xf numFmtId="0" fontId="32" fillId="0" borderId="0" xfId="43" applyFont="1" applyBorder="1" applyAlignment="1">
      <alignment horizontal="center" vertical="center"/>
    </xf>
    <xf numFmtId="0" fontId="46" fillId="33" borderId="13" xfId="43" applyFont="1" applyFill="1" applyBorder="1" applyAlignment="1">
      <alignment horizontal="center" vertical="center"/>
    </xf>
    <xf numFmtId="0" fontId="46" fillId="0" borderId="13" xfId="43" applyFont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3" fillId="0" borderId="0" xfId="43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2" fillId="0" borderId="0" xfId="43" applyFont="1" applyFill="1" applyBorder="1" applyAlignment="1">
      <alignment horizontal="center" vertical="center"/>
    </xf>
    <xf numFmtId="11" fontId="32" fillId="0" borderId="0" xfId="43" applyNumberFormat="1" applyFont="1" applyBorder="1" applyAlignment="1">
      <alignment horizontal="center" vertical="center"/>
    </xf>
    <xf numFmtId="0" fontId="24" fillId="0" borderId="13" xfId="43" applyFont="1" applyBorder="1" applyAlignment="1">
      <alignment horizontal="left" vertical="center"/>
    </xf>
    <xf numFmtId="0" fontId="32" fillId="34" borderId="19" xfId="43" applyFont="1" applyFill="1" applyBorder="1" applyAlignment="1">
      <alignment horizontal="center" vertical="center"/>
    </xf>
    <xf numFmtId="0" fontId="39" fillId="0" borderId="10" xfId="43" applyFont="1" applyBorder="1" applyAlignment="1">
      <alignment horizontal="left" vertical="center"/>
    </xf>
    <xf numFmtId="179" fontId="22" fillId="0" borderId="0" xfId="43" applyNumberFormat="1" applyFont="1">
      <alignment vertical="center"/>
    </xf>
    <xf numFmtId="11" fontId="22" fillId="0" borderId="0" xfId="43" applyNumberFormat="1" applyFont="1">
      <alignment vertical="center"/>
    </xf>
    <xf numFmtId="0" fontId="39" fillId="0" borderId="0" xfId="43" applyFont="1" applyFill="1" applyBorder="1">
      <alignment vertical="center"/>
    </xf>
    <xf numFmtId="179" fontId="32" fillId="0" borderId="0" xfId="43" applyNumberFormat="1" applyFont="1" applyAlignment="1">
      <alignment horizontal="center" vertical="center"/>
    </xf>
    <xf numFmtId="0" fontId="39" fillId="35" borderId="22" xfId="43" applyFont="1" applyFill="1" applyBorder="1" applyAlignment="1">
      <alignment horizontal="center" vertical="center"/>
    </xf>
    <xf numFmtId="0" fontId="39" fillId="35" borderId="23" xfId="43" applyFont="1" applyFill="1" applyBorder="1" applyAlignment="1">
      <alignment horizontal="center" vertical="center"/>
    </xf>
    <xf numFmtId="0" fontId="39" fillId="35" borderId="24" xfId="43" applyFont="1" applyFill="1" applyBorder="1" applyAlignment="1">
      <alignment horizontal="center" vertical="center"/>
    </xf>
    <xf numFmtId="11" fontId="39" fillId="35" borderId="26" xfId="43" applyNumberFormat="1" applyFont="1" applyFill="1" applyBorder="1" applyAlignment="1">
      <alignment horizontal="center" vertical="center"/>
    </xf>
    <xf numFmtId="179" fontId="39" fillId="35" borderId="26" xfId="43" applyNumberFormat="1" applyFont="1" applyFill="1" applyBorder="1" applyAlignment="1">
      <alignment horizontal="center" vertical="center"/>
    </xf>
    <xf numFmtId="0" fontId="39" fillId="0" borderId="0" xfId="43" applyFont="1">
      <alignment vertical="center"/>
    </xf>
    <xf numFmtId="179" fontId="39" fillId="35" borderId="27" xfId="43" applyNumberFormat="1" applyFont="1" applyFill="1" applyBorder="1" applyAlignment="1">
      <alignment horizontal="center" vertical="center"/>
    </xf>
    <xf numFmtId="178" fontId="39" fillId="35" borderId="25" xfId="43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2" fillId="0" borderId="21" xfId="42" applyFont="1" applyFill="1" applyBorder="1">
      <alignment vertical="center"/>
    </xf>
    <xf numFmtId="0" fontId="22" fillId="33" borderId="16" xfId="42" applyFont="1" applyFill="1" applyBorder="1">
      <alignment vertical="center"/>
    </xf>
    <xf numFmtId="0" fontId="48" fillId="0" borderId="0" xfId="42" applyFont="1" applyBorder="1" applyAlignment="1">
      <alignment horizontal="left" vertical="center"/>
    </xf>
    <xf numFmtId="176" fontId="48" fillId="0" borderId="0" xfId="42" applyNumberFormat="1" applyFont="1" applyBorder="1">
      <alignment vertical="center"/>
    </xf>
    <xf numFmtId="0" fontId="48" fillId="0" borderId="0" xfId="42" applyFont="1" applyBorder="1">
      <alignment vertical="center"/>
    </xf>
    <xf numFmtId="0" fontId="48" fillId="0" borderId="0" xfId="42" applyFont="1" applyFill="1" applyBorder="1" applyAlignment="1">
      <alignment horizontal="left" vertical="center"/>
    </xf>
    <xf numFmtId="0" fontId="48" fillId="0" borderId="0" xfId="42" applyFont="1" applyFill="1" applyBorder="1">
      <alignment vertical="center"/>
    </xf>
    <xf numFmtId="0" fontId="22" fillId="0" borderId="14" xfId="42" applyFont="1" applyBorder="1">
      <alignment vertical="center"/>
    </xf>
    <xf numFmtId="0" fontId="32" fillId="0" borderId="0" xfId="43" applyFont="1" applyFill="1" applyAlignment="1">
      <alignment horizontal="center" vertical="center"/>
    </xf>
    <xf numFmtId="0" fontId="32" fillId="33" borderId="0" xfId="43" applyFont="1" applyFill="1">
      <alignment vertical="center"/>
    </xf>
    <xf numFmtId="0" fontId="32" fillId="33" borderId="0" xfId="43" applyFont="1" applyFill="1" applyBorder="1">
      <alignment vertical="center"/>
    </xf>
    <xf numFmtId="0" fontId="32" fillId="33" borderId="10" xfId="43" applyFont="1" applyFill="1" applyBorder="1">
      <alignment vertical="center"/>
    </xf>
    <xf numFmtId="0" fontId="32" fillId="35" borderId="10" xfId="43" applyFont="1" applyFill="1" applyBorder="1" applyAlignment="1">
      <alignment horizontal="center" vertical="center"/>
    </xf>
    <xf numFmtId="0" fontId="32" fillId="35" borderId="0" xfId="43" applyFont="1" applyFill="1">
      <alignment vertical="center"/>
    </xf>
    <xf numFmtId="0" fontId="32" fillId="35" borderId="11" xfId="43" applyFont="1" applyFill="1" applyBorder="1" applyAlignment="1">
      <alignment horizontal="center" vertical="center"/>
    </xf>
    <xf numFmtId="0" fontId="32" fillId="35" borderId="12" xfId="43" applyFont="1" applyFill="1" applyBorder="1">
      <alignment vertical="center"/>
    </xf>
    <xf numFmtId="0" fontId="32" fillId="35" borderId="11" xfId="43" applyFont="1" applyFill="1" applyBorder="1">
      <alignment vertical="center"/>
    </xf>
    <xf numFmtId="0" fontId="32" fillId="0" borderId="0" xfId="43" applyNumberFormat="1" applyFont="1">
      <alignment vertical="center"/>
    </xf>
    <xf numFmtId="181" fontId="32" fillId="0" borderId="0" xfId="43" applyNumberFormat="1" applyFont="1">
      <alignment vertical="center"/>
    </xf>
    <xf numFmtId="0" fontId="22" fillId="0" borderId="21" xfId="42" applyFont="1" applyBorder="1">
      <alignment vertical="center"/>
    </xf>
    <xf numFmtId="0" fontId="30" fillId="0" borderId="0" xfId="42" applyFont="1" applyFill="1" applyAlignment="1">
      <alignment horizontal="center" vertical="center"/>
    </xf>
    <xf numFmtId="0" fontId="19" fillId="0" borderId="0" xfId="42" applyAlignment="1">
      <alignment horizontal="center" vertical="center"/>
    </xf>
    <xf numFmtId="0" fontId="49" fillId="0" borderId="0" xfId="42" applyFont="1" applyAlignment="1">
      <alignment horizontal="left" vertical="center"/>
    </xf>
    <xf numFmtId="0" fontId="50" fillId="0" borderId="0" xfId="42" applyFont="1">
      <alignment vertical="center"/>
    </xf>
    <xf numFmtId="0" fontId="22" fillId="37" borderId="17" xfId="42" applyFont="1" applyFill="1" applyBorder="1">
      <alignment vertical="center"/>
    </xf>
    <xf numFmtId="0" fontId="22" fillId="33" borderId="20" xfId="42" applyFont="1" applyFill="1" applyBorder="1" applyAlignment="1">
      <alignment horizontal="left" vertical="center"/>
    </xf>
    <xf numFmtId="0" fontId="22" fillId="35" borderId="20" xfId="42" applyFont="1" applyFill="1" applyBorder="1" applyAlignment="1">
      <alignment horizontal="left" vertical="center"/>
    </xf>
    <xf numFmtId="0" fontId="31" fillId="0" borderId="0" xfId="0" applyFont="1" applyFill="1" applyAlignment="1">
      <alignment horizontal="center" vertical="center"/>
    </xf>
    <xf numFmtId="0" fontId="19" fillId="35" borderId="0" xfId="42" applyFill="1" applyAlignment="1">
      <alignment horizontal="center" vertical="center"/>
    </xf>
    <xf numFmtId="0" fontId="39" fillId="0" borderId="13" xfId="43" applyFont="1" applyFill="1" applyBorder="1" applyAlignment="1">
      <alignment horizontal="center" vertical="center"/>
    </xf>
    <xf numFmtId="0" fontId="24" fillId="0" borderId="0" xfId="43" applyFont="1" applyAlignment="1">
      <alignment horizontal="left" vertical="center"/>
    </xf>
    <xf numFmtId="0" fontId="24" fillId="0" borderId="0" xfId="43" applyAlignment="1">
      <alignment horizontal="right" vertical="center"/>
    </xf>
    <xf numFmtId="0" fontId="22" fillId="0" borderId="0" xfId="0" applyFont="1" applyFill="1" applyBorder="1">
      <alignment vertical="center"/>
    </xf>
    <xf numFmtId="0" fontId="19" fillId="0" borderId="0" xfId="42" applyFill="1" applyBorder="1">
      <alignment vertical="center"/>
    </xf>
    <xf numFmtId="0" fontId="22" fillId="0" borderId="0" xfId="42" applyNumberFormat="1" applyFont="1" applyFill="1" applyBorder="1">
      <alignment vertical="center"/>
    </xf>
    <xf numFmtId="176" fontId="22" fillId="0" borderId="0" xfId="42" applyNumberFormat="1" applyFont="1" applyFill="1" applyBorder="1">
      <alignment vertical="center"/>
    </xf>
    <xf numFmtId="176" fontId="32" fillId="0" borderId="0" xfId="42" applyNumberFormat="1" applyFont="1" applyFill="1" applyBorder="1">
      <alignment vertical="center"/>
    </xf>
    <xf numFmtId="176" fontId="19" fillId="0" borderId="0" xfId="42" applyNumberFormat="1" applyFill="1" applyBorder="1">
      <alignment vertical="center"/>
    </xf>
    <xf numFmtId="0" fontId="31" fillId="0" borderId="0" xfId="42" applyFont="1" applyFill="1" applyBorder="1">
      <alignment vertical="center"/>
    </xf>
    <xf numFmtId="0" fontId="22" fillId="0" borderId="0" xfId="42" applyFont="1" applyFill="1" applyBorder="1" applyAlignment="1">
      <alignment horizontal="center" vertical="center"/>
    </xf>
    <xf numFmtId="176" fontId="48" fillId="0" borderId="0" xfId="42" applyNumberFormat="1" applyFont="1" applyFill="1" applyBorder="1">
      <alignment vertical="center"/>
    </xf>
    <xf numFmtId="0" fontId="19" fillId="0" borderId="12" xfId="42" applyBorder="1" applyAlignment="1">
      <alignment horizontal="center" vertical="center"/>
    </xf>
    <xf numFmtId="182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11" fontId="22" fillId="0" borderId="0" xfId="0" applyNumberFormat="1" applyFont="1" applyFill="1">
      <alignment vertical="center"/>
    </xf>
    <xf numFmtId="0" fontId="0" fillId="0" borderId="0" xfId="0" applyAlignment="1"/>
    <xf numFmtId="0" fontId="35" fillId="0" borderId="0" xfId="43" applyFont="1" applyAlignment="1">
      <alignment horizontal="center" vertical="center"/>
    </xf>
  </cellXfs>
  <cellStyles count="4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標準 2 2" xfId="44"/>
    <cellStyle name="標準 3" xfId="43"/>
    <cellStyle name="良い" xfId="6" builtinId="26" customBuiltin="1"/>
  </cellStyles>
  <dxfs count="0"/>
  <tableStyles count="0" defaultTableStyle="TableStyleMedium2" defaultPivotStyle="PivotStyleLight16"/>
  <colors>
    <mruColors>
      <color rgb="FF0000FF"/>
      <color rgb="FFFFFF00"/>
      <color rgb="FF00FFFF"/>
      <color rgb="FF00FF00"/>
      <color rgb="FFCCFFCC"/>
      <color rgb="FFCCFFFF"/>
      <color rgb="FF66CCFF"/>
      <color rgb="FF3399FF"/>
      <color rgb="FF00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110</a:t>
            </a:r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tx>
            <c:v>measured_111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measured_profile'!$A$4:$A$1048576</c:f>
              <c:numCache>
                <c:formatCode>0.000</c:formatCode>
                <c:ptCount val="1048573"/>
              </c:numCache>
            </c:numRef>
          </c:xVal>
          <c:yVal>
            <c:numRef>
              <c:f>'① measured_profile'!$B$4:$B$1048576</c:f>
              <c:numCache>
                <c:formatCode>General</c:formatCode>
                <c:ptCount val="1048573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6C0-4D7D-93A9-D1353F2B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201152"/>
        <c:axId val="-18751837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sample_111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simulated_sample_profile'!$A$4:$A$20000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19</c:v>
                      </c:pt>
                      <c:pt idx="1">
                        <c:v>19.001999999999999</c:v>
                      </c:pt>
                      <c:pt idx="2">
                        <c:v>19.004000000000001</c:v>
                      </c:pt>
                      <c:pt idx="3">
                        <c:v>19.006</c:v>
                      </c:pt>
                      <c:pt idx="4">
                        <c:v>19.007999999999999</c:v>
                      </c:pt>
                      <c:pt idx="5">
                        <c:v>19.010000000000002</c:v>
                      </c:pt>
                      <c:pt idx="6">
                        <c:v>19.012</c:v>
                      </c:pt>
                      <c:pt idx="7">
                        <c:v>19.013999999999999</c:v>
                      </c:pt>
                      <c:pt idx="8">
                        <c:v>19.015999999999998</c:v>
                      </c:pt>
                      <c:pt idx="9">
                        <c:v>19.018000000000001</c:v>
                      </c:pt>
                      <c:pt idx="10">
                        <c:v>19.02</c:v>
                      </c:pt>
                      <c:pt idx="11">
                        <c:v>19.021999999999998</c:v>
                      </c:pt>
                      <c:pt idx="12">
                        <c:v>19.024000000000001</c:v>
                      </c:pt>
                      <c:pt idx="13">
                        <c:v>19.026</c:v>
                      </c:pt>
                      <c:pt idx="14">
                        <c:v>19.027999999999999</c:v>
                      </c:pt>
                      <c:pt idx="15">
                        <c:v>19.03</c:v>
                      </c:pt>
                      <c:pt idx="16">
                        <c:v>19.032</c:v>
                      </c:pt>
                      <c:pt idx="17">
                        <c:v>19.033999999999999</c:v>
                      </c:pt>
                      <c:pt idx="18">
                        <c:v>19.036000000000001</c:v>
                      </c:pt>
                      <c:pt idx="19">
                        <c:v>19.038</c:v>
                      </c:pt>
                      <c:pt idx="20">
                        <c:v>19.04</c:v>
                      </c:pt>
                      <c:pt idx="21">
                        <c:v>19.042000000000002</c:v>
                      </c:pt>
                      <c:pt idx="22">
                        <c:v>19.044</c:v>
                      </c:pt>
                      <c:pt idx="23">
                        <c:v>19.045999999999999</c:v>
                      </c:pt>
                      <c:pt idx="24">
                        <c:v>19.047999999999998</c:v>
                      </c:pt>
                      <c:pt idx="25">
                        <c:v>19.05</c:v>
                      </c:pt>
                      <c:pt idx="26">
                        <c:v>19.052</c:v>
                      </c:pt>
                      <c:pt idx="27">
                        <c:v>19.053999999999998</c:v>
                      </c:pt>
                      <c:pt idx="28">
                        <c:v>19.056000000000001</c:v>
                      </c:pt>
                      <c:pt idx="29">
                        <c:v>19.058</c:v>
                      </c:pt>
                      <c:pt idx="30">
                        <c:v>19.059999999999999</c:v>
                      </c:pt>
                      <c:pt idx="31">
                        <c:v>19.062000000000001</c:v>
                      </c:pt>
                      <c:pt idx="32">
                        <c:v>19.064</c:v>
                      </c:pt>
                      <c:pt idx="33">
                        <c:v>19.065999999999999</c:v>
                      </c:pt>
                      <c:pt idx="34">
                        <c:v>19.068000000000001</c:v>
                      </c:pt>
                      <c:pt idx="35">
                        <c:v>19.07</c:v>
                      </c:pt>
                      <c:pt idx="36">
                        <c:v>19.071999999999999</c:v>
                      </c:pt>
                      <c:pt idx="37">
                        <c:v>19.074000000000002</c:v>
                      </c:pt>
                      <c:pt idx="38">
                        <c:v>19.076000000000001</c:v>
                      </c:pt>
                      <c:pt idx="39">
                        <c:v>19.077999999999999</c:v>
                      </c:pt>
                      <c:pt idx="40">
                        <c:v>19.079999999999998</c:v>
                      </c:pt>
                      <c:pt idx="41">
                        <c:v>19.082000000000001</c:v>
                      </c:pt>
                      <c:pt idx="42">
                        <c:v>19.084</c:v>
                      </c:pt>
                      <c:pt idx="43">
                        <c:v>19.085999999999999</c:v>
                      </c:pt>
                      <c:pt idx="44">
                        <c:v>19.088000000000001</c:v>
                      </c:pt>
                      <c:pt idx="45">
                        <c:v>19.09</c:v>
                      </c:pt>
                      <c:pt idx="46">
                        <c:v>19.091999999999999</c:v>
                      </c:pt>
                      <c:pt idx="47">
                        <c:v>19.094000000000001</c:v>
                      </c:pt>
                      <c:pt idx="48">
                        <c:v>19.096</c:v>
                      </c:pt>
                      <c:pt idx="49">
                        <c:v>19.097999999999999</c:v>
                      </c:pt>
                      <c:pt idx="50">
                        <c:v>19.100000000000001</c:v>
                      </c:pt>
                      <c:pt idx="51">
                        <c:v>19.102</c:v>
                      </c:pt>
                      <c:pt idx="52">
                        <c:v>19.103999999999999</c:v>
                      </c:pt>
                      <c:pt idx="53">
                        <c:v>19.106000000000002</c:v>
                      </c:pt>
                      <c:pt idx="54">
                        <c:v>19.108000000000001</c:v>
                      </c:pt>
                      <c:pt idx="55">
                        <c:v>19.11</c:v>
                      </c:pt>
                      <c:pt idx="56">
                        <c:v>19.111999999999998</c:v>
                      </c:pt>
                      <c:pt idx="57">
                        <c:v>19.114000000000001</c:v>
                      </c:pt>
                      <c:pt idx="58">
                        <c:v>19.116</c:v>
                      </c:pt>
                      <c:pt idx="59">
                        <c:v>19.117999999999999</c:v>
                      </c:pt>
                      <c:pt idx="60">
                        <c:v>19.12</c:v>
                      </c:pt>
                      <c:pt idx="61">
                        <c:v>19.122</c:v>
                      </c:pt>
                      <c:pt idx="62">
                        <c:v>19.123999999999999</c:v>
                      </c:pt>
                      <c:pt idx="63">
                        <c:v>19.126000000000001</c:v>
                      </c:pt>
                      <c:pt idx="64">
                        <c:v>19.128</c:v>
                      </c:pt>
                      <c:pt idx="65">
                        <c:v>19.13</c:v>
                      </c:pt>
                      <c:pt idx="66">
                        <c:v>19.132000000000001</c:v>
                      </c:pt>
                      <c:pt idx="67">
                        <c:v>19.134</c:v>
                      </c:pt>
                      <c:pt idx="68">
                        <c:v>19.135999999999999</c:v>
                      </c:pt>
                      <c:pt idx="69">
                        <c:v>19.138000000000002</c:v>
                      </c:pt>
                      <c:pt idx="70">
                        <c:v>19.14</c:v>
                      </c:pt>
                      <c:pt idx="71">
                        <c:v>19.141999999999999</c:v>
                      </c:pt>
                      <c:pt idx="72">
                        <c:v>19.143999999999998</c:v>
                      </c:pt>
                      <c:pt idx="73">
                        <c:v>19.146000000000001</c:v>
                      </c:pt>
                      <c:pt idx="74">
                        <c:v>19.148</c:v>
                      </c:pt>
                      <c:pt idx="75">
                        <c:v>19.149999999999999</c:v>
                      </c:pt>
                      <c:pt idx="76">
                        <c:v>19.152000000000001</c:v>
                      </c:pt>
                      <c:pt idx="77">
                        <c:v>19.154</c:v>
                      </c:pt>
                      <c:pt idx="78">
                        <c:v>19.155999999999999</c:v>
                      </c:pt>
                      <c:pt idx="79">
                        <c:v>19.158000000000001</c:v>
                      </c:pt>
                      <c:pt idx="80">
                        <c:v>19.16</c:v>
                      </c:pt>
                      <c:pt idx="81">
                        <c:v>19.161999999999999</c:v>
                      </c:pt>
                      <c:pt idx="82">
                        <c:v>19.164000000000001</c:v>
                      </c:pt>
                      <c:pt idx="83">
                        <c:v>19.166</c:v>
                      </c:pt>
                      <c:pt idx="84">
                        <c:v>19.167999999999999</c:v>
                      </c:pt>
                      <c:pt idx="85">
                        <c:v>19.170000000000002</c:v>
                      </c:pt>
                      <c:pt idx="86">
                        <c:v>19.172000000000001</c:v>
                      </c:pt>
                      <c:pt idx="87">
                        <c:v>19.173999999999999</c:v>
                      </c:pt>
                      <c:pt idx="88">
                        <c:v>19.175999999999998</c:v>
                      </c:pt>
                      <c:pt idx="89">
                        <c:v>19.178000000000001</c:v>
                      </c:pt>
                      <c:pt idx="90">
                        <c:v>19.18</c:v>
                      </c:pt>
                      <c:pt idx="91">
                        <c:v>19.181999999999999</c:v>
                      </c:pt>
                      <c:pt idx="92">
                        <c:v>19.184000000000001</c:v>
                      </c:pt>
                      <c:pt idx="93">
                        <c:v>19.186</c:v>
                      </c:pt>
                      <c:pt idx="94">
                        <c:v>19.187999999999999</c:v>
                      </c:pt>
                      <c:pt idx="95">
                        <c:v>19.190000000000001</c:v>
                      </c:pt>
                      <c:pt idx="96">
                        <c:v>19.192</c:v>
                      </c:pt>
                      <c:pt idx="97">
                        <c:v>19.193999999999999</c:v>
                      </c:pt>
                      <c:pt idx="98">
                        <c:v>19.196000000000002</c:v>
                      </c:pt>
                      <c:pt idx="99">
                        <c:v>19.198</c:v>
                      </c:pt>
                      <c:pt idx="100">
                        <c:v>19.2</c:v>
                      </c:pt>
                      <c:pt idx="101">
                        <c:v>19.202000000000002</c:v>
                      </c:pt>
                      <c:pt idx="102">
                        <c:v>19.204000000000001</c:v>
                      </c:pt>
                      <c:pt idx="103">
                        <c:v>19.206</c:v>
                      </c:pt>
                      <c:pt idx="104">
                        <c:v>19.207999999999998</c:v>
                      </c:pt>
                      <c:pt idx="105">
                        <c:v>19.21</c:v>
                      </c:pt>
                      <c:pt idx="106">
                        <c:v>19.212</c:v>
                      </c:pt>
                      <c:pt idx="107">
                        <c:v>19.213999999999999</c:v>
                      </c:pt>
                      <c:pt idx="108">
                        <c:v>19.216000000000001</c:v>
                      </c:pt>
                      <c:pt idx="109">
                        <c:v>19.218</c:v>
                      </c:pt>
                      <c:pt idx="110">
                        <c:v>19.22</c:v>
                      </c:pt>
                      <c:pt idx="111">
                        <c:v>19.222000000000001</c:v>
                      </c:pt>
                      <c:pt idx="112">
                        <c:v>19.224</c:v>
                      </c:pt>
                      <c:pt idx="113">
                        <c:v>19.225999999999999</c:v>
                      </c:pt>
                      <c:pt idx="114">
                        <c:v>19.228000000000002</c:v>
                      </c:pt>
                      <c:pt idx="115">
                        <c:v>19.23</c:v>
                      </c:pt>
                      <c:pt idx="116">
                        <c:v>19.231999999999999</c:v>
                      </c:pt>
                      <c:pt idx="117">
                        <c:v>19.234000000000002</c:v>
                      </c:pt>
                      <c:pt idx="118">
                        <c:v>19.236000000000001</c:v>
                      </c:pt>
                      <c:pt idx="119">
                        <c:v>19.238</c:v>
                      </c:pt>
                      <c:pt idx="120">
                        <c:v>19.239999999999998</c:v>
                      </c:pt>
                      <c:pt idx="121">
                        <c:v>19.242000000000001</c:v>
                      </c:pt>
                      <c:pt idx="122">
                        <c:v>19.244</c:v>
                      </c:pt>
                      <c:pt idx="123">
                        <c:v>19.245999999999999</c:v>
                      </c:pt>
                      <c:pt idx="124">
                        <c:v>19.248000000000001</c:v>
                      </c:pt>
                      <c:pt idx="125">
                        <c:v>19.25</c:v>
                      </c:pt>
                      <c:pt idx="126">
                        <c:v>19.251999999999999</c:v>
                      </c:pt>
                      <c:pt idx="127">
                        <c:v>19.254000000000001</c:v>
                      </c:pt>
                      <c:pt idx="128">
                        <c:v>19.256</c:v>
                      </c:pt>
                      <c:pt idx="129">
                        <c:v>19.257999999999999</c:v>
                      </c:pt>
                      <c:pt idx="130">
                        <c:v>19.260000000000002</c:v>
                      </c:pt>
                      <c:pt idx="131">
                        <c:v>19.262</c:v>
                      </c:pt>
                      <c:pt idx="132">
                        <c:v>19.263999999999999</c:v>
                      </c:pt>
                      <c:pt idx="133">
                        <c:v>19.265999999999998</c:v>
                      </c:pt>
                      <c:pt idx="134">
                        <c:v>19.268000000000001</c:v>
                      </c:pt>
                      <c:pt idx="135">
                        <c:v>19.27</c:v>
                      </c:pt>
                      <c:pt idx="136">
                        <c:v>19.271999999999998</c:v>
                      </c:pt>
                      <c:pt idx="137">
                        <c:v>19.274000000000001</c:v>
                      </c:pt>
                      <c:pt idx="138">
                        <c:v>19.276</c:v>
                      </c:pt>
                      <c:pt idx="139">
                        <c:v>19.277999999999999</c:v>
                      </c:pt>
                      <c:pt idx="140">
                        <c:v>19.28</c:v>
                      </c:pt>
                      <c:pt idx="141">
                        <c:v>19.282</c:v>
                      </c:pt>
                      <c:pt idx="142">
                        <c:v>19.283999999999999</c:v>
                      </c:pt>
                      <c:pt idx="143">
                        <c:v>19.286000000000001</c:v>
                      </c:pt>
                      <c:pt idx="144">
                        <c:v>19.288</c:v>
                      </c:pt>
                      <c:pt idx="145">
                        <c:v>19.29</c:v>
                      </c:pt>
                      <c:pt idx="146">
                        <c:v>19.292000000000002</c:v>
                      </c:pt>
                      <c:pt idx="147">
                        <c:v>19.294</c:v>
                      </c:pt>
                      <c:pt idx="148">
                        <c:v>19.295999999999999</c:v>
                      </c:pt>
                      <c:pt idx="149">
                        <c:v>19.297999999999998</c:v>
                      </c:pt>
                      <c:pt idx="150">
                        <c:v>19.3</c:v>
                      </c:pt>
                      <c:pt idx="151">
                        <c:v>19.302</c:v>
                      </c:pt>
                      <c:pt idx="152">
                        <c:v>19.303999999999998</c:v>
                      </c:pt>
                      <c:pt idx="153">
                        <c:v>19.306000000000001</c:v>
                      </c:pt>
                      <c:pt idx="154">
                        <c:v>19.308</c:v>
                      </c:pt>
                      <c:pt idx="155">
                        <c:v>19.309999999999999</c:v>
                      </c:pt>
                      <c:pt idx="156">
                        <c:v>19.312000000000001</c:v>
                      </c:pt>
                      <c:pt idx="157">
                        <c:v>19.314</c:v>
                      </c:pt>
                      <c:pt idx="158">
                        <c:v>19.315999999999999</c:v>
                      </c:pt>
                      <c:pt idx="159">
                        <c:v>19.318000000000001</c:v>
                      </c:pt>
                      <c:pt idx="160">
                        <c:v>19.32</c:v>
                      </c:pt>
                      <c:pt idx="161">
                        <c:v>19.321999999999999</c:v>
                      </c:pt>
                      <c:pt idx="162">
                        <c:v>19.324000000000002</c:v>
                      </c:pt>
                      <c:pt idx="163">
                        <c:v>19.326000000000001</c:v>
                      </c:pt>
                      <c:pt idx="164">
                        <c:v>19.327999999999999</c:v>
                      </c:pt>
                      <c:pt idx="165">
                        <c:v>19.329999999999998</c:v>
                      </c:pt>
                      <c:pt idx="166">
                        <c:v>19.332000000000001</c:v>
                      </c:pt>
                      <c:pt idx="167">
                        <c:v>19.334</c:v>
                      </c:pt>
                      <c:pt idx="168">
                        <c:v>19.335999999999999</c:v>
                      </c:pt>
                      <c:pt idx="169">
                        <c:v>19.338000000000001</c:v>
                      </c:pt>
                      <c:pt idx="170">
                        <c:v>19.34</c:v>
                      </c:pt>
                      <c:pt idx="171">
                        <c:v>19.341999999999999</c:v>
                      </c:pt>
                      <c:pt idx="172">
                        <c:v>19.344000000000001</c:v>
                      </c:pt>
                      <c:pt idx="173">
                        <c:v>19.346</c:v>
                      </c:pt>
                      <c:pt idx="174">
                        <c:v>19.347999999999999</c:v>
                      </c:pt>
                      <c:pt idx="175">
                        <c:v>19.350000000000001</c:v>
                      </c:pt>
                      <c:pt idx="176">
                        <c:v>19.352</c:v>
                      </c:pt>
                      <c:pt idx="177">
                        <c:v>19.353999999999999</c:v>
                      </c:pt>
                      <c:pt idx="178">
                        <c:v>19.356000000000002</c:v>
                      </c:pt>
                      <c:pt idx="179">
                        <c:v>19.358000000000001</c:v>
                      </c:pt>
                      <c:pt idx="180">
                        <c:v>19.36</c:v>
                      </c:pt>
                      <c:pt idx="181">
                        <c:v>19.361999999999998</c:v>
                      </c:pt>
                      <c:pt idx="182">
                        <c:v>19.364000000000001</c:v>
                      </c:pt>
                      <c:pt idx="183">
                        <c:v>19.366</c:v>
                      </c:pt>
                      <c:pt idx="184">
                        <c:v>19.367999999999999</c:v>
                      </c:pt>
                      <c:pt idx="185">
                        <c:v>19.37</c:v>
                      </c:pt>
                      <c:pt idx="186">
                        <c:v>19.372</c:v>
                      </c:pt>
                      <c:pt idx="187">
                        <c:v>19.373999999999999</c:v>
                      </c:pt>
                      <c:pt idx="188">
                        <c:v>19.376000000000001</c:v>
                      </c:pt>
                      <c:pt idx="189">
                        <c:v>19.378</c:v>
                      </c:pt>
                      <c:pt idx="190">
                        <c:v>19.38</c:v>
                      </c:pt>
                      <c:pt idx="191">
                        <c:v>19.382000000000001</c:v>
                      </c:pt>
                      <c:pt idx="192">
                        <c:v>19.384</c:v>
                      </c:pt>
                      <c:pt idx="193">
                        <c:v>19.385999999999999</c:v>
                      </c:pt>
                      <c:pt idx="194">
                        <c:v>19.388000000000002</c:v>
                      </c:pt>
                      <c:pt idx="195">
                        <c:v>19.39</c:v>
                      </c:pt>
                      <c:pt idx="196">
                        <c:v>19.391999999999999</c:v>
                      </c:pt>
                      <c:pt idx="197">
                        <c:v>19.393999999999998</c:v>
                      </c:pt>
                      <c:pt idx="198">
                        <c:v>19.396000000000001</c:v>
                      </c:pt>
                      <c:pt idx="199">
                        <c:v>19.398</c:v>
                      </c:pt>
                      <c:pt idx="200">
                        <c:v>19.399999999999999</c:v>
                      </c:pt>
                      <c:pt idx="201">
                        <c:v>19.402000000000001</c:v>
                      </c:pt>
                      <c:pt idx="202">
                        <c:v>19.404</c:v>
                      </c:pt>
                      <c:pt idx="203">
                        <c:v>19.405999999999999</c:v>
                      </c:pt>
                      <c:pt idx="204">
                        <c:v>19.408000000000001</c:v>
                      </c:pt>
                      <c:pt idx="205">
                        <c:v>19.41</c:v>
                      </c:pt>
                      <c:pt idx="206">
                        <c:v>19.411999999999999</c:v>
                      </c:pt>
                      <c:pt idx="207">
                        <c:v>19.414000000000001</c:v>
                      </c:pt>
                      <c:pt idx="208">
                        <c:v>19.416</c:v>
                      </c:pt>
                      <c:pt idx="209">
                        <c:v>19.417999999999999</c:v>
                      </c:pt>
                      <c:pt idx="210">
                        <c:v>19.420000000000002</c:v>
                      </c:pt>
                      <c:pt idx="211">
                        <c:v>19.422000000000001</c:v>
                      </c:pt>
                      <c:pt idx="212">
                        <c:v>19.423999999999999</c:v>
                      </c:pt>
                      <c:pt idx="213">
                        <c:v>19.425999999999998</c:v>
                      </c:pt>
                      <c:pt idx="214">
                        <c:v>19.428000000000001</c:v>
                      </c:pt>
                      <c:pt idx="215">
                        <c:v>19.43</c:v>
                      </c:pt>
                      <c:pt idx="216">
                        <c:v>19.431999999999999</c:v>
                      </c:pt>
                      <c:pt idx="217">
                        <c:v>19.434000000000001</c:v>
                      </c:pt>
                      <c:pt idx="218">
                        <c:v>19.436</c:v>
                      </c:pt>
                      <c:pt idx="219">
                        <c:v>19.437999999999999</c:v>
                      </c:pt>
                      <c:pt idx="220">
                        <c:v>19.440000000000001</c:v>
                      </c:pt>
                      <c:pt idx="221">
                        <c:v>19.442</c:v>
                      </c:pt>
                      <c:pt idx="222">
                        <c:v>19.443999999999999</c:v>
                      </c:pt>
                      <c:pt idx="223">
                        <c:v>19.446000000000002</c:v>
                      </c:pt>
                      <c:pt idx="224">
                        <c:v>19.448</c:v>
                      </c:pt>
                      <c:pt idx="225">
                        <c:v>19.45</c:v>
                      </c:pt>
                      <c:pt idx="226">
                        <c:v>19.452000000000002</c:v>
                      </c:pt>
                      <c:pt idx="227">
                        <c:v>19.454000000000001</c:v>
                      </c:pt>
                      <c:pt idx="228">
                        <c:v>19.456</c:v>
                      </c:pt>
                      <c:pt idx="229">
                        <c:v>19.457999999999998</c:v>
                      </c:pt>
                      <c:pt idx="230">
                        <c:v>19.46</c:v>
                      </c:pt>
                      <c:pt idx="231">
                        <c:v>19.462</c:v>
                      </c:pt>
                      <c:pt idx="232">
                        <c:v>19.463999999999999</c:v>
                      </c:pt>
                      <c:pt idx="233">
                        <c:v>19.466000000000001</c:v>
                      </c:pt>
                      <c:pt idx="234">
                        <c:v>19.468</c:v>
                      </c:pt>
                      <c:pt idx="235">
                        <c:v>19.47</c:v>
                      </c:pt>
                      <c:pt idx="236">
                        <c:v>19.472000000000001</c:v>
                      </c:pt>
                      <c:pt idx="237">
                        <c:v>19.474</c:v>
                      </c:pt>
                      <c:pt idx="238">
                        <c:v>19.475999999999999</c:v>
                      </c:pt>
                      <c:pt idx="239">
                        <c:v>19.478000000000002</c:v>
                      </c:pt>
                      <c:pt idx="240">
                        <c:v>19.48</c:v>
                      </c:pt>
                      <c:pt idx="241">
                        <c:v>19.481999999999999</c:v>
                      </c:pt>
                      <c:pt idx="242">
                        <c:v>19.484000000000002</c:v>
                      </c:pt>
                      <c:pt idx="243">
                        <c:v>19.486000000000001</c:v>
                      </c:pt>
                      <c:pt idx="244">
                        <c:v>19.488</c:v>
                      </c:pt>
                      <c:pt idx="245">
                        <c:v>19.489999999999998</c:v>
                      </c:pt>
                      <c:pt idx="246">
                        <c:v>19.492000000000001</c:v>
                      </c:pt>
                      <c:pt idx="247">
                        <c:v>19.494</c:v>
                      </c:pt>
                      <c:pt idx="248">
                        <c:v>19.495999999999999</c:v>
                      </c:pt>
                      <c:pt idx="249">
                        <c:v>19.498000000000001</c:v>
                      </c:pt>
                      <c:pt idx="250">
                        <c:v>19.5</c:v>
                      </c:pt>
                      <c:pt idx="251">
                        <c:v>19.501999999999999</c:v>
                      </c:pt>
                      <c:pt idx="252">
                        <c:v>19.504000000000001</c:v>
                      </c:pt>
                      <c:pt idx="253">
                        <c:v>19.506</c:v>
                      </c:pt>
                      <c:pt idx="254">
                        <c:v>19.507999999999999</c:v>
                      </c:pt>
                      <c:pt idx="255">
                        <c:v>19.510000000000002</c:v>
                      </c:pt>
                      <c:pt idx="256">
                        <c:v>19.512</c:v>
                      </c:pt>
                      <c:pt idx="257">
                        <c:v>19.513999999999999</c:v>
                      </c:pt>
                      <c:pt idx="258">
                        <c:v>19.515999999999998</c:v>
                      </c:pt>
                      <c:pt idx="259">
                        <c:v>19.518000000000001</c:v>
                      </c:pt>
                      <c:pt idx="260">
                        <c:v>19.52</c:v>
                      </c:pt>
                      <c:pt idx="261">
                        <c:v>19.521999999999998</c:v>
                      </c:pt>
                      <c:pt idx="262">
                        <c:v>19.524000000000001</c:v>
                      </c:pt>
                      <c:pt idx="263">
                        <c:v>19.526</c:v>
                      </c:pt>
                      <c:pt idx="264">
                        <c:v>19.527999999999999</c:v>
                      </c:pt>
                      <c:pt idx="265">
                        <c:v>19.53</c:v>
                      </c:pt>
                      <c:pt idx="266">
                        <c:v>19.532</c:v>
                      </c:pt>
                      <c:pt idx="267">
                        <c:v>19.533999999999999</c:v>
                      </c:pt>
                      <c:pt idx="268">
                        <c:v>19.536000000000001</c:v>
                      </c:pt>
                      <c:pt idx="269">
                        <c:v>19.538</c:v>
                      </c:pt>
                      <c:pt idx="270">
                        <c:v>19.54</c:v>
                      </c:pt>
                      <c:pt idx="271">
                        <c:v>19.542000000000002</c:v>
                      </c:pt>
                      <c:pt idx="272">
                        <c:v>19.544</c:v>
                      </c:pt>
                      <c:pt idx="273">
                        <c:v>19.545999999999999</c:v>
                      </c:pt>
                      <c:pt idx="274">
                        <c:v>19.547999999999998</c:v>
                      </c:pt>
                      <c:pt idx="275">
                        <c:v>19.55</c:v>
                      </c:pt>
                      <c:pt idx="276">
                        <c:v>19.552</c:v>
                      </c:pt>
                      <c:pt idx="277">
                        <c:v>19.553999999999998</c:v>
                      </c:pt>
                      <c:pt idx="278">
                        <c:v>19.556000000000001</c:v>
                      </c:pt>
                      <c:pt idx="279">
                        <c:v>19.558</c:v>
                      </c:pt>
                      <c:pt idx="280">
                        <c:v>19.559999999999999</c:v>
                      </c:pt>
                      <c:pt idx="281">
                        <c:v>19.562000000000001</c:v>
                      </c:pt>
                      <c:pt idx="282">
                        <c:v>19.564</c:v>
                      </c:pt>
                      <c:pt idx="283">
                        <c:v>19.565999999999999</c:v>
                      </c:pt>
                      <c:pt idx="284">
                        <c:v>19.568000000000001</c:v>
                      </c:pt>
                      <c:pt idx="285">
                        <c:v>19.57</c:v>
                      </c:pt>
                      <c:pt idx="286">
                        <c:v>19.571999999999999</c:v>
                      </c:pt>
                      <c:pt idx="287">
                        <c:v>19.574000000000002</c:v>
                      </c:pt>
                      <c:pt idx="288">
                        <c:v>19.576000000000001</c:v>
                      </c:pt>
                      <c:pt idx="289">
                        <c:v>19.577999999999999</c:v>
                      </c:pt>
                      <c:pt idx="290">
                        <c:v>19.579999999999998</c:v>
                      </c:pt>
                      <c:pt idx="291">
                        <c:v>19.582000000000001</c:v>
                      </c:pt>
                      <c:pt idx="292">
                        <c:v>19.584</c:v>
                      </c:pt>
                      <c:pt idx="293">
                        <c:v>19.585999999999999</c:v>
                      </c:pt>
                      <c:pt idx="294">
                        <c:v>19.588000000000001</c:v>
                      </c:pt>
                      <c:pt idx="295">
                        <c:v>19.59</c:v>
                      </c:pt>
                      <c:pt idx="296">
                        <c:v>19.591999999999999</c:v>
                      </c:pt>
                      <c:pt idx="297">
                        <c:v>19.594000000000001</c:v>
                      </c:pt>
                      <c:pt idx="298">
                        <c:v>19.596</c:v>
                      </c:pt>
                      <c:pt idx="299">
                        <c:v>19.597999999999999</c:v>
                      </c:pt>
                      <c:pt idx="300">
                        <c:v>19.600000000000001</c:v>
                      </c:pt>
                      <c:pt idx="301">
                        <c:v>19.602</c:v>
                      </c:pt>
                      <c:pt idx="302">
                        <c:v>19.603999999999999</c:v>
                      </c:pt>
                      <c:pt idx="303">
                        <c:v>19.606000000000002</c:v>
                      </c:pt>
                      <c:pt idx="304">
                        <c:v>19.608000000000001</c:v>
                      </c:pt>
                      <c:pt idx="305">
                        <c:v>19.61</c:v>
                      </c:pt>
                      <c:pt idx="306">
                        <c:v>19.611999999999998</c:v>
                      </c:pt>
                      <c:pt idx="307">
                        <c:v>19.614000000000001</c:v>
                      </c:pt>
                      <c:pt idx="308">
                        <c:v>19.616</c:v>
                      </c:pt>
                      <c:pt idx="309">
                        <c:v>19.617999999999999</c:v>
                      </c:pt>
                      <c:pt idx="310">
                        <c:v>19.62</c:v>
                      </c:pt>
                      <c:pt idx="311">
                        <c:v>19.622</c:v>
                      </c:pt>
                      <c:pt idx="312">
                        <c:v>19.623999999999999</c:v>
                      </c:pt>
                      <c:pt idx="313">
                        <c:v>19.626000000000001</c:v>
                      </c:pt>
                      <c:pt idx="314">
                        <c:v>19.628</c:v>
                      </c:pt>
                      <c:pt idx="315">
                        <c:v>19.63</c:v>
                      </c:pt>
                      <c:pt idx="316">
                        <c:v>19.632000000000001</c:v>
                      </c:pt>
                      <c:pt idx="317">
                        <c:v>19.634</c:v>
                      </c:pt>
                      <c:pt idx="318">
                        <c:v>19.635999999999999</c:v>
                      </c:pt>
                      <c:pt idx="319">
                        <c:v>19.638000000000002</c:v>
                      </c:pt>
                      <c:pt idx="320">
                        <c:v>19.64</c:v>
                      </c:pt>
                      <c:pt idx="321">
                        <c:v>19.641999999999999</c:v>
                      </c:pt>
                      <c:pt idx="322">
                        <c:v>19.643999999999998</c:v>
                      </c:pt>
                      <c:pt idx="323">
                        <c:v>19.646000000000001</c:v>
                      </c:pt>
                      <c:pt idx="324">
                        <c:v>19.648</c:v>
                      </c:pt>
                      <c:pt idx="325">
                        <c:v>19.649999999999999</c:v>
                      </c:pt>
                      <c:pt idx="326">
                        <c:v>19.652000000000001</c:v>
                      </c:pt>
                      <c:pt idx="327">
                        <c:v>19.654</c:v>
                      </c:pt>
                      <c:pt idx="328">
                        <c:v>19.655999999999999</c:v>
                      </c:pt>
                      <c:pt idx="329">
                        <c:v>19.658000000000001</c:v>
                      </c:pt>
                      <c:pt idx="330">
                        <c:v>19.66</c:v>
                      </c:pt>
                      <c:pt idx="331">
                        <c:v>19.661999999999999</c:v>
                      </c:pt>
                      <c:pt idx="332">
                        <c:v>19.664000000000001</c:v>
                      </c:pt>
                      <c:pt idx="333">
                        <c:v>19.666</c:v>
                      </c:pt>
                      <c:pt idx="334">
                        <c:v>19.667999999999999</c:v>
                      </c:pt>
                      <c:pt idx="335">
                        <c:v>19.670000000000002</c:v>
                      </c:pt>
                      <c:pt idx="336">
                        <c:v>19.672000000000001</c:v>
                      </c:pt>
                      <c:pt idx="337">
                        <c:v>19.673999999999999</c:v>
                      </c:pt>
                      <c:pt idx="338">
                        <c:v>19.675999999999998</c:v>
                      </c:pt>
                      <c:pt idx="339">
                        <c:v>19.678000000000001</c:v>
                      </c:pt>
                      <c:pt idx="340">
                        <c:v>19.68</c:v>
                      </c:pt>
                      <c:pt idx="341">
                        <c:v>19.681999999999999</c:v>
                      </c:pt>
                      <c:pt idx="342">
                        <c:v>19.684000000000001</c:v>
                      </c:pt>
                      <c:pt idx="343">
                        <c:v>19.686</c:v>
                      </c:pt>
                      <c:pt idx="344">
                        <c:v>19.687999999999999</c:v>
                      </c:pt>
                      <c:pt idx="345">
                        <c:v>19.690000000000001</c:v>
                      </c:pt>
                      <c:pt idx="346">
                        <c:v>19.692</c:v>
                      </c:pt>
                      <c:pt idx="347">
                        <c:v>19.693999999999999</c:v>
                      </c:pt>
                      <c:pt idx="348">
                        <c:v>19.696000000000002</c:v>
                      </c:pt>
                      <c:pt idx="349">
                        <c:v>19.698</c:v>
                      </c:pt>
                      <c:pt idx="350">
                        <c:v>19.7</c:v>
                      </c:pt>
                      <c:pt idx="351">
                        <c:v>19.702000000000002</c:v>
                      </c:pt>
                      <c:pt idx="352">
                        <c:v>19.704000000000001</c:v>
                      </c:pt>
                      <c:pt idx="353">
                        <c:v>19.706</c:v>
                      </c:pt>
                      <c:pt idx="354">
                        <c:v>19.707999999999998</c:v>
                      </c:pt>
                      <c:pt idx="355">
                        <c:v>19.71</c:v>
                      </c:pt>
                      <c:pt idx="356">
                        <c:v>19.712</c:v>
                      </c:pt>
                      <c:pt idx="357">
                        <c:v>19.713999999999999</c:v>
                      </c:pt>
                      <c:pt idx="358">
                        <c:v>19.716000000000001</c:v>
                      </c:pt>
                      <c:pt idx="359">
                        <c:v>19.718</c:v>
                      </c:pt>
                      <c:pt idx="360">
                        <c:v>19.72</c:v>
                      </c:pt>
                      <c:pt idx="361">
                        <c:v>19.722000000000001</c:v>
                      </c:pt>
                      <c:pt idx="362">
                        <c:v>19.724</c:v>
                      </c:pt>
                      <c:pt idx="363">
                        <c:v>19.725999999999999</c:v>
                      </c:pt>
                      <c:pt idx="364">
                        <c:v>19.728000000000002</c:v>
                      </c:pt>
                      <c:pt idx="365">
                        <c:v>19.73</c:v>
                      </c:pt>
                      <c:pt idx="366">
                        <c:v>19.731999999999999</c:v>
                      </c:pt>
                      <c:pt idx="367">
                        <c:v>19.734000000000002</c:v>
                      </c:pt>
                      <c:pt idx="368">
                        <c:v>19.736000000000001</c:v>
                      </c:pt>
                      <c:pt idx="369">
                        <c:v>19.738</c:v>
                      </c:pt>
                      <c:pt idx="370">
                        <c:v>19.739999999999998</c:v>
                      </c:pt>
                      <c:pt idx="371">
                        <c:v>19.742000000000001</c:v>
                      </c:pt>
                      <c:pt idx="372">
                        <c:v>19.744</c:v>
                      </c:pt>
                      <c:pt idx="373">
                        <c:v>19.745999999999999</c:v>
                      </c:pt>
                      <c:pt idx="374">
                        <c:v>19.748000000000001</c:v>
                      </c:pt>
                      <c:pt idx="375">
                        <c:v>19.75</c:v>
                      </c:pt>
                      <c:pt idx="376">
                        <c:v>19.751999999999999</c:v>
                      </c:pt>
                      <c:pt idx="377">
                        <c:v>19.754000000000001</c:v>
                      </c:pt>
                      <c:pt idx="378">
                        <c:v>19.756</c:v>
                      </c:pt>
                      <c:pt idx="379">
                        <c:v>19.757999999999999</c:v>
                      </c:pt>
                      <c:pt idx="380">
                        <c:v>19.760000000000002</c:v>
                      </c:pt>
                      <c:pt idx="381">
                        <c:v>19.762</c:v>
                      </c:pt>
                      <c:pt idx="382">
                        <c:v>19.763999999999999</c:v>
                      </c:pt>
                      <c:pt idx="383">
                        <c:v>19.765999999999998</c:v>
                      </c:pt>
                      <c:pt idx="384">
                        <c:v>19.768000000000001</c:v>
                      </c:pt>
                      <c:pt idx="385">
                        <c:v>19.77</c:v>
                      </c:pt>
                      <c:pt idx="386">
                        <c:v>19.771999999999998</c:v>
                      </c:pt>
                      <c:pt idx="387">
                        <c:v>19.774000000000001</c:v>
                      </c:pt>
                      <c:pt idx="388">
                        <c:v>19.776</c:v>
                      </c:pt>
                      <c:pt idx="389">
                        <c:v>19.777999999999999</c:v>
                      </c:pt>
                      <c:pt idx="390">
                        <c:v>19.78</c:v>
                      </c:pt>
                      <c:pt idx="391">
                        <c:v>19.782</c:v>
                      </c:pt>
                      <c:pt idx="392">
                        <c:v>19.783999999999999</c:v>
                      </c:pt>
                      <c:pt idx="393">
                        <c:v>19.786000000000001</c:v>
                      </c:pt>
                      <c:pt idx="394">
                        <c:v>19.788</c:v>
                      </c:pt>
                      <c:pt idx="395">
                        <c:v>19.79</c:v>
                      </c:pt>
                      <c:pt idx="396">
                        <c:v>19.792000000000002</c:v>
                      </c:pt>
                      <c:pt idx="397">
                        <c:v>19.794</c:v>
                      </c:pt>
                      <c:pt idx="398">
                        <c:v>19.795999999999999</c:v>
                      </c:pt>
                      <c:pt idx="399">
                        <c:v>19.797999999999998</c:v>
                      </c:pt>
                      <c:pt idx="400">
                        <c:v>19.8</c:v>
                      </c:pt>
                      <c:pt idx="401">
                        <c:v>19.802</c:v>
                      </c:pt>
                      <c:pt idx="402">
                        <c:v>19.803999999999998</c:v>
                      </c:pt>
                      <c:pt idx="403">
                        <c:v>19.806000000000001</c:v>
                      </c:pt>
                      <c:pt idx="404">
                        <c:v>19.808</c:v>
                      </c:pt>
                      <c:pt idx="405">
                        <c:v>19.809999999999999</c:v>
                      </c:pt>
                      <c:pt idx="406">
                        <c:v>19.812000000000001</c:v>
                      </c:pt>
                      <c:pt idx="407">
                        <c:v>19.814</c:v>
                      </c:pt>
                      <c:pt idx="408">
                        <c:v>19.815999999999999</c:v>
                      </c:pt>
                      <c:pt idx="409">
                        <c:v>19.818000000000001</c:v>
                      </c:pt>
                      <c:pt idx="410">
                        <c:v>19.82</c:v>
                      </c:pt>
                      <c:pt idx="411">
                        <c:v>19.821999999999999</c:v>
                      </c:pt>
                      <c:pt idx="412">
                        <c:v>19.824000000000002</c:v>
                      </c:pt>
                      <c:pt idx="413">
                        <c:v>19.826000000000001</c:v>
                      </c:pt>
                      <c:pt idx="414">
                        <c:v>19.827999999999999</c:v>
                      </c:pt>
                      <c:pt idx="415">
                        <c:v>19.829999999999998</c:v>
                      </c:pt>
                      <c:pt idx="416">
                        <c:v>19.832000000000001</c:v>
                      </c:pt>
                      <c:pt idx="417">
                        <c:v>19.834</c:v>
                      </c:pt>
                      <c:pt idx="418">
                        <c:v>19.835999999999999</c:v>
                      </c:pt>
                      <c:pt idx="419">
                        <c:v>19.838000000000001</c:v>
                      </c:pt>
                      <c:pt idx="420">
                        <c:v>19.84</c:v>
                      </c:pt>
                      <c:pt idx="421">
                        <c:v>19.841999999999999</c:v>
                      </c:pt>
                      <c:pt idx="422">
                        <c:v>19.844000000000001</c:v>
                      </c:pt>
                      <c:pt idx="423">
                        <c:v>19.846</c:v>
                      </c:pt>
                      <c:pt idx="424">
                        <c:v>19.847999999999999</c:v>
                      </c:pt>
                      <c:pt idx="425">
                        <c:v>19.850000000000001</c:v>
                      </c:pt>
                      <c:pt idx="426">
                        <c:v>19.852</c:v>
                      </c:pt>
                      <c:pt idx="427">
                        <c:v>19.853999999999999</c:v>
                      </c:pt>
                      <c:pt idx="428">
                        <c:v>19.856000000000002</c:v>
                      </c:pt>
                      <c:pt idx="429">
                        <c:v>19.858000000000001</c:v>
                      </c:pt>
                      <c:pt idx="430">
                        <c:v>19.86</c:v>
                      </c:pt>
                      <c:pt idx="431">
                        <c:v>19.861999999999998</c:v>
                      </c:pt>
                      <c:pt idx="432">
                        <c:v>19.864000000000001</c:v>
                      </c:pt>
                      <c:pt idx="433">
                        <c:v>19.866</c:v>
                      </c:pt>
                      <c:pt idx="434">
                        <c:v>19.867999999999999</c:v>
                      </c:pt>
                      <c:pt idx="435">
                        <c:v>19.87</c:v>
                      </c:pt>
                      <c:pt idx="436">
                        <c:v>19.872</c:v>
                      </c:pt>
                      <c:pt idx="437">
                        <c:v>19.873999999999999</c:v>
                      </c:pt>
                      <c:pt idx="438">
                        <c:v>19.876000000000001</c:v>
                      </c:pt>
                      <c:pt idx="439">
                        <c:v>19.878</c:v>
                      </c:pt>
                      <c:pt idx="440">
                        <c:v>19.88</c:v>
                      </c:pt>
                      <c:pt idx="441">
                        <c:v>19.882000000000001</c:v>
                      </c:pt>
                      <c:pt idx="442">
                        <c:v>19.884</c:v>
                      </c:pt>
                      <c:pt idx="443">
                        <c:v>19.885999999999999</c:v>
                      </c:pt>
                      <c:pt idx="444">
                        <c:v>19.888000000000002</c:v>
                      </c:pt>
                      <c:pt idx="445">
                        <c:v>19.89</c:v>
                      </c:pt>
                      <c:pt idx="446">
                        <c:v>19.891999999999999</c:v>
                      </c:pt>
                      <c:pt idx="447">
                        <c:v>19.893999999999998</c:v>
                      </c:pt>
                      <c:pt idx="448">
                        <c:v>19.896000000000001</c:v>
                      </c:pt>
                      <c:pt idx="449">
                        <c:v>19.898</c:v>
                      </c:pt>
                      <c:pt idx="450">
                        <c:v>19.899999999999999</c:v>
                      </c:pt>
                      <c:pt idx="451">
                        <c:v>19.902000000000001</c:v>
                      </c:pt>
                      <c:pt idx="452">
                        <c:v>19.904</c:v>
                      </c:pt>
                      <c:pt idx="453">
                        <c:v>19.905999999999999</c:v>
                      </c:pt>
                      <c:pt idx="454">
                        <c:v>19.908000000000001</c:v>
                      </c:pt>
                      <c:pt idx="455">
                        <c:v>19.91</c:v>
                      </c:pt>
                      <c:pt idx="456">
                        <c:v>19.911999999999999</c:v>
                      </c:pt>
                      <c:pt idx="457">
                        <c:v>19.914000000000001</c:v>
                      </c:pt>
                      <c:pt idx="458">
                        <c:v>19.916</c:v>
                      </c:pt>
                      <c:pt idx="459">
                        <c:v>19.917999999999999</c:v>
                      </c:pt>
                      <c:pt idx="460">
                        <c:v>19.920000000000002</c:v>
                      </c:pt>
                      <c:pt idx="461">
                        <c:v>19.922000000000001</c:v>
                      </c:pt>
                      <c:pt idx="462">
                        <c:v>19.923999999999999</c:v>
                      </c:pt>
                      <c:pt idx="463">
                        <c:v>19.925999999999998</c:v>
                      </c:pt>
                      <c:pt idx="464">
                        <c:v>19.928000000000001</c:v>
                      </c:pt>
                      <c:pt idx="465">
                        <c:v>19.93</c:v>
                      </c:pt>
                      <c:pt idx="466">
                        <c:v>19.931999999999999</c:v>
                      </c:pt>
                      <c:pt idx="467">
                        <c:v>19.934000000000001</c:v>
                      </c:pt>
                      <c:pt idx="468">
                        <c:v>19.936</c:v>
                      </c:pt>
                      <c:pt idx="469">
                        <c:v>19.937999999999999</c:v>
                      </c:pt>
                      <c:pt idx="470">
                        <c:v>19.940000000000001</c:v>
                      </c:pt>
                      <c:pt idx="471">
                        <c:v>19.942</c:v>
                      </c:pt>
                      <c:pt idx="472">
                        <c:v>19.943999999999999</c:v>
                      </c:pt>
                      <c:pt idx="473">
                        <c:v>19.946000000000002</c:v>
                      </c:pt>
                      <c:pt idx="474">
                        <c:v>19.948</c:v>
                      </c:pt>
                      <c:pt idx="475">
                        <c:v>19.95</c:v>
                      </c:pt>
                      <c:pt idx="476">
                        <c:v>19.952000000000002</c:v>
                      </c:pt>
                      <c:pt idx="477">
                        <c:v>19.954000000000001</c:v>
                      </c:pt>
                      <c:pt idx="478">
                        <c:v>19.956</c:v>
                      </c:pt>
                      <c:pt idx="479">
                        <c:v>19.957999999999998</c:v>
                      </c:pt>
                      <c:pt idx="480">
                        <c:v>19.96</c:v>
                      </c:pt>
                      <c:pt idx="481">
                        <c:v>19.962</c:v>
                      </c:pt>
                      <c:pt idx="482">
                        <c:v>19.963999999999999</c:v>
                      </c:pt>
                      <c:pt idx="483">
                        <c:v>19.966000000000001</c:v>
                      </c:pt>
                      <c:pt idx="484">
                        <c:v>19.968</c:v>
                      </c:pt>
                      <c:pt idx="485">
                        <c:v>19.97</c:v>
                      </c:pt>
                      <c:pt idx="486">
                        <c:v>19.972000000000001</c:v>
                      </c:pt>
                      <c:pt idx="487">
                        <c:v>19.974</c:v>
                      </c:pt>
                      <c:pt idx="488">
                        <c:v>19.975999999999999</c:v>
                      </c:pt>
                      <c:pt idx="489">
                        <c:v>19.978000000000002</c:v>
                      </c:pt>
                      <c:pt idx="490">
                        <c:v>19.98</c:v>
                      </c:pt>
                      <c:pt idx="491">
                        <c:v>19.981999999999999</c:v>
                      </c:pt>
                      <c:pt idx="492">
                        <c:v>19.984000000000002</c:v>
                      </c:pt>
                      <c:pt idx="493">
                        <c:v>19.986000000000001</c:v>
                      </c:pt>
                      <c:pt idx="494">
                        <c:v>19.988</c:v>
                      </c:pt>
                      <c:pt idx="495">
                        <c:v>19.989999999999998</c:v>
                      </c:pt>
                      <c:pt idx="496">
                        <c:v>19.992000000000001</c:v>
                      </c:pt>
                      <c:pt idx="497">
                        <c:v>19.994</c:v>
                      </c:pt>
                      <c:pt idx="498">
                        <c:v>19.995999999999999</c:v>
                      </c:pt>
                      <c:pt idx="499">
                        <c:v>19.998000000000001</c:v>
                      </c:pt>
                      <c:pt idx="500">
                        <c:v>20</c:v>
                      </c:pt>
                      <c:pt idx="501">
                        <c:v>20.001999999999999</c:v>
                      </c:pt>
                      <c:pt idx="502">
                        <c:v>20.004000000000001</c:v>
                      </c:pt>
                      <c:pt idx="503">
                        <c:v>20.006</c:v>
                      </c:pt>
                      <c:pt idx="504">
                        <c:v>20.007999999999999</c:v>
                      </c:pt>
                      <c:pt idx="505">
                        <c:v>20.010000000000002</c:v>
                      </c:pt>
                      <c:pt idx="506">
                        <c:v>20.012</c:v>
                      </c:pt>
                      <c:pt idx="507">
                        <c:v>20.013999999999999</c:v>
                      </c:pt>
                      <c:pt idx="508">
                        <c:v>20.015999999999998</c:v>
                      </c:pt>
                      <c:pt idx="509">
                        <c:v>20.018000000000001</c:v>
                      </c:pt>
                      <c:pt idx="510">
                        <c:v>20.02</c:v>
                      </c:pt>
                      <c:pt idx="511">
                        <c:v>20.021999999999998</c:v>
                      </c:pt>
                      <c:pt idx="512">
                        <c:v>20.024000000000001</c:v>
                      </c:pt>
                      <c:pt idx="513">
                        <c:v>20.026</c:v>
                      </c:pt>
                      <c:pt idx="514">
                        <c:v>20.027999999999999</c:v>
                      </c:pt>
                      <c:pt idx="515">
                        <c:v>20.03</c:v>
                      </c:pt>
                      <c:pt idx="516">
                        <c:v>20.032</c:v>
                      </c:pt>
                      <c:pt idx="517">
                        <c:v>20.033999999999999</c:v>
                      </c:pt>
                      <c:pt idx="518">
                        <c:v>20.036000000000001</c:v>
                      </c:pt>
                      <c:pt idx="519">
                        <c:v>20.038</c:v>
                      </c:pt>
                      <c:pt idx="520">
                        <c:v>20.04</c:v>
                      </c:pt>
                      <c:pt idx="521">
                        <c:v>20.042000000000002</c:v>
                      </c:pt>
                      <c:pt idx="522">
                        <c:v>20.044</c:v>
                      </c:pt>
                      <c:pt idx="523">
                        <c:v>20.045999999999999</c:v>
                      </c:pt>
                      <c:pt idx="524">
                        <c:v>20.047999999999998</c:v>
                      </c:pt>
                      <c:pt idx="525">
                        <c:v>20.05</c:v>
                      </c:pt>
                      <c:pt idx="526">
                        <c:v>20.052</c:v>
                      </c:pt>
                      <c:pt idx="527">
                        <c:v>20.053999999999998</c:v>
                      </c:pt>
                      <c:pt idx="528">
                        <c:v>20.056000000000001</c:v>
                      </c:pt>
                      <c:pt idx="529">
                        <c:v>20.058</c:v>
                      </c:pt>
                      <c:pt idx="530">
                        <c:v>20.059999999999999</c:v>
                      </c:pt>
                      <c:pt idx="531">
                        <c:v>20.062000000000001</c:v>
                      </c:pt>
                      <c:pt idx="532">
                        <c:v>20.064</c:v>
                      </c:pt>
                      <c:pt idx="533">
                        <c:v>20.065999999999999</c:v>
                      </c:pt>
                      <c:pt idx="534">
                        <c:v>20.068000000000001</c:v>
                      </c:pt>
                      <c:pt idx="535">
                        <c:v>20.07</c:v>
                      </c:pt>
                      <c:pt idx="536">
                        <c:v>20.071999999999999</c:v>
                      </c:pt>
                      <c:pt idx="537">
                        <c:v>20.074000000000002</c:v>
                      </c:pt>
                      <c:pt idx="538">
                        <c:v>20.076000000000001</c:v>
                      </c:pt>
                      <c:pt idx="539">
                        <c:v>20.077999999999999</c:v>
                      </c:pt>
                      <c:pt idx="540">
                        <c:v>20.079999999999998</c:v>
                      </c:pt>
                      <c:pt idx="541">
                        <c:v>20.082000000000001</c:v>
                      </c:pt>
                      <c:pt idx="542">
                        <c:v>20.084</c:v>
                      </c:pt>
                      <c:pt idx="543">
                        <c:v>20.085999999999999</c:v>
                      </c:pt>
                      <c:pt idx="544">
                        <c:v>20.088000000000001</c:v>
                      </c:pt>
                      <c:pt idx="545">
                        <c:v>20.09</c:v>
                      </c:pt>
                      <c:pt idx="546">
                        <c:v>20.091999999999999</c:v>
                      </c:pt>
                      <c:pt idx="547">
                        <c:v>20.094000000000001</c:v>
                      </c:pt>
                      <c:pt idx="548">
                        <c:v>20.096</c:v>
                      </c:pt>
                      <c:pt idx="549">
                        <c:v>20.097999999999999</c:v>
                      </c:pt>
                      <c:pt idx="550">
                        <c:v>20.100000000000001</c:v>
                      </c:pt>
                      <c:pt idx="551">
                        <c:v>20.102</c:v>
                      </c:pt>
                      <c:pt idx="552">
                        <c:v>20.103999999999999</c:v>
                      </c:pt>
                      <c:pt idx="553">
                        <c:v>20.106000000000002</c:v>
                      </c:pt>
                      <c:pt idx="554">
                        <c:v>20.108000000000001</c:v>
                      </c:pt>
                      <c:pt idx="555">
                        <c:v>20.11</c:v>
                      </c:pt>
                      <c:pt idx="556">
                        <c:v>20.111999999999998</c:v>
                      </c:pt>
                      <c:pt idx="557">
                        <c:v>20.114000000000001</c:v>
                      </c:pt>
                      <c:pt idx="558">
                        <c:v>20.116</c:v>
                      </c:pt>
                      <c:pt idx="559">
                        <c:v>20.117999999999999</c:v>
                      </c:pt>
                      <c:pt idx="560">
                        <c:v>20.12</c:v>
                      </c:pt>
                      <c:pt idx="561">
                        <c:v>20.122</c:v>
                      </c:pt>
                      <c:pt idx="562">
                        <c:v>20.123999999999999</c:v>
                      </c:pt>
                      <c:pt idx="563">
                        <c:v>20.126000000000001</c:v>
                      </c:pt>
                      <c:pt idx="564">
                        <c:v>20.128</c:v>
                      </c:pt>
                      <c:pt idx="565">
                        <c:v>20.13</c:v>
                      </c:pt>
                      <c:pt idx="566">
                        <c:v>20.132000000000001</c:v>
                      </c:pt>
                      <c:pt idx="567">
                        <c:v>20.134</c:v>
                      </c:pt>
                      <c:pt idx="568">
                        <c:v>20.135999999999999</c:v>
                      </c:pt>
                      <c:pt idx="569">
                        <c:v>20.138000000000002</c:v>
                      </c:pt>
                      <c:pt idx="570">
                        <c:v>20.14</c:v>
                      </c:pt>
                      <c:pt idx="571">
                        <c:v>20.141999999999999</c:v>
                      </c:pt>
                      <c:pt idx="572">
                        <c:v>20.143999999999998</c:v>
                      </c:pt>
                      <c:pt idx="573">
                        <c:v>20.146000000000001</c:v>
                      </c:pt>
                      <c:pt idx="574">
                        <c:v>20.148</c:v>
                      </c:pt>
                      <c:pt idx="575">
                        <c:v>20.149999999999999</c:v>
                      </c:pt>
                      <c:pt idx="576">
                        <c:v>20.152000000000001</c:v>
                      </c:pt>
                      <c:pt idx="577">
                        <c:v>20.154</c:v>
                      </c:pt>
                      <c:pt idx="578">
                        <c:v>20.155999999999999</c:v>
                      </c:pt>
                      <c:pt idx="579">
                        <c:v>20.158000000000001</c:v>
                      </c:pt>
                      <c:pt idx="580">
                        <c:v>20.16</c:v>
                      </c:pt>
                      <c:pt idx="581">
                        <c:v>20.161999999999999</c:v>
                      </c:pt>
                      <c:pt idx="582">
                        <c:v>20.164000000000001</c:v>
                      </c:pt>
                      <c:pt idx="583">
                        <c:v>20.166</c:v>
                      </c:pt>
                      <c:pt idx="584">
                        <c:v>20.167999999999999</c:v>
                      </c:pt>
                      <c:pt idx="585">
                        <c:v>20.170000000000002</c:v>
                      </c:pt>
                      <c:pt idx="586">
                        <c:v>20.172000000000001</c:v>
                      </c:pt>
                      <c:pt idx="587">
                        <c:v>20.173999999999999</c:v>
                      </c:pt>
                      <c:pt idx="588">
                        <c:v>20.175999999999998</c:v>
                      </c:pt>
                      <c:pt idx="589">
                        <c:v>20.178000000000001</c:v>
                      </c:pt>
                      <c:pt idx="590">
                        <c:v>20.18</c:v>
                      </c:pt>
                      <c:pt idx="591">
                        <c:v>20.181999999999999</c:v>
                      </c:pt>
                      <c:pt idx="592">
                        <c:v>20.184000000000001</c:v>
                      </c:pt>
                      <c:pt idx="593">
                        <c:v>20.186</c:v>
                      </c:pt>
                      <c:pt idx="594">
                        <c:v>20.187999999999999</c:v>
                      </c:pt>
                      <c:pt idx="595">
                        <c:v>20.190000000000001</c:v>
                      </c:pt>
                      <c:pt idx="596">
                        <c:v>20.192</c:v>
                      </c:pt>
                      <c:pt idx="597">
                        <c:v>20.193999999999999</c:v>
                      </c:pt>
                      <c:pt idx="598">
                        <c:v>20.196000000000002</c:v>
                      </c:pt>
                      <c:pt idx="599">
                        <c:v>20.198</c:v>
                      </c:pt>
                      <c:pt idx="600">
                        <c:v>20.2</c:v>
                      </c:pt>
                      <c:pt idx="601">
                        <c:v>20.202000000000002</c:v>
                      </c:pt>
                      <c:pt idx="602">
                        <c:v>20.204000000000001</c:v>
                      </c:pt>
                      <c:pt idx="603">
                        <c:v>20.206</c:v>
                      </c:pt>
                      <c:pt idx="604">
                        <c:v>20.207999999999998</c:v>
                      </c:pt>
                      <c:pt idx="605">
                        <c:v>20.21</c:v>
                      </c:pt>
                      <c:pt idx="606">
                        <c:v>20.212</c:v>
                      </c:pt>
                      <c:pt idx="607">
                        <c:v>20.213999999999999</c:v>
                      </c:pt>
                      <c:pt idx="608">
                        <c:v>20.216000000000001</c:v>
                      </c:pt>
                      <c:pt idx="609">
                        <c:v>20.218</c:v>
                      </c:pt>
                      <c:pt idx="610">
                        <c:v>20.22</c:v>
                      </c:pt>
                      <c:pt idx="611">
                        <c:v>20.222000000000001</c:v>
                      </c:pt>
                      <c:pt idx="612">
                        <c:v>20.224</c:v>
                      </c:pt>
                      <c:pt idx="613">
                        <c:v>20.225999999999999</c:v>
                      </c:pt>
                      <c:pt idx="614">
                        <c:v>20.228000000000002</c:v>
                      </c:pt>
                      <c:pt idx="615">
                        <c:v>20.23</c:v>
                      </c:pt>
                      <c:pt idx="616">
                        <c:v>20.231999999999999</c:v>
                      </c:pt>
                      <c:pt idx="617">
                        <c:v>20.234000000000002</c:v>
                      </c:pt>
                      <c:pt idx="618">
                        <c:v>20.236000000000001</c:v>
                      </c:pt>
                      <c:pt idx="619">
                        <c:v>20.238</c:v>
                      </c:pt>
                      <c:pt idx="620">
                        <c:v>20.239999999999998</c:v>
                      </c:pt>
                      <c:pt idx="621">
                        <c:v>20.242000000000001</c:v>
                      </c:pt>
                      <c:pt idx="622">
                        <c:v>20.244</c:v>
                      </c:pt>
                      <c:pt idx="623">
                        <c:v>20.245999999999999</c:v>
                      </c:pt>
                      <c:pt idx="624">
                        <c:v>20.248000000000001</c:v>
                      </c:pt>
                      <c:pt idx="625">
                        <c:v>20.25</c:v>
                      </c:pt>
                      <c:pt idx="626">
                        <c:v>20.251999999999999</c:v>
                      </c:pt>
                      <c:pt idx="627">
                        <c:v>20.254000000000001</c:v>
                      </c:pt>
                      <c:pt idx="628">
                        <c:v>20.256</c:v>
                      </c:pt>
                      <c:pt idx="629">
                        <c:v>20.257999999999999</c:v>
                      </c:pt>
                      <c:pt idx="630">
                        <c:v>20.260000000000002</c:v>
                      </c:pt>
                      <c:pt idx="631">
                        <c:v>20.262</c:v>
                      </c:pt>
                      <c:pt idx="632">
                        <c:v>20.263999999999999</c:v>
                      </c:pt>
                      <c:pt idx="633">
                        <c:v>20.265999999999998</c:v>
                      </c:pt>
                      <c:pt idx="634">
                        <c:v>20.268000000000001</c:v>
                      </c:pt>
                      <c:pt idx="635">
                        <c:v>20.27</c:v>
                      </c:pt>
                      <c:pt idx="636">
                        <c:v>20.271999999999998</c:v>
                      </c:pt>
                      <c:pt idx="637">
                        <c:v>20.274000000000001</c:v>
                      </c:pt>
                      <c:pt idx="638">
                        <c:v>20.276</c:v>
                      </c:pt>
                      <c:pt idx="639">
                        <c:v>20.277999999999999</c:v>
                      </c:pt>
                      <c:pt idx="640">
                        <c:v>20.28</c:v>
                      </c:pt>
                      <c:pt idx="641">
                        <c:v>20.282</c:v>
                      </c:pt>
                      <c:pt idx="642">
                        <c:v>20.283999999999999</c:v>
                      </c:pt>
                      <c:pt idx="643">
                        <c:v>20.286000000000001</c:v>
                      </c:pt>
                      <c:pt idx="644">
                        <c:v>20.288</c:v>
                      </c:pt>
                      <c:pt idx="645">
                        <c:v>20.29</c:v>
                      </c:pt>
                      <c:pt idx="646">
                        <c:v>20.292000000000002</c:v>
                      </c:pt>
                      <c:pt idx="647">
                        <c:v>20.294</c:v>
                      </c:pt>
                      <c:pt idx="648">
                        <c:v>20.295999999999999</c:v>
                      </c:pt>
                      <c:pt idx="649">
                        <c:v>20.297999999999998</c:v>
                      </c:pt>
                      <c:pt idx="650">
                        <c:v>20.3</c:v>
                      </c:pt>
                      <c:pt idx="651">
                        <c:v>20.302</c:v>
                      </c:pt>
                      <c:pt idx="652">
                        <c:v>20.303999999999998</c:v>
                      </c:pt>
                      <c:pt idx="653">
                        <c:v>20.306000000000001</c:v>
                      </c:pt>
                      <c:pt idx="654">
                        <c:v>20.308</c:v>
                      </c:pt>
                      <c:pt idx="655">
                        <c:v>20.309999999999999</c:v>
                      </c:pt>
                      <c:pt idx="656">
                        <c:v>20.312000000000001</c:v>
                      </c:pt>
                      <c:pt idx="657">
                        <c:v>20.314</c:v>
                      </c:pt>
                      <c:pt idx="658">
                        <c:v>20.315999999999999</c:v>
                      </c:pt>
                      <c:pt idx="659">
                        <c:v>20.318000000000001</c:v>
                      </c:pt>
                      <c:pt idx="660">
                        <c:v>20.32</c:v>
                      </c:pt>
                      <c:pt idx="661">
                        <c:v>20.321999999999999</c:v>
                      </c:pt>
                      <c:pt idx="662">
                        <c:v>20.324000000000002</c:v>
                      </c:pt>
                      <c:pt idx="663">
                        <c:v>20.326000000000001</c:v>
                      </c:pt>
                      <c:pt idx="664">
                        <c:v>20.327999999999999</c:v>
                      </c:pt>
                      <c:pt idx="665">
                        <c:v>20.329999999999998</c:v>
                      </c:pt>
                      <c:pt idx="666">
                        <c:v>20.332000000000001</c:v>
                      </c:pt>
                      <c:pt idx="667">
                        <c:v>20.334</c:v>
                      </c:pt>
                      <c:pt idx="668">
                        <c:v>20.335999999999999</c:v>
                      </c:pt>
                      <c:pt idx="669">
                        <c:v>20.338000000000001</c:v>
                      </c:pt>
                      <c:pt idx="670">
                        <c:v>20.34</c:v>
                      </c:pt>
                      <c:pt idx="671">
                        <c:v>20.341999999999999</c:v>
                      </c:pt>
                      <c:pt idx="672">
                        <c:v>20.344000000000001</c:v>
                      </c:pt>
                      <c:pt idx="673">
                        <c:v>20.346</c:v>
                      </c:pt>
                      <c:pt idx="674">
                        <c:v>20.347999999999999</c:v>
                      </c:pt>
                      <c:pt idx="675">
                        <c:v>20.350000000000001</c:v>
                      </c:pt>
                      <c:pt idx="676">
                        <c:v>20.352</c:v>
                      </c:pt>
                      <c:pt idx="677">
                        <c:v>20.353999999999999</c:v>
                      </c:pt>
                      <c:pt idx="678">
                        <c:v>20.356000000000002</c:v>
                      </c:pt>
                      <c:pt idx="679">
                        <c:v>20.358000000000001</c:v>
                      </c:pt>
                      <c:pt idx="680">
                        <c:v>20.36</c:v>
                      </c:pt>
                      <c:pt idx="681">
                        <c:v>20.361999999999998</c:v>
                      </c:pt>
                      <c:pt idx="682">
                        <c:v>20.364000000000001</c:v>
                      </c:pt>
                      <c:pt idx="683">
                        <c:v>20.366</c:v>
                      </c:pt>
                      <c:pt idx="684">
                        <c:v>20.367999999999999</c:v>
                      </c:pt>
                      <c:pt idx="685">
                        <c:v>20.37</c:v>
                      </c:pt>
                      <c:pt idx="686">
                        <c:v>20.372</c:v>
                      </c:pt>
                      <c:pt idx="687">
                        <c:v>20.373999999999999</c:v>
                      </c:pt>
                      <c:pt idx="688">
                        <c:v>20.376000000000001</c:v>
                      </c:pt>
                      <c:pt idx="689">
                        <c:v>20.378</c:v>
                      </c:pt>
                      <c:pt idx="690">
                        <c:v>20.38</c:v>
                      </c:pt>
                      <c:pt idx="691">
                        <c:v>20.382000000000001</c:v>
                      </c:pt>
                      <c:pt idx="692">
                        <c:v>20.384</c:v>
                      </c:pt>
                      <c:pt idx="693">
                        <c:v>20.385999999999999</c:v>
                      </c:pt>
                      <c:pt idx="694">
                        <c:v>20.388000000000002</c:v>
                      </c:pt>
                      <c:pt idx="695">
                        <c:v>20.39</c:v>
                      </c:pt>
                      <c:pt idx="696">
                        <c:v>20.391999999999999</c:v>
                      </c:pt>
                      <c:pt idx="697">
                        <c:v>20.393999999999998</c:v>
                      </c:pt>
                      <c:pt idx="698">
                        <c:v>20.396000000000001</c:v>
                      </c:pt>
                      <c:pt idx="699">
                        <c:v>20.398</c:v>
                      </c:pt>
                      <c:pt idx="700">
                        <c:v>20.399999999999999</c:v>
                      </c:pt>
                      <c:pt idx="701">
                        <c:v>20.402000000000001</c:v>
                      </c:pt>
                      <c:pt idx="702">
                        <c:v>20.404</c:v>
                      </c:pt>
                      <c:pt idx="703">
                        <c:v>20.405999999999999</c:v>
                      </c:pt>
                      <c:pt idx="704">
                        <c:v>20.408000000000001</c:v>
                      </c:pt>
                      <c:pt idx="705">
                        <c:v>20.41</c:v>
                      </c:pt>
                      <c:pt idx="706">
                        <c:v>20.411999999999999</c:v>
                      </c:pt>
                      <c:pt idx="707">
                        <c:v>20.414000000000001</c:v>
                      </c:pt>
                      <c:pt idx="708">
                        <c:v>20.416</c:v>
                      </c:pt>
                      <c:pt idx="709">
                        <c:v>20.417999999999999</c:v>
                      </c:pt>
                      <c:pt idx="710">
                        <c:v>20.420000000000002</c:v>
                      </c:pt>
                      <c:pt idx="711">
                        <c:v>20.422000000000001</c:v>
                      </c:pt>
                      <c:pt idx="712">
                        <c:v>20.423999999999999</c:v>
                      </c:pt>
                      <c:pt idx="713">
                        <c:v>20.425999999999998</c:v>
                      </c:pt>
                      <c:pt idx="714">
                        <c:v>20.428000000000001</c:v>
                      </c:pt>
                      <c:pt idx="715">
                        <c:v>20.43</c:v>
                      </c:pt>
                      <c:pt idx="716">
                        <c:v>20.431999999999999</c:v>
                      </c:pt>
                      <c:pt idx="717">
                        <c:v>20.434000000000001</c:v>
                      </c:pt>
                      <c:pt idx="718">
                        <c:v>20.436</c:v>
                      </c:pt>
                      <c:pt idx="719">
                        <c:v>20.437999999999999</c:v>
                      </c:pt>
                      <c:pt idx="720">
                        <c:v>20.440000000000001</c:v>
                      </c:pt>
                      <c:pt idx="721">
                        <c:v>20.442</c:v>
                      </c:pt>
                      <c:pt idx="722">
                        <c:v>20.443999999999999</c:v>
                      </c:pt>
                      <c:pt idx="723">
                        <c:v>20.446000000000002</c:v>
                      </c:pt>
                      <c:pt idx="724">
                        <c:v>20.448</c:v>
                      </c:pt>
                      <c:pt idx="725">
                        <c:v>20.45</c:v>
                      </c:pt>
                      <c:pt idx="726">
                        <c:v>20.452000000000002</c:v>
                      </c:pt>
                      <c:pt idx="727">
                        <c:v>20.454000000000001</c:v>
                      </c:pt>
                      <c:pt idx="728">
                        <c:v>20.456</c:v>
                      </c:pt>
                      <c:pt idx="729">
                        <c:v>20.457999999999998</c:v>
                      </c:pt>
                      <c:pt idx="730">
                        <c:v>20.46</c:v>
                      </c:pt>
                      <c:pt idx="731">
                        <c:v>20.462</c:v>
                      </c:pt>
                      <c:pt idx="732">
                        <c:v>20.463999999999999</c:v>
                      </c:pt>
                      <c:pt idx="733">
                        <c:v>20.466000000000001</c:v>
                      </c:pt>
                      <c:pt idx="734">
                        <c:v>20.468</c:v>
                      </c:pt>
                      <c:pt idx="735">
                        <c:v>20.47</c:v>
                      </c:pt>
                      <c:pt idx="736">
                        <c:v>20.472000000000001</c:v>
                      </c:pt>
                      <c:pt idx="737">
                        <c:v>20.474</c:v>
                      </c:pt>
                      <c:pt idx="738">
                        <c:v>20.475999999999999</c:v>
                      </c:pt>
                      <c:pt idx="739">
                        <c:v>20.478000000000002</c:v>
                      </c:pt>
                      <c:pt idx="740">
                        <c:v>20.48</c:v>
                      </c:pt>
                      <c:pt idx="741">
                        <c:v>20.481999999999999</c:v>
                      </c:pt>
                      <c:pt idx="742">
                        <c:v>20.484000000000002</c:v>
                      </c:pt>
                      <c:pt idx="743">
                        <c:v>20.486000000000001</c:v>
                      </c:pt>
                      <c:pt idx="744">
                        <c:v>20.488</c:v>
                      </c:pt>
                      <c:pt idx="745">
                        <c:v>20.49</c:v>
                      </c:pt>
                      <c:pt idx="746">
                        <c:v>20.492000000000001</c:v>
                      </c:pt>
                      <c:pt idx="747">
                        <c:v>20.494</c:v>
                      </c:pt>
                      <c:pt idx="748">
                        <c:v>20.495999999999999</c:v>
                      </c:pt>
                      <c:pt idx="749">
                        <c:v>20.498000000000001</c:v>
                      </c:pt>
                      <c:pt idx="750">
                        <c:v>20.5</c:v>
                      </c:pt>
                      <c:pt idx="751">
                        <c:v>20.501999999999999</c:v>
                      </c:pt>
                      <c:pt idx="752">
                        <c:v>20.504000000000001</c:v>
                      </c:pt>
                      <c:pt idx="753">
                        <c:v>20.506</c:v>
                      </c:pt>
                      <c:pt idx="754">
                        <c:v>20.507999999999999</c:v>
                      </c:pt>
                      <c:pt idx="755">
                        <c:v>20.51</c:v>
                      </c:pt>
                      <c:pt idx="756">
                        <c:v>20.512</c:v>
                      </c:pt>
                      <c:pt idx="757">
                        <c:v>20.513999999999999</c:v>
                      </c:pt>
                      <c:pt idx="758">
                        <c:v>20.515999999999998</c:v>
                      </c:pt>
                      <c:pt idx="759">
                        <c:v>20.518000000000001</c:v>
                      </c:pt>
                      <c:pt idx="760">
                        <c:v>20.52</c:v>
                      </c:pt>
                      <c:pt idx="761">
                        <c:v>20.521999999999998</c:v>
                      </c:pt>
                      <c:pt idx="762">
                        <c:v>20.524000000000001</c:v>
                      </c:pt>
                      <c:pt idx="763">
                        <c:v>20.526</c:v>
                      </c:pt>
                      <c:pt idx="764">
                        <c:v>20.527999999999999</c:v>
                      </c:pt>
                      <c:pt idx="765">
                        <c:v>20.53</c:v>
                      </c:pt>
                      <c:pt idx="766">
                        <c:v>20.532</c:v>
                      </c:pt>
                      <c:pt idx="767">
                        <c:v>20.533999999999999</c:v>
                      </c:pt>
                      <c:pt idx="768">
                        <c:v>20.536000000000001</c:v>
                      </c:pt>
                      <c:pt idx="769">
                        <c:v>20.538</c:v>
                      </c:pt>
                      <c:pt idx="770">
                        <c:v>20.54</c:v>
                      </c:pt>
                      <c:pt idx="771">
                        <c:v>20.542000000000002</c:v>
                      </c:pt>
                      <c:pt idx="772">
                        <c:v>20.544</c:v>
                      </c:pt>
                      <c:pt idx="773">
                        <c:v>20.545999999999999</c:v>
                      </c:pt>
                      <c:pt idx="774">
                        <c:v>20.547999999999998</c:v>
                      </c:pt>
                      <c:pt idx="775">
                        <c:v>20.55</c:v>
                      </c:pt>
                      <c:pt idx="776">
                        <c:v>20.552</c:v>
                      </c:pt>
                      <c:pt idx="777">
                        <c:v>20.553999999999998</c:v>
                      </c:pt>
                      <c:pt idx="778">
                        <c:v>20.556000000000001</c:v>
                      </c:pt>
                      <c:pt idx="779">
                        <c:v>20.558</c:v>
                      </c:pt>
                      <c:pt idx="780">
                        <c:v>20.56</c:v>
                      </c:pt>
                      <c:pt idx="781">
                        <c:v>20.562000000000001</c:v>
                      </c:pt>
                      <c:pt idx="782">
                        <c:v>20.564</c:v>
                      </c:pt>
                      <c:pt idx="783">
                        <c:v>20.565999999999999</c:v>
                      </c:pt>
                      <c:pt idx="784">
                        <c:v>20.568000000000001</c:v>
                      </c:pt>
                      <c:pt idx="785">
                        <c:v>20.57</c:v>
                      </c:pt>
                      <c:pt idx="786">
                        <c:v>20.571999999999999</c:v>
                      </c:pt>
                      <c:pt idx="787">
                        <c:v>20.574000000000002</c:v>
                      </c:pt>
                      <c:pt idx="788">
                        <c:v>20.576000000000001</c:v>
                      </c:pt>
                      <c:pt idx="789">
                        <c:v>20.577999999999999</c:v>
                      </c:pt>
                      <c:pt idx="790">
                        <c:v>20.58</c:v>
                      </c:pt>
                      <c:pt idx="791">
                        <c:v>20.582000000000001</c:v>
                      </c:pt>
                      <c:pt idx="792">
                        <c:v>20.584</c:v>
                      </c:pt>
                      <c:pt idx="793">
                        <c:v>20.585999999999999</c:v>
                      </c:pt>
                      <c:pt idx="794">
                        <c:v>20.588000000000001</c:v>
                      </c:pt>
                      <c:pt idx="795">
                        <c:v>20.59</c:v>
                      </c:pt>
                      <c:pt idx="796">
                        <c:v>20.591999999999999</c:v>
                      </c:pt>
                      <c:pt idx="797">
                        <c:v>20.594000000000001</c:v>
                      </c:pt>
                      <c:pt idx="798">
                        <c:v>20.596</c:v>
                      </c:pt>
                      <c:pt idx="799">
                        <c:v>20.597999999999999</c:v>
                      </c:pt>
                      <c:pt idx="800">
                        <c:v>20.6</c:v>
                      </c:pt>
                      <c:pt idx="801">
                        <c:v>20.602</c:v>
                      </c:pt>
                      <c:pt idx="802">
                        <c:v>20.603999999999999</c:v>
                      </c:pt>
                      <c:pt idx="803">
                        <c:v>20.606000000000002</c:v>
                      </c:pt>
                      <c:pt idx="804">
                        <c:v>20.608000000000001</c:v>
                      </c:pt>
                      <c:pt idx="805">
                        <c:v>20.61</c:v>
                      </c:pt>
                      <c:pt idx="806">
                        <c:v>20.611999999999998</c:v>
                      </c:pt>
                      <c:pt idx="807">
                        <c:v>20.614000000000001</c:v>
                      </c:pt>
                      <c:pt idx="808">
                        <c:v>20.616</c:v>
                      </c:pt>
                      <c:pt idx="809">
                        <c:v>20.617999999999999</c:v>
                      </c:pt>
                      <c:pt idx="810">
                        <c:v>20.62</c:v>
                      </c:pt>
                      <c:pt idx="811">
                        <c:v>20.622</c:v>
                      </c:pt>
                      <c:pt idx="812">
                        <c:v>20.623999999999999</c:v>
                      </c:pt>
                      <c:pt idx="813">
                        <c:v>20.626000000000001</c:v>
                      </c:pt>
                      <c:pt idx="814">
                        <c:v>20.628</c:v>
                      </c:pt>
                      <c:pt idx="815">
                        <c:v>20.63</c:v>
                      </c:pt>
                      <c:pt idx="816">
                        <c:v>20.632000000000001</c:v>
                      </c:pt>
                      <c:pt idx="817">
                        <c:v>20.634</c:v>
                      </c:pt>
                      <c:pt idx="818">
                        <c:v>20.635999999999999</c:v>
                      </c:pt>
                      <c:pt idx="819">
                        <c:v>20.638000000000002</c:v>
                      </c:pt>
                      <c:pt idx="820">
                        <c:v>20.64</c:v>
                      </c:pt>
                      <c:pt idx="821">
                        <c:v>20.641999999999999</c:v>
                      </c:pt>
                      <c:pt idx="822">
                        <c:v>20.643999999999998</c:v>
                      </c:pt>
                      <c:pt idx="823">
                        <c:v>20.646000000000001</c:v>
                      </c:pt>
                      <c:pt idx="824">
                        <c:v>20.648</c:v>
                      </c:pt>
                      <c:pt idx="825">
                        <c:v>20.65</c:v>
                      </c:pt>
                      <c:pt idx="826">
                        <c:v>20.652000000000001</c:v>
                      </c:pt>
                      <c:pt idx="827">
                        <c:v>20.654</c:v>
                      </c:pt>
                      <c:pt idx="828">
                        <c:v>20.655999999999999</c:v>
                      </c:pt>
                      <c:pt idx="829">
                        <c:v>20.658000000000001</c:v>
                      </c:pt>
                      <c:pt idx="830">
                        <c:v>20.66</c:v>
                      </c:pt>
                      <c:pt idx="831">
                        <c:v>20.661999999999999</c:v>
                      </c:pt>
                      <c:pt idx="832">
                        <c:v>20.664000000000001</c:v>
                      </c:pt>
                      <c:pt idx="833">
                        <c:v>20.666</c:v>
                      </c:pt>
                      <c:pt idx="834">
                        <c:v>20.667999999999999</c:v>
                      </c:pt>
                      <c:pt idx="835">
                        <c:v>20.67</c:v>
                      </c:pt>
                      <c:pt idx="836">
                        <c:v>20.672000000000001</c:v>
                      </c:pt>
                      <c:pt idx="837">
                        <c:v>20.673999999999999</c:v>
                      </c:pt>
                      <c:pt idx="838">
                        <c:v>20.675999999999998</c:v>
                      </c:pt>
                      <c:pt idx="839">
                        <c:v>20.678000000000001</c:v>
                      </c:pt>
                      <c:pt idx="840">
                        <c:v>20.68</c:v>
                      </c:pt>
                      <c:pt idx="841">
                        <c:v>20.681999999999999</c:v>
                      </c:pt>
                      <c:pt idx="842">
                        <c:v>20.684000000000001</c:v>
                      </c:pt>
                      <c:pt idx="843">
                        <c:v>20.686</c:v>
                      </c:pt>
                      <c:pt idx="844">
                        <c:v>20.687999999999999</c:v>
                      </c:pt>
                      <c:pt idx="845">
                        <c:v>20.69</c:v>
                      </c:pt>
                      <c:pt idx="846">
                        <c:v>20.692</c:v>
                      </c:pt>
                      <c:pt idx="847">
                        <c:v>20.693999999999999</c:v>
                      </c:pt>
                      <c:pt idx="848">
                        <c:v>20.696000000000002</c:v>
                      </c:pt>
                      <c:pt idx="849">
                        <c:v>20.698</c:v>
                      </c:pt>
                      <c:pt idx="850">
                        <c:v>20.7</c:v>
                      </c:pt>
                      <c:pt idx="851">
                        <c:v>20.702000000000002</c:v>
                      </c:pt>
                      <c:pt idx="852">
                        <c:v>20.704000000000001</c:v>
                      </c:pt>
                      <c:pt idx="853">
                        <c:v>20.706</c:v>
                      </c:pt>
                      <c:pt idx="854">
                        <c:v>20.707999999999998</c:v>
                      </c:pt>
                      <c:pt idx="855">
                        <c:v>20.71</c:v>
                      </c:pt>
                      <c:pt idx="856">
                        <c:v>20.712</c:v>
                      </c:pt>
                      <c:pt idx="857">
                        <c:v>20.713999999999999</c:v>
                      </c:pt>
                      <c:pt idx="858">
                        <c:v>20.716000000000001</c:v>
                      </c:pt>
                      <c:pt idx="859">
                        <c:v>20.718</c:v>
                      </c:pt>
                      <c:pt idx="860">
                        <c:v>20.72</c:v>
                      </c:pt>
                      <c:pt idx="861">
                        <c:v>20.722000000000001</c:v>
                      </c:pt>
                      <c:pt idx="862">
                        <c:v>20.724</c:v>
                      </c:pt>
                      <c:pt idx="863">
                        <c:v>20.725999999999999</c:v>
                      </c:pt>
                      <c:pt idx="864">
                        <c:v>20.728000000000002</c:v>
                      </c:pt>
                      <c:pt idx="865">
                        <c:v>20.73</c:v>
                      </c:pt>
                      <c:pt idx="866">
                        <c:v>20.731999999999999</c:v>
                      </c:pt>
                      <c:pt idx="867">
                        <c:v>20.734000000000002</c:v>
                      </c:pt>
                      <c:pt idx="868">
                        <c:v>20.736000000000001</c:v>
                      </c:pt>
                      <c:pt idx="869">
                        <c:v>20.738</c:v>
                      </c:pt>
                      <c:pt idx="870">
                        <c:v>20.74</c:v>
                      </c:pt>
                      <c:pt idx="871">
                        <c:v>20.742000000000001</c:v>
                      </c:pt>
                      <c:pt idx="872">
                        <c:v>20.744</c:v>
                      </c:pt>
                      <c:pt idx="873">
                        <c:v>20.745999999999999</c:v>
                      </c:pt>
                      <c:pt idx="874">
                        <c:v>20.748000000000001</c:v>
                      </c:pt>
                      <c:pt idx="875">
                        <c:v>20.75</c:v>
                      </c:pt>
                      <c:pt idx="876">
                        <c:v>20.751999999999999</c:v>
                      </c:pt>
                      <c:pt idx="877">
                        <c:v>20.754000000000001</c:v>
                      </c:pt>
                      <c:pt idx="878">
                        <c:v>20.756</c:v>
                      </c:pt>
                      <c:pt idx="879">
                        <c:v>20.757999999999999</c:v>
                      </c:pt>
                      <c:pt idx="880">
                        <c:v>20.76</c:v>
                      </c:pt>
                      <c:pt idx="881">
                        <c:v>20.762</c:v>
                      </c:pt>
                      <c:pt idx="882">
                        <c:v>20.763999999999999</c:v>
                      </c:pt>
                      <c:pt idx="883">
                        <c:v>20.765999999999998</c:v>
                      </c:pt>
                      <c:pt idx="884">
                        <c:v>20.768000000000001</c:v>
                      </c:pt>
                      <c:pt idx="885">
                        <c:v>20.77</c:v>
                      </c:pt>
                      <c:pt idx="886">
                        <c:v>20.771999999999998</c:v>
                      </c:pt>
                      <c:pt idx="887">
                        <c:v>20.774000000000001</c:v>
                      </c:pt>
                      <c:pt idx="888">
                        <c:v>20.776</c:v>
                      </c:pt>
                      <c:pt idx="889">
                        <c:v>20.777999999999999</c:v>
                      </c:pt>
                      <c:pt idx="890">
                        <c:v>20.78</c:v>
                      </c:pt>
                      <c:pt idx="891">
                        <c:v>20.782</c:v>
                      </c:pt>
                      <c:pt idx="892">
                        <c:v>20.783999999999999</c:v>
                      </c:pt>
                      <c:pt idx="893">
                        <c:v>20.786000000000001</c:v>
                      </c:pt>
                      <c:pt idx="894">
                        <c:v>20.788</c:v>
                      </c:pt>
                      <c:pt idx="895">
                        <c:v>20.79</c:v>
                      </c:pt>
                      <c:pt idx="896">
                        <c:v>20.792000000000002</c:v>
                      </c:pt>
                      <c:pt idx="897">
                        <c:v>20.794</c:v>
                      </c:pt>
                      <c:pt idx="898">
                        <c:v>20.795999999999999</c:v>
                      </c:pt>
                      <c:pt idx="899">
                        <c:v>20.797999999999998</c:v>
                      </c:pt>
                      <c:pt idx="900">
                        <c:v>20.8</c:v>
                      </c:pt>
                      <c:pt idx="901">
                        <c:v>20.802</c:v>
                      </c:pt>
                      <c:pt idx="902">
                        <c:v>20.803999999999998</c:v>
                      </c:pt>
                      <c:pt idx="903">
                        <c:v>20.806000000000001</c:v>
                      </c:pt>
                      <c:pt idx="904">
                        <c:v>20.808</c:v>
                      </c:pt>
                      <c:pt idx="905">
                        <c:v>20.81</c:v>
                      </c:pt>
                      <c:pt idx="906">
                        <c:v>20.812000000000001</c:v>
                      </c:pt>
                      <c:pt idx="907">
                        <c:v>20.814</c:v>
                      </c:pt>
                      <c:pt idx="908">
                        <c:v>20.815999999999999</c:v>
                      </c:pt>
                      <c:pt idx="909">
                        <c:v>20.818000000000001</c:v>
                      </c:pt>
                      <c:pt idx="910">
                        <c:v>20.82</c:v>
                      </c:pt>
                      <c:pt idx="911">
                        <c:v>20.821999999999999</c:v>
                      </c:pt>
                      <c:pt idx="912">
                        <c:v>20.824000000000002</c:v>
                      </c:pt>
                      <c:pt idx="913">
                        <c:v>20.826000000000001</c:v>
                      </c:pt>
                      <c:pt idx="914">
                        <c:v>20.827999999999999</c:v>
                      </c:pt>
                      <c:pt idx="915">
                        <c:v>20.83</c:v>
                      </c:pt>
                      <c:pt idx="916">
                        <c:v>20.832000000000001</c:v>
                      </c:pt>
                      <c:pt idx="917">
                        <c:v>20.834</c:v>
                      </c:pt>
                      <c:pt idx="918">
                        <c:v>20.835999999999999</c:v>
                      </c:pt>
                      <c:pt idx="919">
                        <c:v>20.838000000000001</c:v>
                      </c:pt>
                      <c:pt idx="920">
                        <c:v>20.84</c:v>
                      </c:pt>
                      <c:pt idx="921">
                        <c:v>20.841999999999999</c:v>
                      </c:pt>
                      <c:pt idx="922">
                        <c:v>20.844000000000001</c:v>
                      </c:pt>
                      <c:pt idx="923">
                        <c:v>20.846</c:v>
                      </c:pt>
                      <c:pt idx="924">
                        <c:v>20.847999999999999</c:v>
                      </c:pt>
                      <c:pt idx="925">
                        <c:v>20.85</c:v>
                      </c:pt>
                      <c:pt idx="926">
                        <c:v>20.852</c:v>
                      </c:pt>
                      <c:pt idx="927">
                        <c:v>20.853999999999999</c:v>
                      </c:pt>
                      <c:pt idx="928">
                        <c:v>20.856000000000002</c:v>
                      </c:pt>
                      <c:pt idx="929">
                        <c:v>20.858000000000001</c:v>
                      </c:pt>
                      <c:pt idx="930">
                        <c:v>20.86</c:v>
                      </c:pt>
                      <c:pt idx="931">
                        <c:v>20.861999999999998</c:v>
                      </c:pt>
                      <c:pt idx="932">
                        <c:v>20.864000000000001</c:v>
                      </c:pt>
                      <c:pt idx="933">
                        <c:v>20.866</c:v>
                      </c:pt>
                      <c:pt idx="934">
                        <c:v>20.867999999999999</c:v>
                      </c:pt>
                      <c:pt idx="935">
                        <c:v>20.87</c:v>
                      </c:pt>
                      <c:pt idx="936">
                        <c:v>20.872</c:v>
                      </c:pt>
                      <c:pt idx="937">
                        <c:v>20.873999999999999</c:v>
                      </c:pt>
                      <c:pt idx="938">
                        <c:v>20.876000000000001</c:v>
                      </c:pt>
                      <c:pt idx="939">
                        <c:v>20.878</c:v>
                      </c:pt>
                      <c:pt idx="940">
                        <c:v>20.88</c:v>
                      </c:pt>
                      <c:pt idx="941">
                        <c:v>20.882000000000001</c:v>
                      </c:pt>
                      <c:pt idx="942">
                        <c:v>20.884</c:v>
                      </c:pt>
                      <c:pt idx="943">
                        <c:v>20.885999999999999</c:v>
                      </c:pt>
                      <c:pt idx="944">
                        <c:v>20.888000000000002</c:v>
                      </c:pt>
                      <c:pt idx="945">
                        <c:v>20.89</c:v>
                      </c:pt>
                      <c:pt idx="946">
                        <c:v>20.891999999999999</c:v>
                      </c:pt>
                      <c:pt idx="947">
                        <c:v>20.893999999999998</c:v>
                      </c:pt>
                      <c:pt idx="948">
                        <c:v>20.896000000000001</c:v>
                      </c:pt>
                      <c:pt idx="949">
                        <c:v>20.898</c:v>
                      </c:pt>
                      <c:pt idx="950">
                        <c:v>20.9</c:v>
                      </c:pt>
                      <c:pt idx="951">
                        <c:v>20.902000000000001</c:v>
                      </c:pt>
                      <c:pt idx="952">
                        <c:v>20.904</c:v>
                      </c:pt>
                      <c:pt idx="953">
                        <c:v>20.905999999999999</c:v>
                      </c:pt>
                      <c:pt idx="954">
                        <c:v>20.908000000000001</c:v>
                      </c:pt>
                      <c:pt idx="955">
                        <c:v>20.91</c:v>
                      </c:pt>
                      <c:pt idx="956">
                        <c:v>20.911999999999999</c:v>
                      </c:pt>
                      <c:pt idx="957">
                        <c:v>20.914000000000001</c:v>
                      </c:pt>
                      <c:pt idx="958">
                        <c:v>20.916</c:v>
                      </c:pt>
                      <c:pt idx="959">
                        <c:v>20.917999999999999</c:v>
                      </c:pt>
                      <c:pt idx="960">
                        <c:v>20.92</c:v>
                      </c:pt>
                      <c:pt idx="961">
                        <c:v>20.922000000000001</c:v>
                      </c:pt>
                      <c:pt idx="962">
                        <c:v>20.923999999999999</c:v>
                      </c:pt>
                      <c:pt idx="963">
                        <c:v>20.925999999999998</c:v>
                      </c:pt>
                      <c:pt idx="964">
                        <c:v>20.928000000000001</c:v>
                      </c:pt>
                      <c:pt idx="965">
                        <c:v>20.93</c:v>
                      </c:pt>
                      <c:pt idx="966">
                        <c:v>20.931999999999999</c:v>
                      </c:pt>
                      <c:pt idx="967">
                        <c:v>20.934000000000001</c:v>
                      </c:pt>
                      <c:pt idx="968">
                        <c:v>20.936</c:v>
                      </c:pt>
                      <c:pt idx="969">
                        <c:v>20.937999999999999</c:v>
                      </c:pt>
                      <c:pt idx="970">
                        <c:v>20.94</c:v>
                      </c:pt>
                      <c:pt idx="971">
                        <c:v>20.942</c:v>
                      </c:pt>
                      <c:pt idx="972">
                        <c:v>20.943999999999999</c:v>
                      </c:pt>
                      <c:pt idx="973">
                        <c:v>20.946000000000002</c:v>
                      </c:pt>
                      <c:pt idx="974">
                        <c:v>20.948</c:v>
                      </c:pt>
                      <c:pt idx="975">
                        <c:v>20.95</c:v>
                      </c:pt>
                      <c:pt idx="976">
                        <c:v>20.952000000000002</c:v>
                      </c:pt>
                      <c:pt idx="977">
                        <c:v>20.954000000000001</c:v>
                      </c:pt>
                      <c:pt idx="978">
                        <c:v>20.956</c:v>
                      </c:pt>
                      <c:pt idx="979">
                        <c:v>20.957999999999998</c:v>
                      </c:pt>
                      <c:pt idx="980">
                        <c:v>20.96</c:v>
                      </c:pt>
                      <c:pt idx="981">
                        <c:v>20.962</c:v>
                      </c:pt>
                      <c:pt idx="982">
                        <c:v>20.963999999999999</c:v>
                      </c:pt>
                      <c:pt idx="983">
                        <c:v>20.966000000000001</c:v>
                      </c:pt>
                      <c:pt idx="984">
                        <c:v>20.968</c:v>
                      </c:pt>
                      <c:pt idx="985">
                        <c:v>20.97</c:v>
                      </c:pt>
                      <c:pt idx="986">
                        <c:v>20.972000000000001</c:v>
                      </c:pt>
                      <c:pt idx="987">
                        <c:v>20.974</c:v>
                      </c:pt>
                      <c:pt idx="988">
                        <c:v>20.975999999999999</c:v>
                      </c:pt>
                      <c:pt idx="989">
                        <c:v>20.978000000000002</c:v>
                      </c:pt>
                      <c:pt idx="990">
                        <c:v>20.98</c:v>
                      </c:pt>
                      <c:pt idx="991">
                        <c:v>20.981999999999999</c:v>
                      </c:pt>
                      <c:pt idx="992">
                        <c:v>20.984000000000002</c:v>
                      </c:pt>
                      <c:pt idx="993">
                        <c:v>20.986000000000001</c:v>
                      </c:pt>
                      <c:pt idx="994">
                        <c:v>20.988</c:v>
                      </c:pt>
                      <c:pt idx="995">
                        <c:v>20.99</c:v>
                      </c:pt>
                      <c:pt idx="996">
                        <c:v>20.992000000000001</c:v>
                      </c:pt>
                      <c:pt idx="997">
                        <c:v>20.994</c:v>
                      </c:pt>
                      <c:pt idx="998">
                        <c:v>20.995999999999999</c:v>
                      </c:pt>
                      <c:pt idx="999">
                        <c:v>20.998000000000001</c:v>
                      </c:pt>
                      <c:pt idx="1000">
                        <c:v>21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simulated_sample_profile'!$B$4:$B$20000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92.262797515997093</c:v>
                      </c:pt>
                      <c:pt idx="1">
                        <c:v>92.580471212376096</c:v>
                      </c:pt>
                      <c:pt idx="2">
                        <c:v>92.899787593480696</c:v>
                      </c:pt>
                      <c:pt idx="3">
                        <c:v>93.220757998780797</c:v>
                      </c:pt>
                      <c:pt idx="4">
                        <c:v>93.543393865712005</c:v>
                      </c:pt>
                      <c:pt idx="5">
                        <c:v>93.867706730691395</c:v>
                      </c:pt>
                      <c:pt idx="6">
                        <c:v>94.193708230144296</c:v>
                      </c:pt>
                      <c:pt idx="7">
                        <c:v>94.521410101550202</c:v>
                      </c:pt>
                      <c:pt idx="8">
                        <c:v>94.850824184493703</c:v>
                      </c:pt>
                      <c:pt idx="9">
                        <c:v>95.181962421734099</c:v>
                      </c:pt>
                      <c:pt idx="10">
                        <c:v>95.514836860282401</c:v>
                      </c:pt>
                      <c:pt idx="11">
                        <c:v>95.849459652498894</c:v>
                      </c:pt>
                      <c:pt idx="12">
                        <c:v>96.185843057195697</c:v>
                      </c:pt>
                      <c:pt idx="13">
                        <c:v>96.523999440761102</c:v>
                      </c:pt>
                      <c:pt idx="14">
                        <c:v>96.863941278291193</c:v>
                      </c:pt>
                      <c:pt idx="15">
                        <c:v>97.205681154739295</c:v>
                      </c:pt>
                      <c:pt idx="16">
                        <c:v>97.549231766076304</c:v>
                      </c:pt>
                      <c:pt idx="17">
                        <c:v>97.894605920470596</c:v>
                      </c:pt>
                      <c:pt idx="18">
                        <c:v>98.241816539474797</c:v>
                      </c:pt>
                      <c:pt idx="19">
                        <c:v>98.590876659238802</c:v>
                      </c:pt>
                      <c:pt idx="20">
                        <c:v>98.941799431721805</c:v>
                      </c:pt>
                      <c:pt idx="21">
                        <c:v>99.294598125936503</c:v>
                      </c:pt>
                      <c:pt idx="22">
                        <c:v>99.649286129194806</c:v>
                      </c:pt>
                      <c:pt idx="23">
                        <c:v>100.005876948379</c:v>
                      </c:pt>
                      <c:pt idx="24">
                        <c:v>100.36438421122401</c:v>
                      </c:pt>
                      <c:pt idx="25">
                        <c:v>100.724821667615</c:v>
                      </c:pt>
                      <c:pt idx="26">
                        <c:v>101.087203190903</c:v>
                      </c:pt>
                      <c:pt idx="27">
                        <c:v>101.451542779241</c:v>
                      </c:pt>
                      <c:pt idx="28">
                        <c:v>101.817854556925</c:v>
                      </c:pt>
                      <c:pt idx="29">
                        <c:v>102.18615277577</c:v>
                      </c:pt>
                      <c:pt idx="30">
                        <c:v>102.556451816483</c:v>
                      </c:pt>
                      <c:pt idx="31">
                        <c:v>102.92876619006999</c:v>
                      </c:pt>
                      <c:pt idx="32">
                        <c:v>103.303110539253</c:v>
                      </c:pt>
                      <c:pt idx="33">
                        <c:v>103.679499639906</c:v>
                      </c:pt>
                      <c:pt idx="34">
                        <c:v>104.05794840250999</c:v>
                      </c:pt>
                      <c:pt idx="35">
                        <c:v>104.43847187362699</c:v>
                      </c:pt>
                      <c:pt idx="36">
                        <c:v>104.82108523738999</c:v>
                      </c:pt>
                      <c:pt idx="37">
                        <c:v>105.20580381701799</c:v>
                      </c:pt>
                      <c:pt idx="38">
                        <c:v>105.59264307634101</c:v>
                      </c:pt>
                      <c:pt idx="39">
                        <c:v>105.981618621359</c:v>
                      </c:pt>
                      <c:pt idx="40">
                        <c:v>106.37274620180099</c:v>
                      </c:pt>
                      <c:pt idx="41">
                        <c:v>106.76604171272901</c:v>
                      </c:pt>
                      <c:pt idx="42">
                        <c:v>107.16152119613599</c:v>
                      </c:pt>
                      <c:pt idx="43">
                        <c:v>107.55920084258599</c:v>
                      </c:pt>
                      <c:pt idx="44">
                        <c:v>107.95909699286599</c:v>
                      </c:pt>
                      <c:pt idx="45">
                        <c:v>108.361226139659</c:v>
                      </c:pt>
                      <c:pt idx="46">
                        <c:v>108.765604929242</c:v>
                      </c:pt>
                      <c:pt idx="47">
                        <c:v>109.17225016320501</c:v>
                      </c:pt>
                      <c:pt idx="48">
                        <c:v>109.581178800188</c:v>
                      </c:pt>
                      <c:pt idx="49">
                        <c:v>109.99240795765</c:v>
                      </c:pt>
                      <c:pt idx="50">
                        <c:v>110.40595491365499</c:v>
                      </c:pt>
                      <c:pt idx="51">
                        <c:v>110.82183710868</c:v>
                      </c:pt>
                      <c:pt idx="52">
                        <c:v>111.240072147451</c:v>
                      </c:pt>
                      <c:pt idx="53">
                        <c:v>111.660677800803</c:v>
                      </c:pt>
                      <c:pt idx="54">
                        <c:v>112.08367200756</c:v>
                      </c:pt>
                      <c:pt idx="55">
                        <c:v>112.509072876446</c:v>
                      </c:pt>
                      <c:pt idx="56">
                        <c:v>112.936898688016</c:v>
                      </c:pt>
                      <c:pt idx="57">
                        <c:v>113.367167896617</c:v>
                      </c:pt>
                      <c:pt idx="58">
                        <c:v>113.799899132371</c:v>
                      </c:pt>
                      <c:pt idx="59">
                        <c:v>114.235111203191</c:v>
                      </c:pt>
                      <c:pt idx="60">
                        <c:v>114.67282309681499</c:v>
                      </c:pt>
                      <c:pt idx="61">
                        <c:v>115.11305398287099</c:v>
                      </c:pt>
                      <c:pt idx="62">
                        <c:v>115.55582321497801</c:v>
                      </c:pt>
                      <c:pt idx="63">
                        <c:v>116.00115033285699</c:v>
                      </c:pt>
                      <c:pt idx="64">
                        <c:v>116.449055064495</c:v>
                      </c:pt>
                      <c:pt idx="65">
                        <c:v>116.89955732830801</c:v>
                      </c:pt>
                      <c:pt idx="66">
                        <c:v>117.352677235366</c:v>
                      </c:pt>
                      <c:pt idx="67">
                        <c:v>117.808435091617</c:v>
                      </c:pt>
                      <c:pt idx="68">
                        <c:v>118.266851400169</c:v>
                      </c:pt>
                      <c:pt idx="69">
                        <c:v>118.727946863581</c:v>
                      </c:pt>
                      <c:pt idx="70">
                        <c:v>119.1917423862</c:v>
                      </c:pt>
                      <c:pt idx="71">
                        <c:v>119.65825907651799</c:v>
                      </c:pt>
                      <c:pt idx="72">
                        <c:v>120.12751824957699</c:v>
                      </c:pt>
                      <c:pt idx="73">
                        <c:v>120.599541429385</c:v>
                      </c:pt>
                      <c:pt idx="74">
                        <c:v>121.074350351389</c:v>
                      </c:pt>
                      <c:pt idx="75">
                        <c:v>121.551966964965</c:v>
                      </c:pt>
                      <c:pt idx="76">
                        <c:v>122.032413435949</c:v>
                      </c:pt>
                      <c:pt idx="77">
                        <c:v>122.51571214920099</c:v>
                      </c:pt>
                      <c:pt idx="78">
                        <c:v>123.001885711206</c:v>
                      </c:pt>
                      <c:pt idx="79">
                        <c:v>123.490956952714</c:v>
                      </c:pt>
                      <c:pt idx="80">
                        <c:v>123.982948931404</c:v>
                      </c:pt>
                      <c:pt idx="81">
                        <c:v>124.477884934607</c:v>
                      </c:pt>
                      <c:pt idx="82">
                        <c:v>124.975788482043</c:v>
                      </c:pt>
                      <c:pt idx="83">
                        <c:v>125.476683328614</c:v>
                      </c:pt>
                      <c:pt idx="84">
                        <c:v>125.980593467226</c:v>
                      </c:pt>
                      <c:pt idx="85">
                        <c:v>126.48754313166</c:v>
                      </c:pt>
                      <c:pt idx="86">
                        <c:v>126.997556799469</c:v>
                      </c:pt>
                      <c:pt idx="87">
                        <c:v>127.51065919493099</c:v>
                      </c:pt>
                      <c:pt idx="88">
                        <c:v>128.026875292037</c:v>
                      </c:pt>
                      <c:pt idx="89">
                        <c:v>128.54623031751899</c:v>
                      </c:pt>
                      <c:pt idx="90">
                        <c:v>129.068749753921</c:v>
                      </c:pt>
                      <c:pt idx="91">
                        <c:v>129.594459342725</c:v>
                      </c:pt>
                      <c:pt idx="92">
                        <c:v>130.12338508750099</c:v>
                      </c:pt>
                      <c:pt idx="93">
                        <c:v>130.65555325712199</c:v>
                      </c:pt>
                      <c:pt idx="94">
                        <c:v>131.190990389013</c:v>
                      </c:pt>
                      <c:pt idx="95">
                        <c:v>131.72972329245101</c:v>
                      </c:pt>
                      <c:pt idx="96">
                        <c:v>132.27177905190999</c:v>
                      </c:pt>
                      <c:pt idx="97">
                        <c:v>132.81718503045499</c:v>
                      </c:pt>
                      <c:pt idx="98">
                        <c:v>133.365968873187</c:v>
                      </c:pt>
                      <c:pt idx="99">
                        <c:v>133.91815851073699</c:v>
                      </c:pt>
                      <c:pt idx="100">
                        <c:v>134.47378216280501</c:v>
                      </c:pt>
                      <c:pt idx="101">
                        <c:v>135.03286834176001</c:v>
                      </c:pt>
                      <c:pt idx="102">
                        <c:v>135.595445856281</c:v>
                      </c:pt>
                      <c:pt idx="103">
                        <c:v>136.16154381506499</c:v>
                      </c:pt>
                      <c:pt idx="104">
                        <c:v>136.731191630577</c:v>
                      </c:pt>
                      <c:pt idx="105">
                        <c:v>137.30441902285801</c:v>
                      </c:pt>
                      <c:pt idx="106">
                        <c:v>137.881256023388</c:v>
                      </c:pt>
                      <c:pt idx="107">
                        <c:v>138.46173297901899</c:v>
                      </c:pt>
                      <c:pt idx="108">
                        <c:v>139.04588055593501</c:v>
                      </c:pt>
                      <c:pt idx="109">
                        <c:v>139.63372974371401</c:v>
                      </c:pt>
                      <c:pt idx="110">
                        <c:v>140.22531185939999</c:v>
                      </c:pt>
                      <c:pt idx="111">
                        <c:v>140.82065855168401</c:v>
                      </c:pt>
                      <c:pt idx="112">
                        <c:v>141.419801805106</c:v>
                      </c:pt>
                      <c:pt idx="113">
                        <c:v>142.02277394435001</c:v>
                      </c:pt>
                      <c:pt idx="114">
                        <c:v>142.62960763858601</c:v>
                      </c:pt>
                      <c:pt idx="115">
                        <c:v>143.24033590587999</c:v>
                      </c:pt>
                      <c:pt idx="116">
                        <c:v>143.854992117672</c:v>
                      </c:pt>
                      <c:pt idx="117">
                        <c:v>144.47361000332299</c:v>
                      </c:pt>
                      <c:pt idx="118">
                        <c:v>145.09622365472299</c:v>
                      </c:pt>
                      <c:pt idx="119">
                        <c:v>145.72286753098001</c:v>
                      </c:pt>
                      <c:pt idx="120">
                        <c:v>146.35357646316601</c:v>
                      </c:pt>
                      <c:pt idx="121">
                        <c:v>146.98838565914599</c:v>
                      </c:pt>
                      <c:pt idx="122">
                        <c:v>147.62733070847301</c:v>
                      </c:pt>
                      <c:pt idx="123">
                        <c:v>148.27044758736301</c:v>
                      </c:pt>
                      <c:pt idx="124">
                        <c:v>148.917772663742</c:v>
                      </c:pt>
                      <c:pt idx="125">
                        <c:v>149.56934270236701</c:v>
                      </c:pt>
                      <c:pt idx="126">
                        <c:v>150.22519487003501</c:v>
                      </c:pt>
                      <c:pt idx="127">
                        <c:v>150.885366740866</c:v>
                      </c:pt>
                      <c:pt idx="128">
                        <c:v>151.54989630165699</c:v>
                      </c:pt>
                      <c:pt idx="129">
                        <c:v>152.21882195734199</c:v>
                      </c:pt>
                      <c:pt idx="130">
                        <c:v>152.89218253651501</c:v>
                      </c:pt>
                      <c:pt idx="131">
                        <c:v>153.57001729704501</c:v>
                      </c:pt>
                      <c:pt idx="132">
                        <c:v>154.252365931783</c:v>
                      </c:pt>
                      <c:pt idx="133">
                        <c:v>154.93926857435099</c:v>
                      </c:pt>
                      <c:pt idx="134">
                        <c:v>155.63076580502499</c:v>
                      </c:pt>
                      <c:pt idx="135">
                        <c:v>156.32689865670301</c:v>
                      </c:pt>
                      <c:pt idx="136">
                        <c:v>157.027708620981</c:v>
                      </c:pt>
                      <c:pt idx="137">
                        <c:v>157.73323765430399</c:v>
                      </c:pt>
                      <c:pt idx="138">
                        <c:v>158.443528184234</c:v>
                      </c:pt>
                      <c:pt idx="139">
                        <c:v>159.15862311579701</c:v>
                      </c:pt>
                      <c:pt idx="140">
                        <c:v>159.87856583794999</c:v>
                      </c:pt>
                      <c:pt idx="141">
                        <c:v>160.60340023012799</c:v>
                      </c:pt>
                      <c:pt idx="142">
                        <c:v>161.333170668918</c:v>
                      </c:pt>
                      <c:pt idx="143">
                        <c:v>162.067922034818</c:v>
                      </c:pt>
                      <c:pt idx="144">
                        <c:v>162.80769971912301</c:v>
                      </c:pt>
                      <c:pt idx="145">
                        <c:v>163.55254963089999</c:v>
                      </c:pt>
                      <c:pt idx="146">
                        <c:v>164.30251820409401</c:v>
                      </c:pt>
                      <c:pt idx="147">
                        <c:v>165.057652404729</c:v>
                      </c:pt>
                      <c:pt idx="148">
                        <c:v>165.81799973824701</c:v>
                      </c:pt>
                      <c:pt idx="149">
                        <c:v>166.58360825694501</c:v>
                      </c:pt>
                      <c:pt idx="150">
                        <c:v>167.35452656754001</c:v>
                      </c:pt>
                      <c:pt idx="151">
                        <c:v>168.13080383885401</c:v>
                      </c:pt>
                      <c:pt idx="152">
                        <c:v>168.912489809633</c:v>
                      </c:pt>
                      <c:pt idx="153">
                        <c:v>169.699634796472</c:v>
                      </c:pt>
                      <c:pt idx="154">
                        <c:v>170.492289701902</c:v>
                      </c:pt>
                      <c:pt idx="155">
                        <c:v>171.29050602256399</c:v>
                      </c:pt>
                      <c:pt idx="156">
                        <c:v>172.094335857565</c:v>
                      </c:pt>
                      <c:pt idx="157">
                        <c:v>172.90383191692899</c:v>
                      </c:pt>
                      <c:pt idx="158">
                        <c:v>173.71904753022099</c:v>
                      </c:pt>
                      <c:pt idx="159">
                        <c:v>174.54003665528401</c:v>
                      </c:pt>
                      <c:pt idx="160">
                        <c:v>175.36685388714599</c:v>
                      </c:pt>
                      <c:pt idx="161">
                        <c:v>176.19955446704699</c:v>
                      </c:pt>
                      <c:pt idx="162">
                        <c:v>177.03819429164599</c:v>
                      </c:pt>
                      <c:pt idx="163">
                        <c:v>177.88282992235301</c:v>
                      </c:pt>
                      <c:pt idx="164">
                        <c:v>178.73351859483699</c:v>
                      </c:pt>
                      <c:pt idx="165">
                        <c:v>179.59031822868201</c:v>
                      </c:pt>
                      <c:pt idx="166">
                        <c:v>180.453287437206</c:v>
                      </c:pt>
                      <c:pt idx="167">
                        <c:v>181.32248553744401</c:v>
                      </c:pt>
                      <c:pt idx="168">
                        <c:v>182.19797256030901</c:v>
                      </c:pt>
                      <c:pt idx="169">
                        <c:v>183.07980926090801</c:v>
                      </c:pt>
                      <c:pt idx="170">
                        <c:v>183.96805712904199</c:v>
                      </c:pt>
                      <c:pt idx="171">
                        <c:v>184.862778399886</c:v>
                      </c:pt>
                      <c:pt idx="172">
                        <c:v>185.764036064842</c:v>
                      </c:pt>
                      <c:pt idx="173">
                        <c:v>186.67189388258299</c:v>
                      </c:pt>
                      <c:pt idx="174">
                        <c:v>187.586416390284</c:v>
                      </c:pt>
                      <c:pt idx="175">
                        <c:v>188.507668915046</c:v>
                      </c:pt>
                      <c:pt idx="176">
                        <c:v>189.435717585509</c:v>
                      </c:pt>
                      <c:pt idx="177">
                        <c:v>190.370629343677</c:v>
                      </c:pt>
                      <c:pt idx="178">
                        <c:v>191.31247195693601</c:v>
                      </c:pt>
                      <c:pt idx="179">
                        <c:v>192.26131403028501</c:v>
                      </c:pt>
                      <c:pt idx="180">
                        <c:v>193.21722501877099</c:v>
                      </c:pt>
                      <c:pt idx="181">
                        <c:v>194.18027524015699</c:v>
                      </c:pt>
                      <c:pt idx="182">
                        <c:v>195.15053588778599</c:v>
                      </c:pt>
                      <c:pt idx="183">
                        <c:v>196.12807904369501</c:v>
                      </c:pt>
                      <c:pt idx="184">
                        <c:v>197.11297769193601</c:v>
                      </c:pt>
                      <c:pt idx="185">
                        <c:v>198.105305732148</c:v>
                      </c:pt>
                      <c:pt idx="186">
                        <c:v>199.10513799334899</c:v>
                      </c:pt>
                      <c:pt idx="187">
                        <c:v>200.11255024799499</c:v>
                      </c:pt>
                      <c:pt idx="188">
                        <c:v>201.127619226257</c:v>
                      </c:pt>
                      <c:pt idx="189">
                        <c:v>202.150422630592</c:v>
                      </c:pt>
                      <c:pt idx="190">
                        <c:v>203.18103915051799</c:v>
                      </c:pt>
                      <c:pt idx="191">
                        <c:v>204.21954847770601</c:v>
                      </c:pt>
                      <c:pt idx="192">
                        <c:v>205.26603132130401</c:v>
                      </c:pt>
                      <c:pt idx="193">
                        <c:v>206.320569423552</c:v>
                      </c:pt>
                      <c:pt idx="194">
                        <c:v>207.38324557567401</c:v>
                      </c:pt>
                      <c:pt idx="195">
                        <c:v>208.45414363405499</c:v>
                      </c:pt>
                      <c:pt idx="196">
                        <c:v>209.533348536701</c:v>
                      </c:pt>
                      <c:pt idx="197">
                        <c:v>210.62094632001501</c:v>
                      </c:pt>
                      <c:pt idx="198">
                        <c:v>211.717024135858</c:v>
                      </c:pt>
                      <c:pt idx="199">
                        <c:v>212.82167026893299</c:v>
                      </c:pt>
                      <c:pt idx="200">
                        <c:v>213.934974154478</c:v>
                      </c:pt>
                      <c:pt idx="201">
                        <c:v>215.05702639628601</c:v>
                      </c:pt>
                      <c:pt idx="202">
                        <c:v>216.18791878504501</c:v>
                      </c:pt>
                      <c:pt idx="203">
                        <c:v>217.32774431703101</c:v>
                      </c:pt>
                      <c:pt idx="204">
                        <c:v>218.47659721313801</c:v>
                      </c:pt>
                      <c:pt idx="205">
                        <c:v>219.63457293824101</c:v>
                      </c:pt>
                      <c:pt idx="206">
                        <c:v>220.80176822095299</c:v>
                      </c:pt>
                      <c:pt idx="207">
                        <c:v>221.978281073716</c:v>
                      </c:pt>
                      <c:pt idx="208">
                        <c:v>223.16421081327701</c:v>
                      </c:pt>
                      <c:pt idx="209">
                        <c:v>224.359658081551</c:v>
                      </c:pt>
                      <c:pt idx="210">
                        <c:v>225.56472486687201</c:v>
                      </c:pt>
                      <c:pt idx="211">
                        <c:v>226.779514525623</c:v>
                      </c:pt>
                      <c:pt idx="212">
                        <c:v>228.004131804308</c:v>
                      </c:pt>
                      <c:pt idx="213">
                        <c:v>229.23868286200599</c:v>
                      </c:pt>
                      <c:pt idx="214">
                        <c:v>230.48327529327099</c:v>
                      </c:pt>
                      <c:pt idx="215">
                        <c:v>231.73801815144699</c:v>
                      </c:pt>
                      <c:pt idx="216">
                        <c:v>233.00302197245199</c:v>
                      </c:pt>
                      <c:pt idx="217">
                        <c:v>234.27839879897701</c:v>
                      </c:pt>
                      <c:pt idx="218">
                        <c:v>235.56426220519299</c:v>
                      </c:pt>
                      <c:pt idx="219">
                        <c:v>236.860727321887</c:v>
                      </c:pt>
                      <c:pt idx="220">
                        <c:v>238.16791086211299</c:v>
                      </c:pt>
                      <c:pt idx="221">
                        <c:v>239.48593114730701</c:v>
                      </c:pt>
                      <c:pt idx="222">
                        <c:v>240.81490813394299</c:v>
                      </c:pt>
                      <c:pt idx="223">
                        <c:v>242.15496344066301</c:v>
                      </c:pt>
                      <c:pt idx="224">
                        <c:v>243.50622037598001</c:v>
                      </c:pt>
                      <c:pt idx="225">
                        <c:v>244.868803966462</c:v>
                      </c:pt>
                      <c:pt idx="226">
                        <c:v>246.24284098552599</c:v>
                      </c:pt>
                      <c:pt idx="227">
                        <c:v>247.62845998274901</c:v>
                      </c:pt>
                      <c:pt idx="228">
                        <c:v>249.025791313783</c:v>
                      </c:pt>
                      <c:pt idx="229">
                        <c:v>250.434967170844</c:v>
                      </c:pt>
                      <c:pt idx="230">
                        <c:v>251.85612161380701</c:v>
                      </c:pt>
                      <c:pt idx="231">
                        <c:v>253.28939060190601</c:v>
                      </c:pt>
                      <c:pt idx="232">
                        <c:v>254.734912026091</c:v>
                      </c:pt>
                      <c:pt idx="233">
                        <c:v>256.19282574198297</c:v>
                      </c:pt>
                      <c:pt idx="234">
                        <c:v>257.66327360354802</c:v>
                      </c:pt>
                      <c:pt idx="235">
                        <c:v>259.14639949736898</c:v>
                      </c:pt>
                      <c:pt idx="236">
                        <c:v>260.64234937767998</c:v>
                      </c:pt>
                      <c:pt idx="237">
                        <c:v>262.15127130204598</c:v>
                      </c:pt>
                      <c:pt idx="238">
                        <c:v>263.67331546780702</c:v>
                      </c:pt>
                      <c:pt idx="239">
                        <c:v>265.20863424922601</c:v>
                      </c:pt>
                      <c:pt idx="240">
                        <c:v>266.75738223541299</c:v>
                      </c:pt>
                      <c:pt idx="241">
                        <c:v>268.31971626900003</c:v>
                      </c:pt>
                      <c:pt idx="242">
                        <c:v>269.89579548563898</c:v>
                      </c:pt>
                      <c:pt idx="243">
                        <c:v>271.48578135425902</c:v>
                      </c:pt>
                      <c:pt idx="244">
                        <c:v>273.08983771820402</c:v>
                      </c:pt>
                      <c:pt idx="245">
                        <c:v>274.70813083717098</c:v>
                      </c:pt>
                      <c:pt idx="246">
                        <c:v>276.34082943004898</c:v>
                      </c:pt>
                      <c:pt idx="247">
                        <c:v>277.988104718611</c:v>
                      </c:pt>
                      <c:pt idx="248">
                        <c:v>279.65013047214899</c:v>
                      </c:pt>
                      <c:pt idx="249">
                        <c:v>281.32708305301998</c:v>
                      </c:pt>
                      <c:pt idx="250">
                        <c:v>283.019141463126</c:v>
                      </c:pt>
                      <c:pt idx="251">
                        <c:v>284.72648739141403</c:v>
                      </c:pt>
                      <c:pt idx="252">
                        <c:v>286.44930526232997</c:v>
                      </c:pt>
                      <c:pt idx="253">
                        <c:v>288.18778228530601</c:v>
                      </c:pt>
                      <c:pt idx="254">
                        <c:v>289.94210850531402</c:v>
                      </c:pt>
                      <c:pt idx="255">
                        <c:v>291.71247685446798</c:v>
                      </c:pt>
                      <c:pt idx="256">
                        <c:v>293.49908320472002</c:v>
                      </c:pt>
                      <c:pt idx="257">
                        <c:v>295.30212642170898</c:v>
                      </c:pt>
                      <c:pt idx="258">
                        <c:v>297.12180841973202</c:v>
                      </c:pt>
                      <c:pt idx="259">
                        <c:v>298.95833421791201</c:v>
                      </c:pt>
                      <c:pt idx="260">
                        <c:v>300.81191199755699</c:v>
                      </c:pt>
                      <c:pt idx="261">
                        <c:v>302.68275316078899</c:v>
                      </c:pt>
                      <c:pt idx="262">
                        <c:v>304.57107239039902</c:v>
                      </c:pt>
                      <c:pt idx="263">
                        <c:v>306.47708771104601</c:v>
                      </c:pt>
                      <c:pt idx="264">
                        <c:v>308.40102055175902</c:v>
                      </c:pt>
                      <c:pt idx="265">
                        <c:v>310.34309580981801</c:v>
                      </c:pt>
                      <c:pt idx="266">
                        <c:v>312.30354191601901</c:v>
                      </c:pt>
                      <c:pt idx="267">
                        <c:v>314.28259090141501</c:v>
                      </c:pt>
                      <c:pt idx="268">
                        <c:v>316.28047846546099</c:v>
                      </c:pt>
                      <c:pt idx="269">
                        <c:v>318.29744404575899</c:v>
                      </c:pt>
                      <c:pt idx="270">
                        <c:v>320.333730889241</c:v>
                      </c:pt>
                      <c:pt idx="271">
                        <c:v>322.38958612504302</c:v>
                      </c:pt>
                      <c:pt idx="272">
                        <c:v>324.46526083892297</c:v>
                      </c:pt>
                      <c:pt idx="273">
                        <c:v>326.561010149406</c:v>
                      </c:pt>
                      <c:pt idx="274">
                        <c:v>328.67709328560198</c:v>
                      </c:pt>
                      <c:pt idx="275">
                        <c:v>330.81377366680198</c:v>
                      </c:pt>
                      <c:pt idx="276">
                        <c:v>332.97131898384401</c:v>
                      </c:pt>
                      <c:pt idx="277">
                        <c:v>335.15000128238</c:v>
                      </c:pt>
                      <c:pt idx="278">
                        <c:v>337.35009704796198</c:v>
                      </c:pt>
                      <c:pt idx="279">
                        <c:v>339.57188729316402</c:v>
                      </c:pt>
                      <c:pt idx="280">
                        <c:v>341.81565764659399</c:v>
                      </c:pt>
                      <c:pt idx="281">
                        <c:v>344.08169844405501</c:v>
                      </c:pt>
                      <c:pt idx="282">
                        <c:v>346.37030482172099</c:v>
                      </c:pt>
                      <c:pt idx="283">
                        <c:v>348.68177681153901</c:v>
                      </c:pt>
                      <c:pt idx="284">
                        <c:v>351.01641943879798</c:v>
                      </c:pt>
                      <c:pt idx="285">
                        <c:v>353.37454282199099</c:v>
                      </c:pt>
                      <c:pt idx="286">
                        <c:v>355.75646227498697</c:v>
                      </c:pt>
                      <c:pt idx="287">
                        <c:v>358.162498411652</c:v>
                      </c:pt>
                      <c:pt idx="288">
                        <c:v>360.59297725284898</c:v>
                      </c:pt>
                      <c:pt idx="289">
                        <c:v>363.048230336046</c:v>
                      </c:pt>
                      <c:pt idx="290">
                        <c:v>365.52859482745799</c:v>
                      </c:pt>
                      <c:pt idx="291">
                        <c:v>368.03441363688199</c:v>
                      </c:pt>
                      <c:pt idx="292">
                        <c:v>370.56603553524701</c:v>
                      </c:pt>
                      <c:pt idx="293">
                        <c:v>373.123815275011</c:v>
                      </c:pt>
                      <c:pt idx="294">
                        <c:v>375.70811371341603</c:v>
                      </c:pt>
                      <c:pt idx="295">
                        <c:v>378.319297938695</c:v>
                      </c:pt>
                      <c:pt idx="296">
                        <c:v>380.95774139938999</c:v>
                      </c:pt>
                      <c:pt idx="297">
                        <c:v>383.62382403673797</c:v>
                      </c:pt>
                      <c:pt idx="298">
                        <c:v>386.31793242030102</c:v>
                      </c:pt>
                      <c:pt idx="299">
                        <c:v>389.04045988692599</c:v>
                      </c:pt>
                      <c:pt idx="300">
                        <c:v>391.79180668308101</c:v>
                      </c:pt>
                      <c:pt idx="301">
                        <c:v>394.57238011067898</c:v>
                      </c:pt>
                      <c:pt idx="302">
                        <c:v>397.382594676547</c:v>
                      </c:pt>
                      <c:pt idx="303">
                        <c:v>400.222872245536</c:v>
                      </c:pt>
                      <c:pt idx="304">
                        <c:v>403.093642197473</c:v>
                      </c:pt>
                      <c:pt idx="305">
                        <c:v>405.99534158798298</c:v>
                      </c:pt>
                      <c:pt idx="306">
                        <c:v>408.92841531339297</c:v>
                      </c:pt>
                      <c:pt idx="307">
                        <c:v>411.893316279695</c:v>
                      </c:pt>
                      <c:pt idx="308">
                        <c:v>414.89050557583897</c:v>
                      </c:pt>
                      <c:pt idx="309">
                        <c:v>417.92045265135499</c:v>
                      </c:pt>
                      <c:pt idx="310">
                        <c:v>420.983635498495</c:v>
                      </c:pt>
                      <c:pt idx="311">
                        <c:v>424.08054083899498</c:v>
                      </c:pt>
                      <c:pt idx="312">
                        <c:v>427.21166431565598</c:v>
                      </c:pt>
                      <c:pt idx="313">
                        <c:v>430.377510688744</c:v>
                      </c:pt>
                      <c:pt idx="314">
                        <c:v>433.57859403757601</c:v>
                      </c:pt>
                      <c:pt idx="315">
                        <c:v>436.81543796713902</c:v>
                      </c:pt>
                      <c:pt idx="316">
                        <c:v>440.08857582023199</c:v>
                      </c:pt>
                      <c:pt idx="317">
                        <c:v>443.39855089499002</c:v>
                      </c:pt>
                      <c:pt idx="318">
                        <c:v>446.745916668181</c:v>
                      </c:pt>
                      <c:pt idx="319">
                        <c:v>450.13123702429499</c:v>
                      </c:pt>
                      <c:pt idx="320">
                        <c:v>453.555086490674</c:v>
                      </c:pt>
                      <c:pt idx="321">
                        <c:v>457.01805047883198</c:v>
                      </c:pt>
                      <c:pt idx="322">
                        <c:v>460.52072553221399</c:v>
                      </c:pt>
                      <c:pt idx="323">
                        <c:v>464.06371958046202</c:v>
                      </c:pt>
                      <c:pt idx="324">
                        <c:v>467.64765220055</c:v>
                      </c:pt>
                      <c:pt idx="325">
                        <c:v>471.27315488484697</c:v>
                      </c:pt>
                      <c:pt idx="326">
                        <c:v>474.94087131642902</c:v>
                      </c:pt>
                      <c:pt idx="327">
                        <c:v>478.65145765176902</c:v>
                      </c:pt>
                      <c:pt idx="328">
                        <c:v>482.405582811165</c:v>
                      </c:pt>
                      <c:pt idx="329">
                        <c:v>486.20392877698902</c:v>
                      </c:pt>
                      <c:pt idx="330">
                        <c:v>490.04719090008803</c:v>
                      </c:pt>
                      <c:pt idx="331">
                        <c:v>493.93607821463502</c:v>
                      </c:pt>
                      <c:pt idx="332">
                        <c:v>497.87131376157902</c:v>
                      </c:pt>
                      <c:pt idx="333">
                        <c:v>501.85363492101999</c:v>
                      </c:pt>
                      <c:pt idx="334">
                        <c:v>505.88379375386802</c:v>
                      </c:pt>
                      <c:pt idx="335">
                        <c:v>509.96255735293403</c:v>
                      </c:pt>
                      <c:pt idx="336">
                        <c:v>514.09070820383499</c:v>
                      </c:pt>
                      <c:pt idx="337">
                        <c:v>518.26904455607598</c:v>
                      </c:pt>
                      <c:pt idx="338">
                        <c:v>522.49838080451502</c:v>
                      </c:pt>
                      <c:pt idx="339">
                        <c:v>526.779547881643</c:v>
                      </c:pt>
                      <c:pt idx="340">
                        <c:v>531.11339366095206</c:v>
                      </c:pt>
                      <c:pt idx="341">
                        <c:v>535.50078337187995</c:v>
                      </c:pt>
                      <c:pt idx="342">
                        <c:v>539.94260002650401</c:v>
                      </c:pt>
                      <c:pt idx="343">
                        <c:v>544.43974485860099</c:v>
                      </c:pt>
                      <c:pt idx="344">
                        <c:v>548.99313777527902</c:v>
                      </c:pt>
                      <c:pt idx="345">
                        <c:v>553.60371782173399</c:v>
                      </c:pt>
                      <c:pt idx="346">
                        <c:v>558.27244365945603</c:v>
                      </c:pt>
                      <c:pt idx="347">
                        <c:v>563.00029405848397</c:v>
                      </c:pt>
                      <c:pt idx="348">
                        <c:v>567.78826840394902</c:v>
                      </c:pt>
                      <c:pt idx="349">
                        <c:v>572.63738721769801</c:v>
                      </c:pt>
                      <c:pt idx="350">
                        <c:v>577.54869269509402</c:v>
                      </c:pt>
                      <c:pt idx="351">
                        <c:v>582.52324925797996</c:v>
                      </c:pt>
                      <c:pt idx="352">
                        <c:v>587.56214412391</c:v>
                      </c:pt>
                      <c:pt idx="353">
                        <c:v>592.66648789255805</c:v>
                      </c:pt>
                      <c:pt idx="354">
                        <c:v>597.83741514963003</c:v>
                      </c:pt>
                      <c:pt idx="355">
                        <c:v>603.07608508905605</c:v>
                      </c:pt>
                      <c:pt idx="356">
                        <c:v>608.38368215395099</c:v>
                      </c:pt>
                      <c:pt idx="357">
                        <c:v>613.76141669718595</c:v>
                      </c:pt>
                      <c:pt idx="358">
                        <c:v>619.21052566198</c:v>
                      </c:pt>
                      <c:pt idx="359">
                        <c:v>624.73227328355597</c:v>
                      </c:pt>
                      <c:pt idx="360">
                        <c:v>630.327951812175</c:v>
                      </c:pt>
                      <c:pt idx="361">
                        <c:v>635.99888225877396</c:v>
                      </c:pt>
                      <c:pt idx="362">
                        <c:v>641.74641516356803</c:v>
                      </c:pt>
                      <c:pt idx="363">
                        <c:v>647.57193138879802</c:v>
                      </c:pt>
                      <c:pt idx="364">
                        <c:v>653.47684293619898</c:v>
                      </c:pt>
                      <c:pt idx="365">
                        <c:v>659.46259379026503</c:v>
                      </c:pt>
                      <c:pt idx="366">
                        <c:v>665.53066078810195</c:v>
                      </c:pt>
                      <c:pt idx="367">
                        <c:v>671.68255451702396</c:v>
                      </c:pt>
                      <c:pt idx="368">
                        <c:v>677.91982024059496</c:v>
                      </c:pt>
                      <c:pt idx="369">
                        <c:v>684.24403885451704</c:v>
                      </c:pt>
                      <c:pt idx="370">
                        <c:v>690.65682787313096</c:v>
                      </c:pt>
                      <c:pt idx="371">
                        <c:v>697.15984244787796</c:v>
                      </c:pt>
                      <c:pt idx="372">
                        <c:v>703.75477641874602</c:v>
                      </c:pt>
                      <c:pt idx="373">
                        <c:v>710.44336340011603</c:v>
                      </c:pt>
                      <c:pt idx="374">
                        <c:v>717.22737790207998</c:v>
                      </c:pt>
                      <c:pt idx="375">
                        <c:v>724.10863648863699</c:v>
                      </c:pt>
                      <c:pt idx="376">
                        <c:v>731.08899897429706</c:v>
                      </c:pt>
                      <c:pt idx="377">
                        <c:v>738.17036966029696</c:v>
                      </c:pt>
                      <c:pt idx="378">
                        <c:v>745.35469861205297</c:v>
                      </c:pt>
                      <c:pt idx="379">
                        <c:v>752.64398297954301</c:v>
                      </c:pt>
                      <c:pt idx="380">
                        <c:v>760.04026836202002</c:v>
                      </c:pt>
                      <c:pt idx="381">
                        <c:v>767.54565021888595</c:v>
                      </c:pt>
                      <c:pt idx="382">
                        <c:v>775.16227532862501</c:v>
                      </c:pt>
                      <c:pt idx="383">
                        <c:v>782.89234329741998</c:v>
                      </c:pt>
                      <c:pt idx="384">
                        <c:v>790.73810811959095</c:v>
                      </c:pt>
                      <c:pt idx="385">
                        <c:v>798.70187979172999</c:v>
                      </c:pt>
                      <c:pt idx="386">
                        <c:v>806.78602598288398</c:v>
                      </c:pt>
                      <c:pt idx="387">
                        <c:v>814.99297376264599</c:v>
                      </c:pt>
                      <c:pt idx="388">
                        <c:v>823.32521138985896</c:v>
                      </c:pt>
                      <c:pt idx="389">
                        <c:v>831.78529016400796</c:v>
                      </c:pt>
                      <c:pt idx="390">
                        <c:v>840.37582634204398</c:v>
                      </c:pt>
                      <c:pt idx="391">
                        <c:v>849.09950312311298</c:v>
                      </c:pt>
                      <c:pt idx="392">
                        <c:v>857.95907270418797</c:v>
                      </c:pt>
                      <c:pt idx="393">
                        <c:v>866.95735840908401</c:v>
                      </c:pt>
                      <c:pt idx="394">
                        <c:v>876.09725689444394</c:v>
                      </c:pt>
                      <c:pt idx="395">
                        <c:v>885.38174043508195</c:v>
                      </c:pt>
                      <c:pt idx="396">
                        <c:v>894.81385929284704</c:v>
                      </c:pt>
                      <c:pt idx="397">
                        <c:v>904.39674417166805</c:v>
                      </c:pt>
                      <c:pt idx="398">
                        <c:v>914.13360876301203</c:v>
                      </c:pt>
                      <c:pt idx="399">
                        <c:v>924.02775238508502</c:v>
                      </c:pt>
                      <c:pt idx="400">
                        <c:v>934.08256272000699</c:v>
                      </c:pt>
                      <c:pt idx="401">
                        <c:v>944.30151865292805</c:v>
                      </c:pt>
                      <c:pt idx="402">
                        <c:v>954.68819321769104</c:v>
                      </c:pt>
                      <c:pt idx="403">
                        <c:v>965.24625665314795</c:v>
                      </c:pt>
                      <c:pt idx="404">
                        <c:v>975.97947957553595</c:v>
                      </c:pt>
                      <c:pt idx="405">
                        <c:v>986.89173627107596</c:v>
                      </c:pt>
                      <c:pt idx="406">
                        <c:v>997.98700811497895</c:v>
                      </c:pt>
                      <c:pt idx="407">
                        <c:v>1009.26938712149</c:v>
                      </c:pt>
                      <c:pt idx="408">
                        <c:v>1020.74307963147</c:v>
                      </c:pt>
                      <c:pt idx="409">
                        <c:v>1032.41241014294</c:v>
                      </c:pt>
                      <c:pt idx="410">
                        <c:v>1044.2818252914501</c:v>
                      </c:pt>
                      <c:pt idx="411">
                        <c:v>1056.3558979864999</c:v>
                      </c:pt>
                      <c:pt idx="412">
                        <c:v>1068.6393317115501</c:v>
                      </c:pt>
                      <c:pt idx="413">
                        <c:v>1081.1369649942801</c:v>
                      </c:pt>
                      <c:pt idx="414">
                        <c:v>1093.85377605554</c:v>
                      </c:pt>
                      <c:pt idx="415">
                        <c:v>1106.7948876445901</c:v>
                      </c:pt>
                      <c:pt idx="416">
                        <c:v>1119.96557206942</c:v>
                      </c:pt>
                      <c:pt idx="417">
                        <c:v>1133.3712564309101</c:v>
                      </c:pt>
                      <c:pt idx="418">
                        <c:v>1147.0175280707099</c:v>
                      </c:pt>
                      <c:pt idx="419">
                        <c:v>1160.91014024218</c:v>
                      </c:pt>
                      <c:pt idx="420">
                        <c:v>1175.0550180151699</c:v>
                      </c:pt>
                      <c:pt idx="421">
                        <c:v>1189.45826442574</c:v>
                      </c:pt>
                      <c:pt idx="422">
                        <c:v>1204.1261668821001</c:v>
                      </c:pt>
                      <c:pt idx="423">
                        <c:v>1219.0652038389601</c:v>
                      </c:pt>
                      <c:pt idx="424">
                        <c:v>1234.28205175363</c:v>
                      </c:pt>
                      <c:pt idx="425">
                        <c:v>1249.7835923366399</c:v>
                      </c:pt>
                      <c:pt idx="426">
                        <c:v>1265.57692011162</c:v>
                      </c:pt>
                      <c:pt idx="427">
                        <c:v>1281.6693502994899</c:v>
                      </c:pt>
                      <c:pt idx="428">
                        <c:v>1298.0684270424699</c:v>
                      </c:pt>
                      <c:pt idx="429">
                        <c:v>1314.78193198499</c:v>
                      </c:pt>
                      <c:pt idx="430">
                        <c:v>1331.8178932286601</c:v>
                      </c:pt>
                      <c:pt idx="431">
                        <c:v>1349.1845946807</c:v>
                      </c:pt>
                      <c:pt idx="432">
                        <c:v>1366.8905858143601</c:v>
                      </c:pt>
                      <c:pt idx="433">
                        <c:v>1384.9446918633</c:v>
                      </c:pt>
                      <c:pt idx="434">
                        <c:v>1403.3560244707501</c:v>
                      </c:pt>
                      <c:pt idx="435">
                        <c:v>1422.13399281744</c:v>
                      </c:pt>
                      <c:pt idx="436">
                        <c:v>1441.2883152520201</c:v>
                      </c:pt>
                      <c:pt idx="437">
                        <c:v>1460.8290314508399</c:v>
                      </c:pt>
                      <c:pt idx="438">
                        <c:v>1480.76651513312</c:v>
                      </c:pt>
                      <c:pt idx="439">
                        <c:v>1501.11148736204</c:v>
                      </c:pt>
                      <c:pt idx="440">
                        <c:v>1521.8750304606101</c:v>
                      </c:pt>
                      <c:pt idx="441">
                        <c:v>1543.0686025765899</c:v>
                      </c:pt>
                      <c:pt idx="442">
                        <c:v>1564.7040529291701</c:v>
                      </c:pt>
                      <c:pt idx="443">
                        <c:v>1586.79363777507</c:v>
                      </c:pt>
                      <c:pt idx="444">
                        <c:v>1609.35003713168</c:v>
                      </c:pt>
                      <c:pt idx="445">
                        <c:v>1632.38637229867</c:v>
                      </c:pt>
                      <c:pt idx="446">
                        <c:v>1655.91622422097</c:v>
                      </c:pt>
                      <c:pt idx="447">
                        <c:v>1679.9536527397199</c:v>
                      </c:pt>
                      <c:pt idx="448">
                        <c:v>1704.5132167788699</c:v>
                      </c:pt>
                      <c:pt idx="449">
                        <c:v>1729.60999552047</c:v>
                      </c:pt>
                      <c:pt idx="450">
                        <c:v>1755.25961062241</c:v>
                      </c:pt>
                      <c:pt idx="451">
                        <c:v>1781.4782495377599</c:v>
                      </c:pt>
                      <c:pt idx="452">
                        <c:v>1808.2826899970701</c:v>
                      </c:pt>
                      <c:pt idx="453">
                        <c:v>1835.6903257203201</c:v>
                      </c:pt>
                      <c:pt idx="454">
                        <c:v>1863.71919342765</c:v>
                      </c:pt>
                      <c:pt idx="455">
                        <c:v>1892.3880012237501</c:v>
                      </c:pt>
                      <c:pt idx="456">
                        <c:v>1921.7161584355999</c:v>
                      </c:pt>
                      <c:pt idx="457">
                        <c:v>1951.72380698712</c:v>
                      </c:pt>
                      <c:pt idx="458">
                        <c:v>1982.4318544007699</c:v>
                      </c:pt>
                      <c:pt idx="459">
                        <c:v>2013.8620085223599</c:v>
                      </c:pt>
                      <c:pt idx="460">
                        <c:v>2046.03681407002</c:v>
                      </c:pt>
                      <c:pt idx="461">
                        <c:v>2078.9796911162898</c:v>
                      </c:pt>
                      <c:pt idx="462">
                        <c:v>2112.71497561967</c:v>
                      </c:pt>
                      <c:pt idx="463">
                        <c:v>2147.26796212816</c:v>
                      </c:pt>
                      <c:pt idx="464">
                        <c:v>2182.6649487872601</c:v>
                      </c:pt>
                      <c:pt idx="465">
                        <c:v>2218.9332847925398</c:v>
                      </c:pt>
                      <c:pt idx="466">
                        <c:v>2256.1014204378598</c:v>
                      </c:pt>
                      <c:pt idx="467">
                        <c:v>2294.1989599181502</c:v>
                      </c:pt>
                      <c:pt idx="468">
                        <c:v>2333.25671705991</c:v>
                      </c:pt>
                      <c:pt idx="469">
                        <c:v>2373.3067741610298</c:v>
                      </c:pt>
                      <c:pt idx="470">
                        <c:v>2414.3825441369499</c:v>
                      </c:pt>
                      <c:pt idx="471">
                        <c:v>2456.51883618188</c:v>
                      </c:pt>
                      <c:pt idx="472">
                        <c:v>2499.7519251706099</c:v>
                      </c:pt>
                      <c:pt idx="473">
                        <c:v>2544.1196250388898</c:v>
                      </c:pt>
                      <c:pt idx="474">
                        <c:v>2589.6613664023998</c:v>
                      </c:pt>
                      <c:pt idx="475">
                        <c:v>2636.4182786859901</c:v>
                      </c:pt>
                      <c:pt idx="476">
                        <c:v>2684.4332770625101</c:v>
                      </c:pt>
                      <c:pt idx="477">
                        <c:v>2733.75115451383</c:v>
                      </c:pt>
                      <c:pt idx="478">
                        <c:v>2784.41867935654</c:v>
                      </c:pt>
                      <c:pt idx="479">
                        <c:v>2836.4846985939998</c:v>
                      </c:pt>
                      <c:pt idx="480">
                        <c:v>2890.0002474871399</c:v>
                      </c:pt>
                      <c:pt idx="481">
                        <c:v>2945.0186657621198</c:v>
                      </c:pt>
                      <c:pt idx="482">
                        <c:v>3001.5957209071598</c:v>
                      </c:pt>
                      <c:pt idx="483">
                        <c:v>3059.7897390398698</c:v>
                      </c:pt>
                      <c:pt idx="484">
                        <c:v>3119.6617438686699</c:v>
                      </c:pt>
                      <c:pt idx="485">
                        <c:v>3181.2756043028098</c:v>
                      </c:pt>
                      <c:pt idx="486">
                        <c:v>3244.69819131743</c:v>
                      </c:pt>
                      <c:pt idx="487">
                        <c:v>3309.9995447153301</c:v>
                      </c:pt>
                      <c:pt idx="488">
                        <c:v>3377.2530504853999</c:v>
                      </c:pt>
                      <c:pt idx="489">
                        <c:v>3446.5356295032302</c:v>
                      </c:pt>
                      <c:pt idx="490">
                        <c:v>3517.9279383821399</c:v>
                      </c:pt>
                      <c:pt idx="491">
                        <c:v>3591.5145833409802</c:v>
                      </c:pt>
                      <c:pt idx="492">
                        <c:v>3667.3843480257001</c:v>
                      </c:pt>
                      <c:pt idx="493">
                        <c:v>3745.6304362881601</c:v>
                      </c:pt>
                      <c:pt idx="494">
                        <c:v>3826.3507310109699</c:v>
                      </c:pt>
                      <c:pt idx="495">
                        <c:v>3909.64807014385</c:v>
                      </c:pt>
                      <c:pt idx="496">
                        <c:v>3995.6305412134002</c:v>
                      </c:pt>
                      <c:pt idx="497">
                        <c:v>4084.4117956621599</c:v>
                      </c:pt>
                      <c:pt idx="498">
                        <c:v>4176.1113844825404</c:v>
                      </c:pt>
                      <c:pt idx="499">
                        <c:v>4270.8551167195601</c:v>
                      </c:pt>
                      <c:pt idx="500">
                        <c:v>4368.7754425431503</c:v>
                      </c:pt>
                      <c:pt idx="501">
                        <c:v>4470.0118627226202</c:v>
                      </c:pt>
                      <c:pt idx="502">
                        <c:v>4574.7113664733997</c:v>
                      </c:pt>
                      <c:pt idx="503">
                        <c:v>4683.0288998020496</c:v>
                      </c:pt>
                      <c:pt idx="504">
                        <c:v>4795.1278666396101</c:v>
                      </c:pt>
                      <c:pt idx="505">
                        <c:v>4911.1806652223504</c:v>
                      </c:pt>
                      <c:pt idx="506">
                        <c:v>5031.36926237036</c:v>
                      </c:pt>
                      <c:pt idx="507">
                        <c:v>5155.8858085138099</c:v>
                      </c:pt>
                      <c:pt idx="508">
                        <c:v>5284.9332965216499</c:v>
                      </c:pt>
                      <c:pt idx="509">
                        <c:v>5418.7262676188502</c:v>
                      </c:pt>
                      <c:pt idx="510">
                        <c:v>5557.4915679082096</c:v>
                      </c:pt>
                      <c:pt idx="511">
                        <c:v>5701.46915926782</c:v>
                      </c:pt>
                      <c:pt idx="512">
                        <c:v>5850.9129886438104</c:v>
                      </c:pt>
                      <c:pt idx="513">
                        <c:v>6006.0919200409799</c:v>
                      </c:pt>
                      <c:pt idx="514">
                        <c:v>6167.2907337762299</c:v>
                      </c:pt>
                      <c:pt idx="515">
                        <c:v>6334.8111978526003</c:v>
                      </c:pt>
                      <c:pt idx="516">
                        <c:v>6508.9732165862297</c:v>
                      </c:pt>
                      <c:pt idx="517">
                        <c:v>6690.1160619061502</c:v>
                      </c:pt>
                      <c:pt idx="518">
                        <c:v>6878.5996930009196</c:v>
                      </c:pt>
                      <c:pt idx="519">
                        <c:v>7074.8061702546402</c:v>
                      </c:pt>
                      <c:pt idx="520">
                        <c:v>7279.1411696056002</c:v>
                      </c:pt>
                      <c:pt idx="521">
                        <c:v>7492.0356036658004</c:v>
                      </c:pt>
                      <c:pt idx="522">
                        <c:v>7713.9473560156202</c:v>
                      </c:pt>
                      <c:pt idx="523">
                        <c:v>7945.3631351397698</c:v>
                      </c:pt>
                      <c:pt idx="524">
                        <c:v>8186.80045435598</c:v>
                      </c:pt>
                      <c:pt idx="525">
                        <c:v>8438.8097438607292</c:v>
                      </c:pt>
                      <c:pt idx="526">
                        <c:v>8701.9766005663496</c:v>
                      </c:pt>
                      <c:pt idx="527">
                        <c:v>8976.9241807261096</c:v>
                      </c:pt>
                      <c:pt idx="528">
                        <c:v>9264.3157393135498</c:v>
                      </c:pt>
                      <c:pt idx="529">
                        <c:v>9564.8573187371603</c:v>
                      </c:pt>
                      <c:pt idx="530">
                        <c:v>9879.3005875058207</c:v>
                      </c:pt>
                      <c:pt idx="531">
                        <c:v>10208.4458269483</c:v>
                      </c:pt>
                      <c:pt idx="532">
                        <c:v>10553.145060683401</c:v>
                      </c:pt>
                      <c:pt idx="533">
                        <c:v>10914.305317238701</c:v>
                      </c:pt>
                      <c:pt idx="534">
                        <c:v>11292.892010624901</c:v>
                      </c:pt>
                      <c:pt idx="535">
                        <c:v>11689.932416633899</c:v>
                      </c:pt>
                      <c:pt idx="536">
                        <c:v>12106.5192137145</c:v>
                      </c:pt>
                      <c:pt idx="537">
                        <c:v>12543.8140461486</c:v>
                      </c:pt>
                      <c:pt idx="538">
                        <c:v>13003.051053327001</c:v>
                      </c:pt>
                      <c:pt idx="539">
                        <c:v>13485.5402917505</c:v>
                      </c:pt>
                      <c:pt idx="540">
                        <c:v>13992.670955109101</c:v>
                      </c:pt>
                      <c:pt idx="541">
                        <c:v>14525.914271768899</c:v>
                      </c:pt>
                      <c:pt idx="542">
                        <c:v>15086.825927149601</c:v>
                      </c:pt>
                      <c:pt idx="543">
                        <c:v>15677.047819838999</c:v>
                      </c:pt>
                      <c:pt idx="544">
                        <c:v>16298.308913528301</c:v>
                      </c:pt>
                      <c:pt idx="545">
                        <c:v>16952.424890739199</c:v>
                      </c:pt>
                      <c:pt idx="546">
                        <c:v>17641.296247321901</c:v>
                      </c:pt>
                      <c:pt idx="547">
                        <c:v>18366.904387320501</c:v>
                      </c:pt>
                      <c:pt idx="548">
                        <c:v>19131.305184671099</c:v>
                      </c:pt>
                      <c:pt idx="549">
                        <c:v>19936.619369987799</c:v>
                      </c:pt>
                      <c:pt idx="550">
                        <c:v>20785.0189765461</c:v>
                      </c:pt>
                      <c:pt idx="551">
                        <c:v>21678.708939533499</c:v>
                      </c:pt>
                      <c:pt idx="552">
                        <c:v>22619.9027877634</c:v>
                      </c:pt>
                      <c:pt idx="553">
                        <c:v>23610.7912003487</c:v>
                      </c:pt>
                      <c:pt idx="554">
                        <c:v>24653.5020282652</c:v>
                      </c:pt>
                      <c:pt idx="555">
                        <c:v>25750.0502118084</c:v>
                      </c:pt>
                      <c:pt idx="556">
                        <c:v>26902.275874901999</c:v>
                      </c:pt>
                      <c:pt idx="557">
                        <c:v>28111.768767952301</c:v>
                      </c:pt>
                      <c:pt idx="558">
                        <c:v>29379.77719393</c:v>
                      </c:pt>
                      <c:pt idx="559">
                        <c:v>30707.0996294174</c:v>
                      </c:pt>
                      <c:pt idx="560">
                        <c:v>32093.957498933501</c:v>
                      </c:pt>
                      <c:pt idx="561">
                        <c:v>33539.848045445302</c:v>
                      </c:pt>
                      <c:pt idx="562">
                        <c:v>35043.377044724897</c:v>
                      </c:pt>
                      <c:pt idx="563">
                        <c:v>36602.072327087801</c:v>
                      </c:pt>
                      <c:pt idx="564">
                        <c:v>38212.180789824903</c:v>
                      </c:pt>
                      <c:pt idx="565">
                        <c:v>39868.453885320901</c:v>
                      </c:pt>
                      <c:pt idx="566">
                        <c:v>41563.929496046403</c:v>
                      </c:pt>
                      <c:pt idx="567">
                        <c:v>43289.721629341198</c:v>
                      </c:pt>
                      <c:pt idx="568">
                        <c:v>45034.833343946302</c:v>
                      </c:pt>
                      <c:pt idx="569">
                        <c:v>46786.012458613899</c:v>
                      </c:pt>
                      <c:pt idx="570">
                        <c:v>48527.673394851998</c:v>
                      </c:pt>
                      <c:pt idx="571">
                        <c:v>50241.911252402402</c:v>
                      </c:pt>
                      <c:pt idx="572">
                        <c:v>51908.634989399303</c:v>
                      </c:pt>
                      <c:pt idx="573">
                        <c:v>53505.844348356899</c:v>
                      </c:pt>
                      <c:pt idx="574">
                        <c:v>55010.068967702697</c:v>
                      </c:pt>
                      <c:pt idx="575">
                        <c:v>56396.977307078902</c:v>
                      </c:pt>
                      <c:pt idx="576">
                        <c:v>57642.147605715698</c:v>
                      </c:pt>
                      <c:pt idx="577">
                        <c:v>58721.974053793601</c:v>
                      </c:pt>
                      <c:pt idx="578">
                        <c:v>59614.660781502498</c:v>
                      </c:pt>
                      <c:pt idx="579">
                        <c:v>60301.2372894734</c:v>
                      </c:pt>
                      <c:pt idx="580">
                        <c:v>60766.515282318498</c:v>
                      </c:pt>
                      <c:pt idx="581">
                        <c:v>60999.902063464397</c:v>
                      </c:pt>
                      <c:pt idx="582">
                        <c:v>60995.992099214898</c:v>
                      </c:pt>
                      <c:pt idx="583">
                        <c:v>60754.876458931598</c:v>
                      </c:pt>
                      <c:pt idx="584">
                        <c:v>60282.137559800103</c:v>
                      </c:pt>
                      <c:pt idx="585">
                        <c:v>59588.529775087503</c:v>
                      </c:pt>
                      <c:pt idx="586">
                        <c:v>58689.379501253301</c:v>
                      </c:pt>
                      <c:pt idx="587">
                        <c:v>57603.765741636198</c:v>
                      </c:pt>
                      <c:pt idx="588">
                        <c:v>56353.559999709898</c:v>
                      </c:pt>
                      <c:pt idx="589">
                        <c:v>54962.410336172397</c:v>
                      </c:pt>
                      <c:pt idx="590">
                        <c:v>53454.749302938799</c:v>
                      </c:pt>
                      <c:pt idx="591">
                        <c:v>51854.891570670501</c:v>
                      </c:pt>
                      <c:pt idx="592">
                        <c:v>50186.267975624403</c:v>
                      </c:pt>
                      <c:pt idx="593">
                        <c:v>48470.822141794299</c:v>
                      </c:pt>
                      <c:pt idx="594">
                        <c:v>46728.576887367301</c:v>
                      </c:pt>
                      <c:pt idx="595">
                        <c:v>44977.362356843798</c:v>
                      </c:pt>
                      <c:pt idx="596">
                        <c:v>43232.687164539799</c:v>
                      </c:pt>
                      <c:pt idx="597">
                        <c:v>41507.727776638698</c:v>
                      </c:pt>
                      <c:pt idx="598">
                        <c:v>39813.409243383197</c:v>
                      </c:pt>
                      <c:pt idx="599">
                        <c:v>38158.551246965602</c:v>
                      </c:pt>
                      <c:pt idx="600">
                        <c:v>36550.056225836001</c:v>
                      </c:pt>
                      <c:pt idx="601">
                        <c:v>34993.120158695303</c:v>
                      </c:pt>
                      <c:pt idx="602">
                        <c:v>33491.450731750803</c:v>
                      </c:pt>
                      <c:pt idx="603">
                        <c:v>32047.481580101201</c:v>
                      </c:pt>
                      <c:pt idx="604">
                        <c:v>30662.574798215399</c:v>
                      </c:pt>
                      <c:pt idx="605">
                        <c:v>29337.2068197384</c:v>
                      </c:pt>
                      <c:pt idx="606">
                        <c:v>28071.135048784199</c:v>
                      </c:pt>
                      <c:pt idx="607">
                        <c:v>26863.544326504099</c:v>
                      </c:pt>
                      <c:pt idx="608">
                        <c:v>25713.173517806699</c:v>
                      </c:pt>
                      <c:pt idx="609">
                        <c:v>24618.4232957325</c:v>
                      </c:pt>
                      <c:pt idx="610">
                        <c:v>23577.446676760999</c:v>
                      </c:pt>
                      <c:pt idx="611">
                        <c:v>22588.224100041702</c:v>
                      </c:pt>
                      <c:pt idx="612">
                        <c:v>21648.624916348799</c:v>
                      </c:pt>
                      <c:pt idx="613">
                        <c:v>20756.457112309501</c:v>
                      </c:pt>
                      <c:pt idx="614">
                        <c:v>19909.506984604599</c:v>
                      </c:pt>
                      <c:pt idx="615">
                        <c:v>19105.570327744499</c:v>
                      </c:pt>
                      <c:pt idx="616">
                        <c:v>18342.4765298577</c:v>
                      </c:pt>
                      <c:pt idx="617">
                        <c:v>17618.106798336299</c:v>
                      </c:pt>
                      <c:pt idx="618">
                        <c:v>16930.4075708983</c:v>
                      </c:pt>
                      <c:pt idx="619">
                        <c:v>16277.4000131229</c:v>
                      </c:pt>
                      <c:pt idx="620">
                        <c:v>15657.186364027701</c:v>
                      </c:pt>
                      <c:pt idx="621">
                        <c:v>15067.953767623199</c:v>
                      </c:pt>
                      <c:pt idx="622">
                        <c:v>14507.9761207096</c:v>
                      </c:pt>
                      <c:pt idx="623">
                        <c:v>13975.6143744652</c:v>
                      </c:pt>
                      <c:pt idx="624">
                        <c:v>13469.3156484923</c:v>
                      </c:pt>
                      <c:pt idx="625">
                        <c:v>12987.611449337899</c:v>
                      </c:pt>
                      <c:pt idx="626">
                        <c:v>12529.115229703501</c:v>
                      </c:pt>
                      <c:pt idx="627">
                        <c:v>12092.5194781422</c:v>
                      </c:pt>
                      <c:pt idx="628">
                        <c:v>11676.592490589301</c:v>
                      </c:pt>
                      <c:pt idx="629">
                        <c:v>11280.174943465499</c:v>
                      </c:pt>
                      <c:pt idx="630">
                        <c:v>10902.176362222899</c:v>
                      </c:pt>
                      <c:pt idx="631">
                        <c:v>10541.571558101001</c:v>
                      </c:pt>
                      <c:pt idx="632">
                        <c:v>10197.397088759901</c:v>
                      </c:pt>
                      <c:pt idx="633">
                        <c:v>9868.7477846889997</c:v>
                      </c:pt>
                      <c:pt idx="634">
                        <c:v>9554.7733721922305</c:v>
                      </c:pt>
                      <c:pt idx="635">
                        <c:v>9254.6752149396398</c:v>
                      </c:pt>
                      <c:pt idx="636">
                        <c:v>8967.7031890498001</c:v>
                      </c:pt>
                      <c:pt idx="637">
                        <c:v>8693.15270117824</c:v>
                      </c:pt>
                      <c:pt idx="638">
                        <c:v>8430.3618547502901</c:v>
                      </c:pt>
                      <c:pt idx="639">
                        <c:v>8178.7087661794203</c:v>
                      </c:pt>
                      <c:pt idx="640">
                        <c:v>7937.6090303507999</c:v>
                      </c:pt>
                      <c:pt idx="641">
                        <c:v>7706.51333275877</c:v>
                      </c:pt>
                      <c:pt idx="642">
                        <c:v>7484.9052042726998</c:v>
                      </c:pt>
                      <c:pt idx="643">
                        <c:v>7272.2989135266498</c:v>
                      </c:pt>
                      <c:pt idx="644">
                        <c:v>7068.2374912202204</c:v>
                      </c:pt>
                      <c:pt idx="645">
                        <c:v>6872.2908802202301</c:v>
                      </c:pt>
                      <c:pt idx="646">
                        <c:v>6684.05420507704</c:v>
                      </c:pt>
                      <c:pt idx="647">
                        <c:v>6503.1461545189704</c:v>
                      </c:pt>
                      <c:pt idx="648">
                        <c:v>6329.2074704834904</c:v>
                      </c:pt>
                      <c:pt idx="649">
                        <c:v>6161.8995373785601</c:v>
                      </c:pt>
                      <c:pt idx="650">
                        <c:v>6000.9030654262197</c:v>
                      </c:pt>
                      <c:pt idx="651">
                        <c:v>5845.9168621690596</c:v>
                      </c:pt>
                      <c:pt idx="652">
                        <c:v>5696.6566864610104</c:v>
                      </c:pt>
                      <c:pt idx="653">
                        <c:v>5552.8541795441097</c:v>
                      </c:pt>
                      <c:pt idx="654">
                        <c:v>5414.2558680749698</c:v>
                      </c:pt>
                      <c:pt idx="655">
                        <c:v>5280.6222342689098</c:v>
                      </c:pt>
                      <c:pt idx="656">
                        <c:v>5151.7268485862696</c:v>
                      </c:pt>
                      <c:pt idx="657">
                        <c:v>5027.3555606865302</c:v>
                      </c:pt>
                      <c:pt idx="658">
                        <c:v>4907.3057446237899</c:v>
                      </c:pt>
                      <c:pt idx="659">
                        <c:v>4791.3855945314599</c:v>
                      </c:pt>
                      <c:pt idx="660">
                        <c:v>4679.4134672813698</c:v>
                      </c:pt>
                      <c:pt idx="661">
                        <c:v>4571.2172688446799</c:v>
                      </c:pt>
                      <c:pt idx="662">
                        <c:v>4466.6338812996401</c:v>
                      </c:pt>
                      <c:pt idx="663">
                        <c:v>4365.5086276501597</c:v>
                      </c:pt>
                      <c:pt idx="664">
                        <c:v>4267.6947718068504</c:v>
                      </c:pt>
                      <c:pt idx="665">
                        <c:v>4173.05305127888</c:v>
                      </c:pt>
                      <c:pt idx="666">
                        <c:v>4081.4512402908999</c:v>
                      </c:pt>
                      <c:pt idx="667">
                        <c:v>3992.7637412075101</c:v>
                      </c:pt>
                      <c:pt idx="668">
                        <c:v>3906.8712022944701</c:v>
                      </c:pt>
                      <c:pt idx="669">
                        <c:v>3823.6601599932201</c:v>
                      </c:pt>
                      <c:pt idx="670">
                        <c:v>3743.0227040117402</c:v>
                      </c:pt>
                      <c:pt idx="671">
                        <c:v>3664.8561636577801</c:v>
                      </c:pt>
                      <c:pt idx="672">
                        <c:v>3589.0628139572</c:v>
                      </c:pt>
                      <c:pt idx="673">
                        <c:v>3515.5496002022301</c:v>
                      </c:pt>
                      <c:pt idx="674">
                        <c:v>3444.22787967152</c:v>
                      </c:pt>
                      <c:pt idx="675">
                        <c:v>3375.0131793586302</c:v>
                      </c:pt>
                      <c:pt idx="676">
                        <c:v>3307.8249686253998</c:v>
                      </c:pt>
                      <c:pt idx="677">
                        <c:v>3242.5864457747498</c:v>
                      </c:pt>
                      <c:pt idx="678">
                        <c:v>3179.2243376127299</c:v>
                      </c:pt>
                      <c:pt idx="679">
                        <c:v>3117.6687111320898</c:v>
                      </c:pt>
                      <c:pt idx="680">
                        <c:v>3057.8527965145599</c:v>
                      </c:pt>
                      <c:pt idx="681">
                        <c:v>2999.7128207030901</c:v>
                      </c:pt>
                      <c:pt idx="682">
                        <c:v>2943.1878508526802</c:v>
                      </c:pt>
                      <c:pt idx="683">
                        <c:v>2888.21964701157</c:v>
                      </c:pt>
                      <c:pt idx="684">
                        <c:v>2834.7525234357099</c:v>
                      </c:pt>
                      <c:pt idx="685">
                        <c:v>2782.7332179771001</c:v>
                      </c:pt>
                      <c:pt idx="686">
                        <c:v>2732.1107690281601</c:v>
                      </c:pt>
                      <c:pt idx="687">
                        <c:v>2682.83639953794</c:v>
                      </c:pt>
                      <c:pt idx="688">
                        <c:v>2634.8634076529902</c:v>
                      </c:pt>
                      <c:pt idx="689">
                        <c:v>2588.14706356128</c:v>
                      </c:pt>
                      <c:pt idx="690">
                        <c:v>2542.6445121533202</c:v>
                      </c:pt>
                      <c:pt idx="691">
                        <c:v>2498.3146811328702</c:v>
                      </c:pt>
                      <c:pt idx="692">
                        <c:v>2455.1181942425401</c:v>
                      </c:pt>
                      <c:pt idx="693">
                        <c:v>2413.0172892856099</c:v>
                      </c:pt>
                      <c:pt idx="694">
                        <c:v>2371.9757406517301</c:v>
                      </c:pt>
                      <c:pt idx="695">
                        <c:v>2331.95878607032</c:v>
                      </c:pt>
                      <c:pt idx="696">
                        <c:v>2292.9330573360398</c:v>
                      </c:pt>
                      <c:pt idx="697">
                        <c:v>2254.8665147657698</c:v>
                      </c:pt>
                      <c:pt idx="698">
                        <c:v>2217.7283851648499</c:v>
                      </c:pt>
                      <c:pt idx="699">
                        <c:v>2181.4891030917202</c:v>
                      </c:pt>
                      <c:pt idx="700">
                        <c:v>2146.1202552270402</c:v>
                      </c:pt>
                      <c:pt idx="701">
                        <c:v>2111.5945276634502</c:v>
                      </c:pt>
                      <c:pt idx="702">
                        <c:v>2077.8856559456699</c:v>
                      </c:pt>
                      <c:pt idx="703">
                        <c:v>2044.96837769996</c:v>
                      </c:pt>
                      <c:pt idx="704">
                        <c:v>2012.81838770421</c:v>
                      </c:pt>
                      <c:pt idx="705">
                        <c:v>1981.41229525777</c:v>
                      </c:pt>
                      <c:pt idx="706">
                        <c:v>1950.72758371906</c:v>
                      </c:pt>
                      <c:pt idx="707">
                        <c:v>1920.7425720887099</c:v>
                      </c:pt>
                      <c:pt idx="708">
                        <c:v>1891.4363785222599</c:v>
                      </c:pt>
                      <c:pt idx="709">
                        <c:v>1862.78888566346</c:v>
                      </c:pt>
                      <c:pt idx="710">
                        <c:v>1834.78070769754</c:v>
                      </c:pt>
                      <c:pt idx="711">
                        <c:v>1807.3931590284501</c:v>
                      </c:pt>
                      <c:pt idx="712">
                        <c:v>1780.60822449018</c:v>
                      </c:pt>
                      <c:pt idx="713">
                        <c:v>1754.40853100868</c:v>
                      </c:pt>
                      <c:pt idx="714">
                        <c:v>1728.7773206347299</c:v>
                      </c:pt>
                      <c:pt idx="715">
                        <c:v>1703.69842487393</c:v>
                      </c:pt>
                      <c:pt idx="716">
                        <c:v>1679.15624024308</c:v>
                      </c:pt>
                      <c:pt idx="717">
                        <c:v>1655.13570498841</c:v>
                      </c:pt>
                      <c:pt idx="718">
                        <c:v>1631.6222769025201</c:v>
                      </c:pt>
                      <c:pt idx="719">
                        <c:v>1608.6019121828699</c:v>
                      </c:pt>
                      <c:pt idx="720">
                        <c:v>1586.0610452762701</c:v>
                      </c:pt>
                      <c:pt idx="721">
                        <c:v>1563.9865696582999</c:v>
                      </c:pt>
                      <c:pt idx="722">
                        <c:v>1542.3658194982399</c:v>
                      </c:pt>
                      <c:pt idx="723">
                        <c:v>1521.1865521647501</c:v>
                      </c:pt>
                      <c:pt idx="724">
                        <c:v>1500.4369315276499</c:v>
                      </c:pt>
                      <c:pt idx="725">
                        <c:v>1480.10551201679</c:v>
                      </c:pt>
                      <c:pt idx="726">
                        <c:v>1460.18122339759</c:v>
                      </c:pt>
                      <c:pt idx="727">
                        <c:v>1440.65335622866</c:v>
                      </c:pt>
                      <c:pt idx="728">
                        <c:v>1421.51154796592</c:v>
                      </c:pt>
                      <c:pt idx="729">
                        <c:v>1402.7457696818001</c:v>
                      </c:pt>
                      <c:pt idx="730">
                        <c:v>1384.3463133682999</c:v>
                      </c:pt>
                      <c:pt idx="731">
                        <c:v>1366.3037797954901</c:v>
                      </c:pt>
                      <c:pt idx="732">
                        <c:v>1348.6090668975501</c:v>
                      </c:pt>
                      <c:pt idx="733">
                        <c:v>1331.2533586613099</c:v>
                      </c:pt>
                      <c:pt idx="734">
                        <c:v>1314.22811449189</c:v>
                      </c:pt>
                      <c:pt idx="735">
                        <c:v>1297.52505903359</c:v>
                      </c:pt>
                      <c:pt idx="736">
                        <c:v>1281.1361724226199</c:v>
                      </c:pt>
                      <c:pt idx="737">
                        <c:v>1265.0536809524999</c:v>
                      </c:pt>
                      <c:pt idx="738">
                        <c:v>1249.2700481311999</c:v>
                      </c:pt>
                      <c:pt idx="739">
                        <c:v>1233.7779661125101</c:v>
                      </c:pt>
                      <c:pt idx="740">
                        <c:v>1218.5703474832101</c:v>
                      </c:pt>
                      <c:pt idx="741">
                        <c:v>1203.6403173900801</c:v>
                      </c:pt>
                      <c:pt idx="742">
                        <c:v>1188.9812059901501</c:v>
                      </c:pt>
                      <c:pt idx="743">
                        <c:v>1174.58654121005</c:v>
                      </c:pt>
                      <c:pt idx="744">
                        <c:v>1160.45004179938</c:v>
                      </c:pt>
                      <c:pt idx="745">
                        <c:v>1146.5656106654701</c:v>
                      </c:pt>
                      <c:pt idx="746">
                        <c:v>1132.9273284757701</c:v>
                      </c:pt>
                      <c:pt idx="747">
                        <c:v>1119.5294475166299</c:v>
                      </c:pt>
                      <c:pt idx="748">
                        <c:v>1106.36638579634</c:v>
                      </c:pt>
                      <c:pt idx="749">
                        <c:v>1093.4327213814299</c:v>
                      </c:pt>
                      <c:pt idx="750">
                        <c:v>1080.72318695629</c:v>
                      </c:pt>
                      <c:pt idx="751">
                        <c:v>1068.23266459563</c:v>
                      </c:pt>
                      <c:pt idx="752">
                        <c:v>1055.9561807407499</c:v>
                      </c:pt>
                      <c:pt idx="753">
                        <c:v>1043.8889013706</c:v>
                      </c:pt>
                      <c:pt idx="754">
                        <c:v>1032.0261273587901</c:v>
                      </c:pt>
                      <c:pt idx="755">
                        <c:v>1020.36329000904</c:v>
                      </c:pt>
                      <c:pt idx="756">
                        <c:v>1008.89594676067</c:v>
                      </c:pt>
                      <c:pt idx="757">
                        <c:v>997.61977705732397</c:v>
                      </c:pt>
                      <c:pt idx="758">
                        <c:v>986.53057837185304</c:v>
                      </c:pt>
                      <c:pt idx="759">
                        <c:v>975.62426238024102</c:v>
                      </c:pt>
                      <c:pt idx="760">
                        <c:v>964.89685127895905</c:v>
                      </c:pt>
                      <c:pt idx="761">
                        <c:v>954.34447423901702</c:v>
                      </c:pt>
                      <c:pt idx="762">
                        <c:v>943.96336399145196</c:v>
                      </c:pt>
                      <c:pt idx="763">
                        <c:v>933.74985353858006</c:v>
                      </c:pt>
                      <c:pt idx="764">
                        <c:v>923.70037298557702</c:v>
                      </c:pt>
                      <c:pt idx="765">
                        <c:v>913.81144648787495</c:v>
                      </c:pt>
                      <c:pt idx="766">
                        <c:v>904.07968930906304</c:v>
                      </c:pt>
                      <c:pt idx="767">
                        <c:v>894.50180498510395</c:v>
                      </c:pt>
                      <c:pt idx="768">
                        <c:v>885.07458259069597</c:v>
                      </c:pt>
                      <c:pt idx="769">
                        <c:v>875.79489410280098</c:v>
                      </c:pt>
                      <c:pt idx="770">
                        <c:v>866.65969185864196</c:v>
                      </c:pt>
                      <c:pt idx="771">
                        <c:v>857.66600610319995</c:v>
                      </c:pt>
                      <c:pt idx="772">
                        <c:v>848.81094262341003</c:v>
                      </c:pt>
                      <c:pt idx="773">
                        <c:v>840.09168046529101</c:v>
                      </c:pt>
                      <c:pt idx="774">
                        <c:v>831.50546973061796</c:v>
                      </c:pt>
                      <c:pt idx="775">
                        <c:v>823.04962945035402</c:v>
                      </c:pt>
                      <c:pt idx="776">
                        <c:v>814.72154553138</c:v>
                      </c:pt>
                      <c:pt idx="777">
                        <c:v>806.51866877403495</c:v>
                      </c:pt>
                      <c:pt idx="778">
                        <c:v>798.43851295755996</c:v>
                      </c:pt>
                      <c:pt idx="779">
                        <c:v>790.47865299058196</c:v>
                      </c:pt>
                      <c:pt idx="780">
                        <c:v>782.636723124794</c:v>
                      </c:pt>
                      <c:pt idx="781">
                        <c:v>774.91041522841203</c:v>
                      </c:pt>
                      <c:pt idx="782">
                        <c:v>767.29747711814298</c:v>
                      </c:pt>
                      <c:pt idx="783">
                        <c:v>759.79571094677306</c:v>
                      </c:pt>
                      <c:pt idx="784">
                        <c:v>752.40297164440096</c:v>
                      </c:pt>
                      <c:pt idx="785">
                        <c:v>745.11716541154397</c:v>
                      </c:pt>
                      <c:pt idx="786">
                        <c:v>737.936248261792</c:v>
                      </c:pt>
                      <c:pt idx="787">
                        <c:v>730.85822461248097</c:v>
                      </c:pt>
                      <c:pt idx="788">
                        <c:v>723.88114592146098</c:v>
                      </c:pt>
                      <c:pt idx="789">
                        <c:v>717.00310936813901</c:v>
                      </c:pt>
                      <c:pt idx="790">
                        <c:v>710.22225657747003</c:v>
                      </c:pt>
                      <c:pt idx="791">
                        <c:v>703.53677238490604</c:v>
                      </c:pt>
                      <c:pt idx="792">
                        <c:v>696.94488364125198</c:v>
                      </c:pt>
                      <c:pt idx="793">
                        <c:v>690.44485805564898</c:v>
                      </c:pt>
                      <c:pt idx="794">
                        <c:v>684.03500307534398</c:v>
                      </c:pt>
                      <c:pt idx="795">
                        <c:v>677.71366480115501</c:v>
                      </c:pt>
                      <c:pt idx="796">
                        <c:v>671.479226936994</c:v>
                      </c:pt>
                      <c:pt idx="797">
                        <c:v>665.33010977253696</c:v>
                      </c:pt>
                      <c:pt idx="798">
                        <c:v>659.26476919772699</c:v>
                      </c:pt>
                      <c:pt idx="799">
                        <c:v>653.28169574789501</c:v>
                      </c:pt>
                      <c:pt idx="800">
                        <c:v>647.37941367865596</c:v>
                      </c:pt>
                      <c:pt idx="801">
                        <c:v>641.55648006925503</c:v>
                      </c:pt>
                      <c:pt idx="802">
                        <c:v>635.81148395355399</c:v>
                      </c:pt>
                      <c:pt idx="803">
                        <c:v>630.14304547773304</c:v>
                      </c:pt>
                      <c:pt idx="804">
                        <c:v>624.549815083505</c:v>
                      </c:pt>
                      <c:pt idx="805">
                        <c:v>619.03047271632295</c:v>
                      </c:pt>
                      <c:pt idx="806">
                        <c:v>613.58372705740101</c:v>
                      </c:pt>
                      <c:pt idx="807">
                        <c:v>608.20831477896195</c:v>
                      </c:pt>
                      <c:pt idx="808">
                        <c:v>602.90299982182501</c:v>
                      </c:pt>
                      <c:pt idx="809">
                        <c:v>597.66657269448694</c:v>
                      </c:pt>
                      <c:pt idx="810">
                        <c:v>592.49784979319998</c:v>
                      </c:pt>
                      <c:pt idx="811">
                        <c:v>587.39567274205206</c:v>
                      </c:pt>
                      <c:pt idx="812">
                        <c:v>582.35890775261998</c:v>
                      </c:pt>
                      <c:pt idx="813">
                        <c:v>577.38644500244504</c:v>
                      </c:pt>
                      <c:pt idx="814">
                        <c:v>572.47719803156997</c:v>
                      </c:pt>
                      <c:pt idx="815">
                        <c:v>567.63010315688996</c:v>
                      </c:pt>
                      <c:pt idx="816">
                        <c:v>562.84411890328704</c:v>
                      </c:pt>
                      <c:pt idx="817">
                        <c:v>558.11822545134498</c:v>
                      </c:pt>
                      <c:pt idx="818">
                        <c:v>553.45142410096196</c:v>
                      </c:pt>
                      <c:pt idx="819">
                        <c:v>548.84273675027202</c:v>
                      </c:pt>
                      <c:pt idx="820">
                        <c:v>544.29120538957102</c:v>
                      </c:pt>
                      <c:pt idx="821">
                        <c:v>539.79589160952798</c:v>
                      </c:pt>
                      <c:pt idx="822">
                        <c:v>535.35587612341999</c:v>
                      </c:pt>
                      <c:pt idx="823">
                        <c:v>530.97025830285304</c:v>
                      </c:pt>
                      <c:pt idx="824">
                        <c:v>526.63815572646899</c:v>
                      </c:pt>
                      <c:pt idx="825">
                        <c:v>522.35870374140995</c:v>
                      </c:pt>
                      <c:pt idx="826">
                        <c:v>518.13105503688303</c:v>
                      </c:pt>
                      <c:pt idx="827">
                        <c:v>513.95437922971405</c:v>
                      </c:pt>
                      <c:pt idx="828">
                        <c:v>509.82786246132002</c:v>
                      </c:pt>
                      <c:pt idx="829">
                        <c:v>505.75070700574798</c:v>
                      </c:pt>
                      <c:pt idx="830">
                        <c:v>501.722130888599</c:v>
                      </c:pt>
                      <c:pt idx="831">
                        <c:v>497.74136751626901</c:v>
                      </c:pt>
                      <c:pt idx="832">
                        <c:v>493.80766531537398</c:v>
                      </c:pt>
                      <c:pt idx="833">
                        <c:v>489.92028738197399</c:v>
                      </c:pt>
                      <c:pt idx="834">
                        <c:v>486.07851114021599</c:v>
                      </c:pt>
                      <c:pt idx="835">
                        <c:v>482.28162801028998</c:v>
                      </c:pt>
                      <c:pt idx="836">
                        <c:v>478.528943085202</c:v>
                      </c:pt>
                      <c:pt idx="837">
                        <c:v>474.81977481624699</c:v>
                      </c:pt>
                      <c:pt idx="838">
                        <c:v>471.15345470691</c:v>
                      </c:pt>
                      <c:pt idx="839">
                        <c:v>467.52932701478801</c:v>
                      </c:pt>
                      <c:pt idx="840">
                        <c:v>463.94674846152401</c:v>
                      </c:pt>
                      <c:pt idx="841">
                        <c:v>460.40508795028097</c:v>
                      </c:pt>
                      <c:pt idx="842">
                        <c:v>456.90372629070998</c:v>
                      </c:pt>
                      <c:pt idx="843">
                        <c:v>453.442055931114</c:v>
                      </c:pt>
                      <c:pt idx="844">
                        <c:v>450.01948069753399</c:v>
                      </c:pt>
                      <c:pt idx="845">
                        <c:v>446.63541553970799</c:v>
                      </c:pt>
                      <c:pt idx="846">
                        <c:v>443.28928628352202</c:v>
                      </c:pt>
                      <c:pt idx="847">
                        <c:v>439.98052938987701</c:v>
                      </c:pt>
                      <c:pt idx="848">
                        <c:v>436.70859171983301</c:v>
                      </c:pt>
                      <c:pt idx="849">
                        <c:v>433.47293030558802</c:v>
                      </c:pt>
                      <c:pt idx="850">
                        <c:v>430.27301212750899</c:v>
                      </c:pt>
                      <c:pt idx="851">
                        <c:v>427.108313896673</c:v>
                      </c:pt>
                      <c:pt idx="852">
                        <c:v>423.97832184299898</c:v>
                      </c:pt>
                      <c:pt idx="853">
                        <c:v>420.88253150873197</c:v>
                      </c:pt>
                      <c:pt idx="854">
                        <c:v>417.82044754706402</c:v>
                      </c:pt>
                      <c:pt idx="855">
                        <c:v>414.791583525882</c:v>
                      </c:pt>
                      <c:pt idx="856">
                        <c:v>411.79546173634901</c:v>
                      </c:pt>
                      <c:pt idx="857">
                        <c:v>408.831613006297</c:v>
                      </c:pt>
                      <c:pt idx="858">
                        <c:v>405.899576518255</c:v>
                      </c:pt>
                      <c:pt idx="859">
                        <c:v>402.99889963189901</c:v>
                      </c:pt>
                      <c:pt idx="860">
                        <c:v>400.12913771103001</c:v>
                      </c:pt>
                      <c:pt idx="861">
                        <c:v>397.28985395460398</c:v>
                      </c:pt>
                      <c:pt idx="862">
                        <c:v>394.48061923206302</c:v>
                      </c:pt>
                      <c:pt idx="863">
                        <c:v>391.70101192261802</c:v>
                      </c:pt>
                      <c:pt idx="864">
                        <c:v>388.95061775840202</c:v>
                      </c:pt>
                      <c:pt idx="865">
                        <c:v>386.229029671501</c:v>
                      </c:pt>
                      <c:pt idx="866">
                        <c:v>383.53584764460197</c:v>
                      </c:pt>
                      <c:pt idx="867">
                        <c:v>380.87067856528103</c:v>
                      </c:pt>
                      <c:pt idx="868">
                        <c:v>378.23313608379198</c:v>
                      </c:pt>
                      <c:pt idx="869">
                        <c:v>375.62284047419598</c:v>
                      </c:pt>
                      <c:pt idx="870">
                        <c:v>373.039418498879</c:v>
                      </c:pt>
                      <c:pt idx="871">
                        <c:v>370.48250327619502</c:v>
                      </c:pt>
                      <c:pt idx="872">
                        <c:v>367.95173415133303</c:v>
                      </c:pt>
                      <c:pt idx="873">
                        <c:v>365.44675657017399</c:v>
                      </c:pt>
                      <c:pt idx="874">
                        <c:v>362.96722195610198</c:v>
                      </c:pt>
                      <c:pt idx="875">
                        <c:v>360.512787589759</c:v>
                      </c:pt>
                      <c:pt idx="876">
                        <c:v>358.08311649153899</c:v>
                      </c:pt>
                      <c:pt idx="877">
                        <c:v>355.67787730686399</c:v>
                      </c:pt>
                      <c:pt idx="878">
                        <c:v>353.29674419411799</c:v>
                      </c:pt>
                      <c:pt idx="879">
                        <c:v>350.93939671513499</c:v>
                      </c:pt>
                      <c:pt idx="880">
                        <c:v>348.60551972826602</c:v>
                      </c:pt>
                      <c:pt idx="881">
                        <c:v>346.29480328385603</c:v>
                      </c:pt>
                      <c:pt idx="882">
                        <c:v>344.00694252211798</c:v>
                      </c:pt>
                      <c:pt idx="883">
                        <c:v>341.74163757339801</c:v>
                      </c:pt>
                      <c:pt idx="884">
                        <c:v>339.49859346061498</c:v>
                      </c:pt>
                      <c:pt idx="885">
                        <c:v>337.27752000399897</c:v>
                      </c:pt>
                      <c:pt idx="886">
                        <c:v>335.078131727916</c:v>
                      </c:pt>
                      <c:pt idx="887">
                        <c:v>332.90014776983901</c:v>
                      </c:pt>
                      <c:pt idx="888">
                        <c:v>330.74329179135498</c:v>
                      </c:pt>
                      <c:pt idx="889">
                        <c:v>328.607291891133</c:v>
                      </c:pt>
                      <c:pt idx="890">
                        <c:v>326.49188051989103</c:v>
                      </c:pt>
                      <c:pt idx="891">
                        <c:v>324.396794397196</c:v>
                      </c:pt>
                      <c:pt idx="892">
                        <c:v>322.32177443013802</c:v>
                      </c:pt>
                      <c:pt idx="893">
                        <c:v>320.26656563384699</c:v>
                      </c:pt>
                      <c:pt idx="894">
                        <c:v>318.23091705364499</c:v>
                      </c:pt>
                      <c:pt idx="895">
                        <c:v>316.21458168905002</c:v>
                      </c:pt>
                      <c:pt idx="896">
                        <c:v>314.21731641933002</c:v>
                      </c:pt>
                      <c:pt idx="897">
                        <c:v>312.23888193074998</c:v>
                      </c:pt>
                      <c:pt idx="898">
                        <c:v>310.27904264538898</c:v>
                      </c:pt>
                      <c:pt idx="899">
                        <c:v>308.33756665147598</c:v>
                      </c:pt>
                      <c:pt idx="900">
                        <c:v>306.414225635278</c:v>
                      </c:pt>
                      <c:pt idx="901">
                        <c:v>304.50879481441501</c:v>
                      </c:pt>
                      <c:pt idx="902">
                        <c:v>302.62105287263302</c:v>
                      </c:pt>
                      <c:pt idx="903">
                        <c:v>300.75078189599401</c:v>
                      </c:pt>
                      <c:pt idx="904">
                        <c:v>298.89776731036</c:v>
                      </c:pt>
                      <c:pt idx="905">
                        <c:v>297.06179782032399</c:v>
                      </c:pt>
                      <c:pt idx="906">
                        <c:v>295.24266534930501</c:v>
                      </c:pt>
                      <c:pt idx="907">
                        <c:v>293.44016498102599</c:v>
                      </c:pt>
                      <c:pt idx="908">
                        <c:v>291.65409490217701</c:v>
                      </c:pt>
                      <c:pt idx="909">
                        <c:v>289.88425634626901</c:v>
                      </c:pt>
                      <c:pt idx="910">
                        <c:v>288.13045353872297</c:v>
                      </c:pt>
                      <c:pt idx="911">
                        <c:v>286.39249364304601</c:v>
                      </c:pt>
                      <c:pt idx="912">
                        <c:v>284.67018670817498</c:v>
                      </c:pt>
                      <c:pt idx="913">
                        <c:v>282.96334561691498</c:v>
                      </c:pt>
                      <c:pt idx="914">
                        <c:v>281.27178603540801</c:v>
                      </c:pt>
                      <c:pt idx="915">
                        <c:v>279.59532636370602</c:v>
                      </c:pt>
                      <c:pt idx="916">
                        <c:v>277.93378768730099</c:v>
                      </c:pt>
                      <c:pt idx="917">
                        <c:v>276.28699372971101</c:v>
                      </c:pt>
                      <c:pt idx="918">
                        <c:v>274.65477080600903</c:v>
                      </c:pt>
                      <c:pt idx="919">
                        <c:v>273.03694777728901</c:v>
                      </c:pt>
                      <c:pt idx="920">
                        <c:v>271.433356006103</c:v>
                      </c:pt>
                      <c:pt idx="921">
                        <c:v>269.84382931275798</c:v>
                      </c:pt>
                      <c:pt idx="922">
                        <c:v>268.26820393253098</c:v>
                      </c:pt>
                      <c:pt idx="923">
                        <c:v>266.70631847374602</c:v>
                      </c:pt>
                      <c:pt idx="924">
                        <c:v>265.15801387667398</c:v>
                      </c:pt>
                      <c:pt idx="925">
                        <c:v>263.62313337329101</c:v>
                      </c:pt>
                      <c:pt idx="926">
                        <c:v>262.10152244782</c:v>
                      </c:pt>
                      <c:pt idx="927">
                        <c:v>260.59302879805898</c:v>
                      </c:pt>
                      <c:pt idx="928">
                        <c:v>259.09750229752001</c:v>
                      </c:pt>
                      <c:pt idx="929">
                        <c:v>257.61479495825898</c:v>
                      </c:pt>
                      <c:pt idx="930">
                        <c:v>256.1447608945</c:v>
                      </c:pt>
                      <c:pt idx="931">
                        <c:v>254.68725628693801</c:v>
                      </c:pt>
                      <c:pt idx="932">
                        <c:v>253.242139347765</c:v>
                      </c:pt>
                      <c:pt idx="933">
                        <c:v>251.809270286393</c:v>
                      </c:pt>
                      <c:pt idx="934">
                        <c:v>250.38851127581501</c:v>
                      </c:pt>
                      <c:pt idx="935">
                        <c:v>248.979726419667</c:v>
                      </c:pt>
                      <c:pt idx="936">
                        <c:v>247.58278171989301</c:v>
                      </c:pt>
                      <c:pt idx="937">
                        <c:v>246.197545045065</c:v>
                      </c:pt>
                      <c:pt idx="938">
                        <c:v>244.82388609931701</c:v>
                      </c:pt>
                      <c:pt idx="939">
                        <c:v>243.46167639184699</c:v>
                      </c:pt>
                      <c:pt idx="940">
                        <c:v>242.11078920706399</c:v>
                      </c:pt>
                      <c:pt idx="941">
                        <c:v>240.77109957525099</c:v>
                      </c:pt>
                      <c:pt idx="942">
                        <c:v>239.44248424383099</c:v>
                      </c:pt>
                      <c:pt idx="943">
                        <c:v>238.12482164916901</c:v>
                      </c:pt>
                      <c:pt idx="944">
                        <c:v>236.81799188890099</c:v>
                      </c:pt>
                      <c:pt idx="945">
                        <c:v>235.521876694816</c:v>
                      </c:pt>
                      <c:pt idx="946">
                        <c:v>234.23635940622401</c:v>
                      </c:pt>
                      <c:pt idx="947">
                        <c:v>232.96132494384599</c:v>
                      </c:pt>
                      <c:pt idx="948">
                        <c:v>231.696659784198</c:v>
                      </c:pt>
                      <c:pt idx="949">
                        <c:v>230.44225193443799</c:v>
                      </c:pt>
                      <c:pt idx="950">
                        <c:v>229.19799090772</c:v>
                      </c:pt>
                      <c:pt idx="951">
                        <c:v>227.96376769895701</c:v>
                      </c:pt>
                      <c:pt idx="952">
                        <c:v>226.739474761097</c:v>
                      </c:pt>
                      <c:pt idx="953">
                        <c:v>225.525005981802</c:v>
                      </c:pt>
                      <c:pt idx="954">
                        <c:v>224.32025666056401</c:v>
                      </c:pt>
                      <c:pt idx="955">
                        <c:v>223.125123486261</c:v>
                      </c:pt>
                      <c:pt idx="956">
                        <c:v>221.93950451511</c:v>
                      </c:pt>
                      <c:pt idx="957">
                        <c:v>220.76329914903599</c:v>
                      </c:pt>
                      <c:pt idx="958">
                        <c:v>219.596408114447</c:v>
                      </c:pt>
                      <c:pt idx="959">
                        <c:v>218.43873344137199</c:v>
                      </c:pt>
                      <c:pt idx="960">
                        <c:v>217.290178443012</c:v>
                      </c:pt>
                      <c:pt idx="961">
                        <c:v>216.15064769564299</c:v>
                      </c:pt>
                      <c:pt idx="962">
                        <c:v>215.02004701888001</c:v>
                      </c:pt>
                      <c:pt idx="963">
                        <c:v>213.898283456336</c:v>
                      </c:pt>
                      <c:pt idx="964">
                        <c:v>212.78526525657901</c:v>
                      </c:pt>
                      <c:pt idx="965">
                        <c:v>211.68090185447801</c:v>
                      </c:pt>
                      <c:pt idx="966">
                        <c:v>210.585103852852</c:v>
                      </c:pt>
                      <c:pt idx="967">
                        <c:v>209.49778300447099</c:v>
                      </c:pt>
                      <c:pt idx="968">
                        <c:v>208.418852194371</c:v>
                      </c:pt>
                      <c:pt idx="969">
                        <c:v>207.34822542248199</c:v>
                      </c:pt>
                      <c:pt idx="970">
                        <c:v>206.28581778657201</c:v>
                      </c:pt>
                      <c:pt idx="971">
                        <c:v>205.23154546549199</c:v>
                      </c:pt>
                      <c:pt idx="972">
                        <c:v>204.18532570270699</c:v>
                      </c:pt>
                      <c:pt idx="973">
                        <c:v>203.14707679015601</c:v>
                      </c:pt>
                      <c:pt idx="974">
                        <c:v>202.11671805233399</c:v>
                      </c:pt>
                      <c:pt idx="975">
                        <c:v>201.094169830722</c:v>
                      </c:pt>
                      <c:pt idx="976">
                        <c:v>200.07935346844101</c:v>
                      </c:pt>
                      <c:pt idx="977">
                        <c:v>199.07219129519601</c:v>
                      </c:pt>
                      <c:pt idx="978">
                        <c:v>198.072606612486</c:v>
                      </c:pt>
                      <c:pt idx="979">
                        <c:v>197.08052367905699</c:v>
                      </c:pt>
                      <c:pt idx="980">
                        <c:v>196.09586769662599</c:v>
                      </c:pt>
                      <c:pt idx="981">
                        <c:v>195.11856479583301</c:v>
                      </c:pt>
                      <c:pt idx="982">
                        <c:v>194.14854202245201</c:v>
                      </c:pt>
                      <c:pt idx="983">
                        <c:v>193.185727323843</c:v>
                      </c:pt>
                      <c:pt idx="984">
                        <c:v>192.230049535604</c:v>
                      </c:pt>
                      <c:pt idx="985">
                        <c:v>191.28143836851399</c:v>
                      </c:pt>
                      <c:pt idx="986">
                        <c:v>190.33982439562399</c:v>
                      </c:pt>
                      <c:pt idx="987">
                        <c:v>189.405139039636</c:v>
                      </c:pt>
                      <c:pt idx="988">
                        <c:v>188.47731456045699</c:v>
                      </c:pt>
                      <c:pt idx="989">
                        <c:v>187.55628404297701</c:v>
                      </c:pt>
                      <c:pt idx="990">
                        <c:v>186.64198138505799</c:v>
                      </c:pt>
                      <c:pt idx="991">
                        <c:v>185.73434128572001</c:v>
                      </c:pt>
                      <c:pt idx="992">
                        <c:v>184.833299233524</c:v>
                      </c:pt>
                      <c:pt idx="993">
                        <c:v>183.93879149516999</c:v>
                      </c:pt>
                      <c:pt idx="994">
                        <c:v>183.05075510425399</c:v>
                      </c:pt>
                      <c:pt idx="995">
                        <c:v>182.16912785025099</c:v>
                      </c:pt>
                      <c:pt idx="996">
                        <c:v>181.29384826764499</c:v>
                      </c:pt>
                      <c:pt idx="997">
                        <c:v>180.42485562527199</c:v>
                      </c:pt>
                      <c:pt idx="998">
                        <c:v>179.562089915824</c:v>
                      </c:pt>
                      <c:pt idx="999">
                        <c:v>178.70549184552601</c:v>
                      </c:pt>
                      <c:pt idx="1000">
                        <c:v>177.85500282399801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16C0-4D7D-93A9-D1353F2BAC12}"/>
                  </c:ext>
                </c:extLst>
              </c15:ser>
            </c15:filteredScatterSeries>
          </c:ext>
        </c:extLst>
      </c:scatterChart>
      <c:valAx>
        <c:axId val="-1875201152"/>
        <c:scaling>
          <c:orientation val="minMax"/>
          <c:max val="21"/>
          <c:min val="19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83744"/>
        <c:crosses val="autoZero"/>
        <c:crossBetween val="midCat"/>
      </c:valAx>
      <c:valAx>
        <c:axId val="-18751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20115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220</a:t>
            </a:r>
            <a:endParaRPr lang="ja-JP" altLang="en-US"/>
          </a:p>
        </c:rich>
      </c:tx>
      <c:layout>
        <c:manualLayout>
          <c:xMode val="edge"/>
          <c:yMode val="edge"/>
          <c:x val="0.21092244973684748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sample_300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simulated_sample_profile'!$G$4:$G$20000</c:f>
              <c:numCache>
                <c:formatCode>General</c:formatCode>
                <c:ptCount val="19997"/>
                <c:pt idx="0">
                  <c:v>40</c:v>
                </c:pt>
                <c:pt idx="1">
                  <c:v>40.002000000000002</c:v>
                </c:pt>
                <c:pt idx="2">
                  <c:v>40.003999999999998</c:v>
                </c:pt>
                <c:pt idx="3">
                  <c:v>40.006</c:v>
                </c:pt>
                <c:pt idx="4">
                  <c:v>40.008000000000003</c:v>
                </c:pt>
                <c:pt idx="5">
                  <c:v>40.01</c:v>
                </c:pt>
                <c:pt idx="6">
                  <c:v>40.012</c:v>
                </c:pt>
                <c:pt idx="7">
                  <c:v>40.014000000000003</c:v>
                </c:pt>
                <c:pt idx="8">
                  <c:v>40.015999999999998</c:v>
                </c:pt>
                <c:pt idx="9">
                  <c:v>40.018000000000001</c:v>
                </c:pt>
                <c:pt idx="10">
                  <c:v>40.020000000000003</c:v>
                </c:pt>
                <c:pt idx="11">
                  <c:v>40.021999999999998</c:v>
                </c:pt>
                <c:pt idx="12">
                  <c:v>40.024000000000001</c:v>
                </c:pt>
                <c:pt idx="13">
                  <c:v>40.026000000000003</c:v>
                </c:pt>
                <c:pt idx="14">
                  <c:v>40.027999999999999</c:v>
                </c:pt>
                <c:pt idx="15">
                  <c:v>40.03</c:v>
                </c:pt>
                <c:pt idx="16">
                  <c:v>40.031999999999996</c:v>
                </c:pt>
                <c:pt idx="17">
                  <c:v>40.033999999999999</c:v>
                </c:pt>
                <c:pt idx="18">
                  <c:v>40.036000000000001</c:v>
                </c:pt>
                <c:pt idx="19">
                  <c:v>40.037999999999997</c:v>
                </c:pt>
                <c:pt idx="20">
                  <c:v>40.04</c:v>
                </c:pt>
                <c:pt idx="21">
                  <c:v>40.042000000000002</c:v>
                </c:pt>
                <c:pt idx="22">
                  <c:v>40.043999999999997</c:v>
                </c:pt>
                <c:pt idx="23">
                  <c:v>40.045999999999999</c:v>
                </c:pt>
                <c:pt idx="24">
                  <c:v>40.048000000000002</c:v>
                </c:pt>
                <c:pt idx="25">
                  <c:v>40.049999999999997</c:v>
                </c:pt>
                <c:pt idx="26">
                  <c:v>40.052</c:v>
                </c:pt>
                <c:pt idx="27">
                  <c:v>40.054000000000002</c:v>
                </c:pt>
                <c:pt idx="28">
                  <c:v>40.055999999999997</c:v>
                </c:pt>
                <c:pt idx="29">
                  <c:v>40.058</c:v>
                </c:pt>
                <c:pt idx="30">
                  <c:v>40.06</c:v>
                </c:pt>
                <c:pt idx="31">
                  <c:v>40.061999999999998</c:v>
                </c:pt>
                <c:pt idx="32">
                  <c:v>40.064</c:v>
                </c:pt>
                <c:pt idx="33">
                  <c:v>40.066000000000003</c:v>
                </c:pt>
                <c:pt idx="34">
                  <c:v>40.067999999999998</c:v>
                </c:pt>
                <c:pt idx="35">
                  <c:v>40.07</c:v>
                </c:pt>
                <c:pt idx="36">
                  <c:v>40.072000000000003</c:v>
                </c:pt>
                <c:pt idx="37">
                  <c:v>40.073999999999998</c:v>
                </c:pt>
                <c:pt idx="38">
                  <c:v>40.076000000000001</c:v>
                </c:pt>
                <c:pt idx="39">
                  <c:v>40.078000000000003</c:v>
                </c:pt>
                <c:pt idx="40">
                  <c:v>40.08</c:v>
                </c:pt>
                <c:pt idx="41">
                  <c:v>40.082000000000001</c:v>
                </c:pt>
                <c:pt idx="42">
                  <c:v>40.084000000000003</c:v>
                </c:pt>
                <c:pt idx="43">
                  <c:v>40.085999999999999</c:v>
                </c:pt>
                <c:pt idx="44">
                  <c:v>40.088000000000001</c:v>
                </c:pt>
                <c:pt idx="45">
                  <c:v>40.090000000000003</c:v>
                </c:pt>
                <c:pt idx="46">
                  <c:v>40.091999999999999</c:v>
                </c:pt>
                <c:pt idx="47">
                  <c:v>40.094000000000001</c:v>
                </c:pt>
                <c:pt idx="48">
                  <c:v>40.095999999999997</c:v>
                </c:pt>
                <c:pt idx="49">
                  <c:v>40.097999999999999</c:v>
                </c:pt>
                <c:pt idx="50">
                  <c:v>40.1</c:v>
                </c:pt>
                <c:pt idx="51">
                  <c:v>40.101999999999997</c:v>
                </c:pt>
                <c:pt idx="52">
                  <c:v>40.103999999999999</c:v>
                </c:pt>
                <c:pt idx="53">
                  <c:v>40.106000000000002</c:v>
                </c:pt>
                <c:pt idx="54">
                  <c:v>40.107999999999997</c:v>
                </c:pt>
                <c:pt idx="55">
                  <c:v>40.11</c:v>
                </c:pt>
                <c:pt idx="56">
                  <c:v>40.112000000000002</c:v>
                </c:pt>
                <c:pt idx="57">
                  <c:v>40.113999999999997</c:v>
                </c:pt>
                <c:pt idx="58">
                  <c:v>40.116</c:v>
                </c:pt>
                <c:pt idx="59">
                  <c:v>40.118000000000002</c:v>
                </c:pt>
                <c:pt idx="60">
                  <c:v>40.119999999999997</c:v>
                </c:pt>
                <c:pt idx="61">
                  <c:v>40.122</c:v>
                </c:pt>
                <c:pt idx="62">
                  <c:v>40.124000000000002</c:v>
                </c:pt>
                <c:pt idx="63">
                  <c:v>40.125999999999998</c:v>
                </c:pt>
                <c:pt idx="64">
                  <c:v>40.128</c:v>
                </c:pt>
                <c:pt idx="65">
                  <c:v>40.130000000000003</c:v>
                </c:pt>
                <c:pt idx="66">
                  <c:v>40.131999999999998</c:v>
                </c:pt>
                <c:pt idx="67">
                  <c:v>40.134</c:v>
                </c:pt>
                <c:pt idx="68">
                  <c:v>40.136000000000003</c:v>
                </c:pt>
                <c:pt idx="69">
                  <c:v>40.137999999999998</c:v>
                </c:pt>
                <c:pt idx="70">
                  <c:v>40.14</c:v>
                </c:pt>
                <c:pt idx="71">
                  <c:v>40.142000000000003</c:v>
                </c:pt>
                <c:pt idx="72">
                  <c:v>40.143999999999998</c:v>
                </c:pt>
                <c:pt idx="73">
                  <c:v>40.146000000000001</c:v>
                </c:pt>
                <c:pt idx="74">
                  <c:v>40.148000000000003</c:v>
                </c:pt>
                <c:pt idx="75">
                  <c:v>40.15</c:v>
                </c:pt>
                <c:pt idx="76">
                  <c:v>40.152000000000001</c:v>
                </c:pt>
                <c:pt idx="77">
                  <c:v>40.154000000000003</c:v>
                </c:pt>
                <c:pt idx="78">
                  <c:v>40.155999999999999</c:v>
                </c:pt>
                <c:pt idx="79">
                  <c:v>40.158000000000001</c:v>
                </c:pt>
                <c:pt idx="80">
                  <c:v>40.159999999999997</c:v>
                </c:pt>
                <c:pt idx="81">
                  <c:v>40.161999999999999</c:v>
                </c:pt>
                <c:pt idx="82">
                  <c:v>40.164000000000001</c:v>
                </c:pt>
                <c:pt idx="83">
                  <c:v>40.165999999999997</c:v>
                </c:pt>
                <c:pt idx="84">
                  <c:v>40.167999999999999</c:v>
                </c:pt>
                <c:pt idx="85">
                  <c:v>40.17</c:v>
                </c:pt>
                <c:pt idx="86">
                  <c:v>40.171999999999997</c:v>
                </c:pt>
                <c:pt idx="87">
                  <c:v>40.173999999999999</c:v>
                </c:pt>
                <c:pt idx="88">
                  <c:v>40.176000000000002</c:v>
                </c:pt>
                <c:pt idx="89">
                  <c:v>40.177999999999997</c:v>
                </c:pt>
                <c:pt idx="90">
                  <c:v>40.18</c:v>
                </c:pt>
                <c:pt idx="91">
                  <c:v>40.182000000000002</c:v>
                </c:pt>
                <c:pt idx="92">
                  <c:v>40.183999999999997</c:v>
                </c:pt>
                <c:pt idx="93">
                  <c:v>40.186</c:v>
                </c:pt>
                <c:pt idx="94">
                  <c:v>40.188000000000002</c:v>
                </c:pt>
                <c:pt idx="95">
                  <c:v>40.19</c:v>
                </c:pt>
                <c:pt idx="96">
                  <c:v>40.192</c:v>
                </c:pt>
                <c:pt idx="97">
                  <c:v>40.194000000000003</c:v>
                </c:pt>
                <c:pt idx="98">
                  <c:v>40.195999999999998</c:v>
                </c:pt>
                <c:pt idx="99">
                  <c:v>40.198</c:v>
                </c:pt>
                <c:pt idx="100">
                  <c:v>40.200000000000003</c:v>
                </c:pt>
                <c:pt idx="101">
                  <c:v>40.201999999999998</c:v>
                </c:pt>
                <c:pt idx="102">
                  <c:v>40.204000000000001</c:v>
                </c:pt>
                <c:pt idx="103">
                  <c:v>40.206000000000003</c:v>
                </c:pt>
                <c:pt idx="104">
                  <c:v>40.207999999999998</c:v>
                </c:pt>
                <c:pt idx="105">
                  <c:v>40.21</c:v>
                </c:pt>
                <c:pt idx="106">
                  <c:v>40.212000000000003</c:v>
                </c:pt>
                <c:pt idx="107">
                  <c:v>40.213999999999999</c:v>
                </c:pt>
                <c:pt idx="108">
                  <c:v>40.216000000000001</c:v>
                </c:pt>
                <c:pt idx="109">
                  <c:v>40.218000000000004</c:v>
                </c:pt>
                <c:pt idx="110">
                  <c:v>40.22</c:v>
                </c:pt>
                <c:pt idx="111">
                  <c:v>40.222000000000001</c:v>
                </c:pt>
                <c:pt idx="112">
                  <c:v>40.223999999999997</c:v>
                </c:pt>
                <c:pt idx="113">
                  <c:v>40.225999999999999</c:v>
                </c:pt>
                <c:pt idx="114">
                  <c:v>40.228000000000002</c:v>
                </c:pt>
                <c:pt idx="115">
                  <c:v>40.229999999999997</c:v>
                </c:pt>
                <c:pt idx="116">
                  <c:v>40.231999999999999</c:v>
                </c:pt>
                <c:pt idx="117">
                  <c:v>40.234000000000002</c:v>
                </c:pt>
                <c:pt idx="118">
                  <c:v>40.235999999999997</c:v>
                </c:pt>
                <c:pt idx="119">
                  <c:v>40.238</c:v>
                </c:pt>
                <c:pt idx="120">
                  <c:v>40.24</c:v>
                </c:pt>
                <c:pt idx="121">
                  <c:v>40.241999999999997</c:v>
                </c:pt>
                <c:pt idx="122">
                  <c:v>40.244</c:v>
                </c:pt>
                <c:pt idx="123">
                  <c:v>40.246000000000002</c:v>
                </c:pt>
                <c:pt idx="124">
                  <c:v>40.247999999999998</c:v>
                </c:pt>
                <c:pt idx="125">
                  <c:v>40.25</c:v>
                </c:pt>
                <c:pt idx="126">
                  <c:v>40.252000000000002</c:v>
                </c:pt>
                <c:pt idx="127">
                  <c:v>40.253999999999998</c:v>
                </c:pt>
                <c:pt idx="128">
                  <c:v>40.256</c:v>
                </c:pt>
                <c:pt idx="129">
                  <c:v>40.258000000000003</c:v>
                </c:pt>
                <c:pt idx="130">
                  <c:v>40.26</c:v>
                </c:pt>
                <c:pt idx="131">
                  <c:v>40.262</c:v>
                </c:pt>
                <c:pt idx="132">
                  <c:v>40.264000000000003</c:v>
                </c:pt>
                <c:pt idx="133">
                  <c:v>40.265999999999998</c:v>
                </c:pt>
                <c:pt idx="134">
                  <c:v>40.268000000000001</c:v>
                </c:pt>
                <c:pt idx="135">
                  <c:v>40.270000000000003</c:v>
                </c:pt>
                <c:pt idx="136">
                  <c:v>40.271999999999998</c:v>
                </c:pt>
                <c:pt idx="137">
                  <c:v>40.274000000000001</c:v>
                </c:pt>
                <c:pt idx="138">
                  <c:v>40.276000000000003</c:v>
                </c:pt>
                <c:pt idx="139">
                  <c:v>40.277999999999999</c:v>
                </c:pt>
                <c:pt idx="140">
                  <c:v>40.28</c:v>
                </c:pt>
                <c:pt idx="141">
                  <c:v>40.281999999999996</c:v>
                </c:pt>
                <c:pt idx="142">
                  <c:v>40.283999999999999</c:v>
                </c:pt>
                <c:pt idx="143">
                  <c:v>40.286000000000001</c:v>
                </c:pt>
                <c:pt idx="144">
                  <c:v>40.287999999999997</c:v>
                </c:pt>
                <c:pt idx="145">
                  <c:v>40.29</c:v>
                </c:pt>
                <c:pt idx="146">
                  <c:v>40.292000000000002</c:v>
                </c:pt>
                <c:pt idx="147">
                  <c:v>40.293999999999997</c:v>
                </c:pt>
                <c:pt idx="148">
                  <c:v>40.295999999999999</c:v>
                </c:pt>
                <c:pt idx="149">
                  <c:v>40.298000000000002</c:v>
                </c:pt>
                <c:pt idx="150">
                  <c:v>40.299999999999997</c:v>
                </c:pt>
                <c:pt idx="151">
                  <c:v>40.302</c:v>
                </c:pt>
                <c:pt idx="152">
                  <c:v>40.304000000000002</c:v>
                </c:pt>
                <c:pt idx="153">
                  <c:v>40.305999999999997</c:v>
                </c:pt>
                <c:pt idx="154">
                  <c:v>40.308</c:v>
                </c:pt>
                <c:pt idx="155">
                  <c:v>40.31</c:v>
                </c:pt>
                <c:pt idx="156">
                  <c:v>40.311999999999998</c:v>
                </c:pt>
                <c:pt idx="157">
                  <c:v>40.314</c:v>
                </c:pt>
                <c:pt idx="158">
                  <c:v>40.316000000000003</c:v>
                </c:pt>
                <c:pt idx="159">
                  <c:v>40.317999999999998</c:v>
                </c:pt>
                <c:pt idx="160">
                  <c:v>40.32</c:v>
                </c:pt>
                <c:pt idx="161">
                  <c:v>40.322000000000003</c:v>
                </c:pt>
                <c:pt idx="162">
                  <c:v>40.323999999999998</c:v>
                </c:pt>
                <c:pt idx="163">
                  <c:v>40.326000000000001</c:v>
                </c:pt>
                <c:pt idx="164">
                  <c:v>40.328000000000003</c:v>
                </c:pt>
                <c:pt idx="165">
                  <c:v>40.33</c:v>
                </c:pt>
                <c:pt idx="166">
                  <c:v>40.332000000000001</c:v>
                </c:pt>
                <c:pt idx="167">
                  <c:v>40.334000000000003</c:v>
                </c:pt>
                <c:pt idx="168">
                  <c:v>40.335999999999999</c:v>
                </c:pt>
                <c:pt idx="169">
                  <c:v>40.338000000000001</c:v>
                </c:pt>
                <c:pt idx="170">
                  <c:v>40.340000000000003</c:v>
                </c:pt>
                <c:pt idx="171">
                  <c:v>40.341999999999999</c:v>
                </c:pt>
                <c:pt idx="172">
                  <c:v>40.344000000000001</c:v>
                </c:pt>
                <c:pt idx="173">
                  <c:v>40.345999999999997</c:v>
                </c:pt>
                <c:pt idx="174">
                  <c:v>40.347999999999999</c:v>
                </c:pt>
                <c:pt idx="175">
                  <c:v>40.35</c:v>
                </c:pt>
                <c:pt idx="176">
                  <c:v>40.351999999999997</c:v>
                </c:pt>
                <c:pt idx="177">
                  <c:v>40.353999999999999</c:v>
                </c:pt>
                <c:pt idx="178">
                  <c:v>40.356000000000002</c:v>
                </c:pt>
                <c:pt idx="179">
                  <c:v>40.357999999999997</c:v>
                </c:pt>
                <c:pt idx="180">
                  <c:v>40.36</c:v>
                </c:pt>
                <c:pt idx="181">
                  <c:v>40.362000000000002</c:v>
                </c:pt>
                <c:pt idx="182">
                  <c:v>40.363999999999997</c:v>
                </c:pt>
                <c:pt idx="183">
                  <c:v>40.366</c:v>
                </c:pt>
                <c:pt idx="184">
                  <c:v>40.368000000000002</c:v>
                </c:pt>
                <c:pt idx="185">
                  <c:v>40.369999999999997</c:v>
                </c:pt>
                <c:pt idx="186">
                  <c:v>40.372</c:v>
                </c:pt>
                <c:pt idx="187">
                  <c:v>40.374000000000002</c:v>
                </c:pt>
                <c:pt idx="188">
                  <c:v>40.375999999999998</c:v>
                </c:pt>
                <c:pt idx="189">
                  <c:v>40.378</c:v>
                </c:pt>
                <c:pt idx="190">
                  <c:v>40.380000000000003</c:v>
                </c:pt>
                <c:pt idx="191">
                  <c:v>40.381999999999998</c:v>
                </c:pt>
                <c:pt idx="192">
                  <c:v>40.384</c:v>
                </c:pt>
                <c:pt idx="193">
                  <c:v>40.386000000000003</c:v>
                </c:pt>
                <c:pt idx="194">
                  <c:v>40.387999999999998</c:v>
                </c:pt>
                <c:pt idx="195">
                  <c:v>40.39</c:v>
                </c:pt>
                <c:pt idx="196">
                  <c:v>40.392000000000003</c:v>
                </c:pt>
                <c:pt idx="197">
                  <c:v>40.393999999999998</c:v>
                </c:pt>
                <c:pt idx="198">
                  <c:v>40.396000000000001</c:v>
                </c:pt>
                <c:pt idx="199">
                  <c:v>40.398000000000003</c:v>
                </c:pt>
                <c:pt idx="200">
                  <c:v>40.4</c:v>
                </c:pt>
                <c:pt idx="201">
                  <c:v>40.402000000000001</c:v>
                </c:pt>
                <c:pt idx="202">
                  <c:v>40.404000000000003</c:v>
                </c:pt>
                <c:pt idx="203">
                  <c:v>40.405999999999999</c:v>
                </c:pt>
                <c:pt idx="204">
                  <c:v>40.408000000000001</c:v>
                </c:pt>
                <c:pt idx="205">
                  <c:v>40.409999999999997</c:v>
                </c:pt>
                <c:pt idx="206">
                  <c:v>40.411999999999999</c:v>
                </c:pt>
                <c:pt idx="207">
                  <c:v>40.414000000000001</c:v>
                </c:pt>
                <c:pt idx="208">
                  <c:v>40.415999999999997</c:v>
                </c:pt>
                <c:pt idx="209">
                  <c:v>40.417999999999999</c:v>
                </c:pt>
                <c:pt idx="210">
                  <c:v>40.42</c:v>
                </c:pt>
                <c:pt idx="211">
                  <c:v>40.421999999999997</c:v>
                </c:pt>
                <c:pt idx="212">
                  <c:v>40.423999999999999</c:v>
                </c:pt>
                <c:pt idx="213">
                  <c:v>40.426000000000002</c:v>
                </c:pt>
                <c:pt idx="214">
                  <c:v>40.427999999999997</c:v>
                </c:pt>
                <c:pt idx="215">
                  <c:v>40.43</c:v>
                </c:pt>
                <c:pt idx="216">
                  <c:v>40.432000000000002</c:v>
                </c:pt>
                <c:pt idx="217">
                  <c:v>40.433999999999997</c:v>
                </c:pt>
                <c:pt idx="218">
                  <c:v>40.436</c:v>
                </c:pt>
                <c:pt idx="219">
                  <c:v>40.438000000000002</c:v>
                </c:pt>
                <c:pt idx="220">
                  <c:v>40.44</c:v>
                </c:pt>
                <c:pt idx="221">
                  <c:v>40.442</c:v>
                </c:pt>
                <c:pt idx="222">
                  <c:v>40.444000000000003</c:v>
                </c:pt>
                <c:pt idx="223">
                  <c:v>40.445999999999998</c:v>
                </c:pt>
                <c:pt idx="224">
                  <c:v>40.448</c:v>
                </c:pt>
                <c:pt idx="225">
                  <c:v>40.450000000000003</c:v>
                </c:pt>
                <c:pt idx="226">
                  <c:v>40.451999999999998</c:v>
                </c:pt>
                <c:pt idx="227">
                  <c:v>40.454000000000001</c:v>
                </c:pt>
                <c:pt idx="228">
                  <c:v>40.456000000000003</c:v>
                </c:pt>
                <c:pt idx="229">
                  <c:v>40.457999999999998</c:v>
                </c:pt>
                <c:pt idx="230">
                  <c:v>40.46</c:v>
                </c:pt>
                <c:pt idx="231">
                  <c:v>40.462000000000003</c:v>
                </c:pt>
                <c:pt idx="232">
                  <c:v>40.463999999999999</c:v>
                </c:pt>
                <c:pt idx="233">
                  <c:v>40.466000000000001</c:v>
                </c:pt>
                <c:pt idx="234">
                  <c:v>40.468000000000004</c:v>
                </c:pt>
                <c:pt idx="235">
                  <c:v>40.47</c:v>
                </c:pt>
                <c:pt idx="236">
                  <c:v>40.472000000000001</c:v>
                </c:pt>
                <c:pt idx="237">
                  <c:v>40.473999999999997</c:v>
                </c:pt>
                <c:pt idx="238">
                  <c:v>40.475999999999999</c:v>
                </c:pt>
                <c:pt idx="239">
                  <c:v>40.478000000000002</c:v>
                </c:pt>
                <c:pt idx="240">
                  <c:v>40.479999999999997</c:v>
                </c:pt>
                <c:pt idx="241">
                  <c:v>40.481999999999999</c:v>
                </c:pt>
                <c:pt idx="242">
                  <c:v>40.484000000000002</c:v>
                </c:pt>
                <c:pt idx="243">
                  <c:v>40.485999999999997</c:v>
                </c:pt>
                <c:pt idx="244">
                  <c:v>40.488</c:v>
                </c:pt>
                <c:pt idx="245">
                  <c:v>40.49</c:v>
                </c:pt>
                <c:pt idx="246">
                  <c:v>40.491999999999997</c:v>
                </c:pt>
                <c:pt idx="247">
                  <c:v>40.494</c:v>
                </c:pt>
                <c:pt idx="248">
                  <c:v>40.496000000000002</c:v>
                </c:pt>
                <c:pt idx="249">
                  <c:v>40.497999999999998</c:v>
                </c:pt>
                <c:pt idx="250">
                  <c:v>40.5</c:v>
                </c:pt>
                <c:pt idx="251">
                  <c:v>40.502000000000002</c:v>
                </c:pt>
                <c:pt idx="252">
                  <c:v>40.503999999999998</c:v>
                </c:pt>
                <c:pt idx="253">
                  <c:v>40.506</c:v>
                </c:pt>
                <c:pt idx="254">
                  <c:v>40.508000000000003</c:v>
                </c:pt>
                <c:pt idx="255">
                  <c:v>40.51</c:v>
                </c:pt>
                <c:pt idx="256">
                  <c:v>40.512</c:v>
                </c:pt>
                <c:pt idx="257">
                  <c:v>40.514000000000003</c:v>
                </c:pt>
                <c:pt idx="258">
                  <c:v>40.515999999999998</c:v>
                </c:pt>
                <c:pt idx="259">
                  <c:v>40.518000000000001</c:v>
                </c:pt>
                <c:pt idx="260">
                  <c:v>40.520000000000003</c:v>
                </c:pt>
                <c:pt idx="261">
                  <c:v>40.521999999999998</c:v>
                </c:pt>
                <c:pt idx="262">
                  <c:v>40.524000000000001</c:v>
                </c:pt>
                <c:pt idx="263">
                  <c:v>40.526000000000003</c:v>
                </c:pt>
                <c:pt idx="264">
                  <c:v>40.527999999999999</c:v>
                </c:pt>
                <c:pt idx="265">
                  <c:v>40.53</c:v>
                </c:pt>
                <c:pt idx="266">
                  <c:v>40.531999999999996</c:v>
                </c:pt>
                <c:pt idx="267">
                  <c:v>40.533999999999999</c:v>
                </c:pt>
                <c:pt idx="268">
                  <c:v>40.536000000000001</c:v>
                </c:pt>
                <c:pt idx="269">
                  <c:v>40.537999999999997</c:v>
                </c:pt>
                <c:pt idx="270">
                  <c:v>40.54</c:v>
                </c:pt>
                <c:pt idx="271">
                  <c:v>40.542000000000002</c:v>
                </c:pt>
                <c:pt idx="272">
                  <c:v>40.543999999999997</c:v>
                </c:pt>
                <c:pt idx="273">
                  <c:v>40.545999999999999</c:v>
                </c:pt>
                <c:pt idx="274">
                  <c:v>40.548000000000002</c:v>
                </c:pt>
                <c:pt idx="275">
                  <c:v>40.549999999999997</c:v>
                </c:pt>
                <c:pt idx="276">
                  <c:v>40.552</c:v>
                </c:pt>
                <c:pt idx="277">
                  <c:v>40.554000000000002</c:v>
                </c:pt>
                <c:pt idx="278">
                  <c:v>40.555999999999997</c:v>
                </c:pt>
                <c:pt idx="279">
                  <c:v>40.558</c:v>
                </c:pt>
                <c:pt idx="280">
                  <c:v>40.56</c:v>
                </c:pt>
                <c:pt idx="281">
                  <c:v>40.561999999999998</c:v>
                </c:pt>
                <c:pt idx="282">
                  <c:v>40.564</c:v>
                </c:pt>
                <c:pt idx="283">
                  <c:v>40.566000000000003</c:v>
                </c:pt>
                <c:pt idx="284">
                  <c:v>40.567999999999998</c:v>
                </c:pt>
                <c:pt idx="285">
                  <c:v>40.57</c:v>
                </c:pt>
                <c:pt idx="286">
                  <c:v>40.572000000000003</c:v>
                </c:pt>
                <c:pt idx="287">
                  <c:v>40.573999999999998</c:v>
                </c:pt>
                <c:pt idx="288">
                  <c:v>40.576000000000001</c:v>
                </c:pt>
                <c:pt idx="289">
                  <c:v>40.578000000000003</c:v>
                </c:pt>
                <c:pt idx="290">
                  <c:v>40.58</c:v>
                </c:pt>
                <c:pt idx="291">
                  <c:v>40.582000000000001</c:v>
                </c:pt>
                <c:pt idx="292">
                  <c:v>40.584000000000003</c:v>
                </c:pt>
                <c:pt idx="293">
                  <c:v>40.585999999999999</c:v>
                </c:pt>
                <c:pt idx="294">
                  <c:v>40.588000000000001</c:v>
                </c:pt>
                <c:pt idx="295">
                  <c:v>40.590000000000003</c:v>
                </c:pt>
                <c:pt idx="296">
                  <c:v>40.591999999999999</c:v>
                </c:pt>
                <c:pt idx="297">
                  <c:v>40.594000000000001</c:v>
                </c:pt>
                <c:pt idx="298">
                  <c:v>40.595999999999997</c:v>
                </c:pt>
                <c:pt idx="299">
                  <c:v>40.597999999999999</c:v>
                </c:pt>
                <c:pt idx="300">
                  <c:v>40.6</c:v>
                </c:pt>
                <c:pt idx="301">
                  <c:v>40.601999999999997</c:v>
                </c:pt>
                <c:pt idx="302">
                  <c:v>40.603999999999999</c:v>
                </c:pt>
                <c:pt idx="303">
                  <c:v>40.606000000000002</c:v>
                </c:pt>
                <c:pt idx="304">
                  <c:v>40.607999999999997</c:v>
                </c:pt>
                <c:pt idx="305">
                  <c:v>40.61</c:v>
                </c:pt>
                <c:pt idx="306">
                  <c:v>40.612000000000002</c:v>
                </c:pt>
                <c:pt idx="307">
                  <c:v>40.613999999999997</c:v>
                </c:pt>
                <c:pt idx="308">
                  <c:v>40.616</c:v>
                </c:pt>
                <c:pt idx="309">
                  <c:v>40.618000000000002</c:v>
                </c:pt>
                <c:pt idx="310">
                  <c:v>40.619999999999997</c:v>
                </c:pt>
                <c:pt idx="311">
                  <c:v>40.622</c:v>
                </c:pt>
                <c:pt idx="312">
                  <c:v>40.624000000000002</c:v>
                </c:pt>
                <c:pt idx="313">
                  <c:v>40.625999999999998</c:v>
                </c:pt>
                <c:pt idx="314">
                  <c:v>40.628</c:v>
                </c:pt>
                <c:pt idx="315">
                  <c:v>40.630000000000003</c:v>
                </c:pt>
                <c:pt idx="316">
                  <c:v>40.631999999999998</c:v>
                </c:pt>
                <c:pt idx="317">
                  <c:v>40.634</c:v>
                </c:pt>
                <c:pt idx="318">
                  <c:v>40.636000000000003</c:v>
                </c:pt>
                <c:pt idx="319">
                  <c:v>40.637999999999998</c:v>
                </c:pt>
                <c:pt idx="320">
                  <c:v>40.64</c:v>
                </c:pt>
                <c:pt idx="321">
                  <c:v>40.642000000000003</c:v>
                </c:pt>
                <c:pt idx="322">
                  <c:v>40.643999999999998</c:v>
                </c:pt>
                <c:pt idx="323">
                  <c:v>40.646000000000001</c:v>
                </c:pt>
                <c:pt idx="324">
                  <c:v>40.648000000000003</c:v>
                </c:pt>
                <c:pt idx="325">
                  <c:v>40.65</c:v>
                </c:pt>
                <c:pt idx="326">
                  <c:v>40.652000000000001</c:v>
                </c:pt>
                <c:pt idx="327">
                  <c:v>40.654000000000003</c:v>
                </c:pt>
                <c:pt idx="328">
                  <c:v>40.655999999999999</c:v>
                </c:pt>
                <c:pt idx="329">
                  <c:v>40.658000000000001</c:v>
                </c:pt>
                <c:pt idx="330">
                  <c:v>40.659999999999997</c:v>
                </c:pt>
                <c:pt idx="331">
                  <c:v>40.661999999999999</c:v>
                </c:pt>
                <c:pt idx="332">
                  <c:v>40.664000000000001</c:v>
                </c:pt>
                <c:pt idx="333">
                  <c:v>40.665999999999997</c:v>
                </c:pt>
                <c:pt idx="334">
                  <c:v>40.667999999999999</c:v>
                </c:pt>
                <c:pt idx="335">
                  <c:v>40.67</c:v>
                </c:pt>
                <c:pt idx="336">
                  <c:v>40.671999999999997</c:v>
                </c:pt>
                <c:pt idx="337">
                  <c:v>40.673999999999999</c:v>
                </c:pt>
                <c:pt idx="338">
                  <c:v>40.676000000000002</c:v>
                </c:pt>
                <c:pt idx="339">
                  <c:v>40.677999999999997</c:v>
                </c:pt>
                <c:pt idx="340">
                  <c:v>40.68</c:v>
                </c:pt>
                <c:pt idx="341">
                  <c:v>40.682000000000002</c:v>
                </c:pt>
                <c:pt idx="342">
                  <c:v>40.683999999999997</c:v>
                </c:pt>
                <c:pt idx="343">
                  <c:v>40.686</c:v>
                </c:pt>
                <c:pt idx="344">
                  <c:v>40.688000000000002</c:v>
                </c:pt>
                <c:pt idx="345">
                  <c:v>40.69</c:v>
                </c:pt>
                <c:pt idx="346">
                  <c:v>40.692</c:v>
                </c:pt>
                <c:pt idx="347">
                  <c:v>40.694000000000003</c:v>
                </c:pt>
                <c:pt idx="348">
                  <c:v>40.695999999999998</c:v>
                </c:pt>
                <c:pt idx="349">
                  <c:v>40.698</c:v>
                </c:pt>
                <c:pt idx="350">
                  <c:v>40.700000000000003</c:v>
                </c:pt>
                <c:pt idx="351">
                  <c:v>40.701999999999998</c:v>
                </c:pt>
                <c:pt idx="352">
                  <c:v>40.704000000000001</c:v>
                </c:pt>
                <c:pt idx="353">
                  <c:v>40.706000000000003</c:v>
                </c:pt>
                <c:pt idx="354">
                  <c:v>40.707999999999998</c:v>
                </c:pt>
                <c:pt idx="355">
                  <c:v>40.71</c:v>
                </c:pt>
                <c:pt idx="356">
                  <c:v>40.712000000000003</c:v>
                </c:pt>
                <c:pt idx="357">
                  <c:v>40.713999999999999</c:v>
                </c:pt>
                <c:pt idx="358">
                  <c:v>40.716000000000001</c:v>
                </c:pt>
                <c:pt idx="359">
                  <c:v>40.718000000000004</c:v>
                </c:pt>
                <c:pt idx="360">
                  <c:v>40.72</c:v>
                </c:pt>
                <c:pt idx="361">
                  <c:v>40.722000000000001</c:v>
                </c:pt>
                <c:pt idx="362">
                  <c:v>40.723999999999997</c:v>
                </c:pt>
                <c:pt idx="363">
                  <c:v>40.725999999999999</c:v>
                </c:pt>
                <c:pt idx="364">
                  <c:v>40.728000000000002</c:v>
                </c:pt>
                <c:pt idx="365">
                  <c:v>40.729999999999997</c:v>
                </c:pt>
                <c:pt idx="366">
                  <c:v>40.731999999999999</c:v>
                </c:pt>
                <c:pt idx="367">
                  <c:v>40.734000000000002</c:v>
                </c:pt>
                <c:pt idx="368">
                  <c:v>40.735999999999997</c:v>
                </c:pt>
                <c:pt idx="369">
                  <c:v>40.738</c:v>
                </c:pt>
                <c:pt idx="370">
                  <c:v>40.74</c:v>
                </c:pt>
                <c:pt idx="371">
                  <c:v>40.741999999999997</c:v>
                </c:pt>
                <c:pt idx="372">
                  <c:v>40.744</c:v>
                </c:pt>
                <c:pt idx="373">
                  <c:v>40.746000000000002</c:v>
                </c:pt>
                <c:pt idx="374">
                  <c:v>40.747999999999998</c:v>
                </c:pt>
                <c:pt idx="375">
                  <c:v>40.75</c:v>
                </c:pt>
                <c:pt idx="376">
                  <c:v>40.752000000000002</c:v>
                </c:pt>
                <c:pt idx="377">
                  <c:v>40.753999999999998</c:v>
                </c:pt>
                <c:pt idx="378">
                  <c:v>40.756</c:v>
                </c:pt>
                <c:pt idx="379">
                  <c:v>40.758000000000003</c:v>
                </c:pt>
                <c:pt idx="380">
                  <c:v>40.76</c:v>
                </c:pt>
                <c:pt idx="381">
                  <c:v>40.762</c:v>
                </c:pt>
                <c:pt idx="382">
                  <c:v>40.764000000000003</c:v>
                </c:pt>
                <c:pt idx="383">
                  <c:v>40.765999999999998</c:v>
                </c:pt>
                <c:pt idx="384">
                  <c:v>40.768000000000001</c:v>
                </c:pt>
                <c:pt idx="385">
                  <c:v>40.770000000000003</c:v>
                </c:pt>
                <c:pt idx="386">
                  <c:v>40.771999999999998</c:v>
                </c:pt>
                <c:pt idx="387">
                  <c:v>40.774000000000001</c:v>
                </c:pt>
                <c:pt idx="388">
                  <c:v>40.776000000000003</c:v>
                </c:pt>
                <c:pt idx="389">
                  <c:v>40.777999999999999</c:v>
                </c:pt>
                <c:pt idx="390">
                  <c:v>40.78</c:v>
                </c:pt>
                <c:pt idx="391">
                  <c:v>40.781999999999996</c:v>
                </c:pt>
                <c:pt idx="392">
                  <c:v>40.783999999999999</c:v>
                </c:pt>
                <c:pt idx="393">
                  <c:v>40.786000000000001</c:v>
                </c:pt>
                <c:pt idx="394">
                  <c:v>40.787999999999997</c:v>
                </c:pt>
                <c:pt idx="395">
                  <c:v>40.79</c:v>
                </c:pt>
                <c:pt idx="396">
                  <c:v>40.792000000000002</c:v>
                </c:pt>
                <c:pt idx="397">
                  <c:v>40.793999999999997</c:v>
                </c:pt>
                <c:pt idx="398">
                  <c:v>40.795999999999999</c:v>
                </c:pt>
                <c:pt idx="399">
                  <c:v>40.798000000000002</c:v>
                </c:pt>
                <c:pt idx="400">
                  <c:v>40.799999999999997</c:v>
                </c:pt>
                <c:pt idx="401">
                  <c:v>40.802</c:v>
                </c:pt>
                <c:pt idx="402">
                  <c:v>40.804000000000002</c:v>
                </c:pt>
                <c:pt idx="403">
                  <c:v>40.805999999999997</c:v>
                </c:pt>
                <c:pt idx="404">
                  <c:v>40.808</c:v>
                </c:pt>
                <c:pt idx="405">
                  <c:v>40.81</c:v>
                </c:pt>
                <c:pt idx="406">
                  <c:v>40.811999999999998</c:v>
                </c:pt>
                <c:pt idx="407">
                  <c:v>40.814</c:v>
                </c:pt>
                <c:pt idx="408">
                  <c:v>40.816000000000003</c:v>
                </c:pt>
                <c:pt idx="409">
                  <c:v>40.817999999999998</c:v>
                </c:pt>
                <c:pt idx="410">
                  <c:v>40.82</c:v>
                </c:pt>
                <c:pt idx="411">
                  <c:v>40.822000000000003</c:v>
                </c:pt>
                <c:pt idx="412">
                  <c:v>40.823999999999998</c:v>
                </c:pt>
                <c:pt idx="413">
                  <c:v>40.826000000000001</c:v>
                </c:pt>
                <c:pt idx="414">
                  <c:v>40.828000000000003</c:v>
                </c:pt>
                <c:pt idx="415">
                  <c:v>40.83</c:v>
                </c:pt>
                <c:pt idx="416">
                  <c:v>40.832000000000001</c:v>
                </c:pt>
                <c:pt idx="417">
                  <c:v>40.834000000000003</c:v>
                </c:pt>
                <c:pt idx="418">
                  <c:v>40.835999999999999</c:v>
                </c:pt>
                <c:pt idx="419">
                  <c:v>40.838000000000001</c:v>
                </c:pt>
                <c:pt idx="420">
                  <c:v>40.840000000000003</c:v>
                </c:pt>
                <c:pt idx="421">
                  <c:v>40.841999999999999</c:v>
                </c:pt>
                <c:pt idx="422">
                  <c:v>40.844000000000001</c:v>
                </c:pt>
                <c:pt idx="423">
                  <c:v>40.845999999999997</c:v>
                </c:pt>
                <c:pt idx="424">
                  <c:v>40.847999999999999</c:v>
                </c:pt>
                <c:pt idx="425">
                  <c:v>40.85</c:v>
                </c:pt>
                <c:pt idx="426">
                  <c:v>40.851999999999997</c:v>
                </c:pt>
                <c:pt idx="427">
                  <c:v>40.853999999999999</c:v>
                </c:pt>
                <c:pt idx="428">
                  <c:v>40.856000000000002</c:v>
                </c:pt>
                <c:pt idx="429">
                  <c:v>40.857999999999997</c:v>
                </c:pt>
                <c:pt idx="430">
                  <c:v>40.86</c:v>
                </c:pt>
                <c:pt idx="431">
                  <c:v>40.862000000000002</c:v>
                </c:pt>
                <c:pt idx="432">
                  <c:v>40.863999999999997</c:v>
                </c:pt>
                <c:pt idx="433">
                  <c:v>40.866</c:v>
                </c:pt>
                <c:pt idx="434">
                  <c:v>40.868000000000002</c:v>
                </c:pt>
                <c:pt idx="435">
                  <c:v>40.869999999999997</c:v>
                </c:pt>
                <c:pt idx="436">
                  <c:v>40.872</c:v>
                </c:pt>
                <c:pt idx="437">
                  <c:v>40.874000000000002</c:v>
                </c:pt>
                <c:pt idx="438">
                  <c:v>40.875999999999998</c:v>
                </c:pt>
                <c:pt idx="439">
                  <c:v>40.878</c:v>
                </c:pt>
                <c:pt idx="440">
                  <c:v>40.880000000000003</c:v>
                </c:pt>
                <c:pt idx="441">
                  <c:v>40.881999999999998</c:v>
                </c:pt>
                <c:pt idx="442">
                  <c:v>40.884</c:v>
                </c:pt>
                <c:pt idx="443">
                  <c:v>40.886000000000003</c:v>
                </c:pt>
                <c:pt idx="444">
                  <c:v>40.887999999999998</c:v>
                </c:pt>
                <c:pt idx="445">
                  <c:v>40.89</c:v>
                </c:pt>
                <c:pt idx="446">
                  <c:v>40.892000000000003</c:v>
                </c:pt>
                <c:pt idx="447">
                  <c:v>40.893999999999998</c:v>
                </c:pt>
                <c:pt idx="448">
                  <c:v>40.896000000000001</c:v>
                </c:pt>
                <c:pt idx="449">
                  <c:v>40.898000000000003</c:v>
                </c:pt>
                <c:pt idx="450">
                  <c:v>40.9</c:v>
                </c:pt>
                <c:pt idx="451">
                  <c:v>40.902000000000001</c:v>
                </c:pt>
                <c:pt idx="452">
                  <c:v>40.904000000000003</c:v>
                </c:pt>
                <c:pt idx="453">
                  <c:v>40.905999999999999</c:v>
                </c:pt>
                <c:pt idx="454">
                  <c:v>40.908000000000001</c:v>
                </c:pt>
                <c:pt idx="455">
                  <c:v>40.909999999999997</c:v>
                </c:pt>
                <c:pt idx="456">
                  <c:v>40.911999999999999</c:v>
                </c:pt>
                <c:pt idx="457">
                  <c:v>40.914000000000001</c:v>
                </c:pt>
                <c:pt idx="458">
                  <c:v>40.915999999999997</c:v>
                </c:pt>
                <c:pt idx="459">
                  <c:v>40.917999999999999</c:v>
                </c:pt>
                <c:pt idx="460">
                  <c:v>40.92</c:v>
                </c:pt>
                <c:pt idx="461">
                  <c:v>40.921999999999997</c:v>
                </c:pt>
                <c:pt idx="462">
                  <c:v>40.923999999999999</c:v>
                </c:pt>
                <c:pt idx="463">
                  <c:v>40.926000000000002</c:v>
                </c:pt>
                <c:pt idx="464">
                  <c:v>40.927999999999997</c:v>
                </c:pt>
                <c:pt idx="465">
                  <c:v>40.93</c:v>
                </c:pt>
                <c:pt idx="466">
                  <c:v>40.932000000000002</c:v>
                </c:pt>
                <c:pt idx="467">
                  <c:v>40.933999999999997</c:v>
                </c:pt>
                <c:pt idx="468">
                  <c:v>40.936</c:v>
                </c:pt>
                <c:pt idx="469">
                  <c:v>40.938000000000002</c:v>
                </c:pt>
                <c:pt idx="470">
                  <c:v>40.94</c:v>
                </c:pt>
                <c:pt idx="471">
                  <c:v>40.942</c:v>
                </c:pt>
                <c:pt idx="472">
                  <c:v>40.944000000000003</c:v>
                </c:pt>
                <c:pt idx="473">
                  <c:v>40.945999999999998</c:v>
                </c:pt>
                <c:pt idx="474">
                  <c:v>40.948</c:v>
                </c:pt>
                <c:pt idx="475">
                  <c:v>40.950000000000003</c:v>
                </c:pt>
                <c:pt idx="476">
                  <c:v>40.951999999999998</c:v>
                </c:pt>
                <c:pt idx="477">
                  <c:v>40.954000000000001</c:v>
                </c:pt>
                <c:pt idx="478">
                  <c:v>40.956000000000003</c:v>
                </c:pt>
                <c:pt idx="479">
                  <c:v>40.957999999999998</c:v>
                </c:pt>
                <c:pt idx="480">
                  <c:v>40.96</c:v>
                </c:pt>
                <c:pt idx="481">
                  <c:v>40.962000000000003</c:v>
                </c:pt>
                <c:pt idx="482">
                  <c:v>40.963999999999999</c:v>
                </c:pt>
                <c:pt idx="483">
                  <c:v>40.966000000000001</c:v>
                </c:pt>
                <c:pt idx="484">
                  <c:v>40.968000000000004</c:v>
                </c:pt>
                <c:pt idx="485">
                  <c:v>40.97</c:v>
                </c:pt>
                <c:pt idx="486">
                  <c:v>40.972000000000001</c:v>
                </c:pt>
                <c:pt idx="487">
                  <c:v>40.973999999999997</c:v>
                </c:pt>
                <c:pt idx="488">
                  <c:v>40.975999999999999</c:v>
                </c:pt>
                <c:pt idx="489">
                  <c:v>40.978000000000002</c:v>
                </c:pt>
                <c:pt idx="490">
                  <c:v>40.98</c:v>
                </c:pt>
                <c:pt idx="491">
                  <c:v>40.981999999999999</c:v>
                </c:pt>
                <c:pt idx="492">
                  <c:v>40.984000000000002</c:v>
                </c:pt>
                <c:pt idx="493">
                  <c:v>40.985999999999997</c:v>
                </c:pt>
                <c:pt idx="494">
                  <c:v>40.988</c:v>
                </c:pt>
                <c:pt idx="495">
                  <c:v>40.99</c:v>
                </c:pt>
                <c:pt idx="496">
                  <c:v>40.991999999999997</c:v>
                </c:pt>
                <c:pt idx="497">
                  <c:v>40.994</c:v>
                </c:pt>
                <c:pt idx="498">
                  <c:v>40.996000000000002</c:v>
                </c:pt>
                <c:pt idx="499">
                  <c:v>40.997999999999998</c:v>
                </c:pt>
                <c:pt idx="500">
                  <c:v>41</c:v>
                </c:pt>
                <c:pt idx="501">
                  <c:v>41.002000000000002</c:v>
                </c:pt>
                <c:pt idx="502">
                  <c:v>41.003999999999998</c:v>
                </c:pt>
                <c:pt idx="503">
                  <c:v>41.006</c:v>
                </c:pt>
                <c:pt idx="504">
                  <c:v>41.008000000000003</c:v>
                </c:pt>
                <c:pt idx="505">
                  <c:v>41.01</c:v>
                </c:pt>
                <c:pt idx="506">
                  <c:v>41.012</c:v>
                </c:pt>
                <c:pt idx="507">
                  <c:v>41.014000000000003</c:v>
                </c:pt>
                <c:pt idx="508">
                  <c:v>41.015999999999998</c:v>
                </c:pt>
                <c:pt idx="509">
                  <c:v>41.018000000000001</c:v>
                </c:pt>
                <c:pt idx="510">
                  <c:v>41.02</c:v>
                </c:pt>
                <c:pt idx="511">
                  <c:v>41.021999999999998</c:v>
                </c:pt>
                <c:pt idx="512">
                  <c:v>41.024000000000001</c:v>
                </c:pt>
                <c:pt idx="513">
                  <c:v>41.026000000000003</c:v>
                </c:pt>
                <c:pt idx="514">
                  <c:v>41.027999999999999</c:v>
                </c:pt>
                <c:pt idx="515">
                  <c:v>41.03</c:v>
                </c:pt>
                <c:pt idx="516">
                  <c:v>41.031999999999996</c:v>
                </c:pt>
                <c:pt idx="517">
                  <c:v>41.033999999999999</c:v>
                </c:pt>
                <c:pt idx="518">
                  <c:v>41.036000000000001</c:v>
                </c:pt>
                <c:pt idx="519">
                  <c:v>41.037999999999997</c:v>
                </c:pt>
                <c:pt idx="520">
                  <c:v>41.04</c:v>
                </c:pt>
                <c:pt idx="521">
                  <c:v>41.042000000000002</c:v>
                </c:pt>
                <c:pt idx="522">
                  <c:v>41.043999999999997</c:v>
                </c:pt>
                <c:pt idx="523">
                  <c:v>41.045999999999999</c:v>
                </c:pt>
                <c:pt idx="524">
                  <c:v>41.048000000000002</c:v>
                </c:pt>
                <c:pt idx="525">
                  <c:v>41.05</c:v>
                </c:pt>
                <c:pt idx="526">
                  <c:v>41.052</c:v>
                </c:pt>
                <c:pt idx="527">
                  <c:v>41.054000000000002</c:v>
                </c:pt>
                <c:pt idx="528">
                  <c:v>41.055999999999997</c:v>
                </c:pt>
                <c:pt idx="529">
                  <c:v>41.058</c:v>
                </c:pt>
                <c:pt idx="530">
                  <c:v>41.06</c:v>
                </c:pt>
                <c:pt idx="531">
                  <c:v>41.061999999999998</c:v>
                </c:pt>
                <c:pt idx="532">
                  <c:v>41.063999999999901</c:v>
                </c:pt>
                <c:pt idx="533">
                  <c:v>41.066000000000003</c:v>
                </c:pt>
                <c:pt idx="534">
                  <c:v>41.067999999999998</c:v>
                </c:pt>
                <c:pt idx="535">
                  <c:v>41.07</c:v>
                </c:pt>
                <c:pt idx="536">
                  <c:v>41.072000000000003</c:v>
                </c:pt>
                <c:pt idx="537">
                  <c:v>41.073999999999998</c:v>
                </c:pt>
                <c:pt idx="538">
                  <c:v>41.076000000000001</c:v>
                </c:pt>
                <c:pt idx="539">
                  <c:v>41.078000000000003</c:v>
                </c:pt>
                <c:pt idx="540">
                  <c:v>41.08</c:v>
                </c:pt>
                <c:pt idx="541">
                  <c:v>41.082000000000001</c:v>
                </c:pt>
                <c:pt idx="542">
                  <c:v>41.084000000000003</c:v>
                </c:pt>
                <c:pt idx="543">
                  <c:v>41.085999999999999</c:v>
                </c:pt>
                <c:pt idx="544">
                  <c:v>41.088000000000001</c:v>
                </c:pt>
                <c:pt idx="545">
                  <c:v>41.09</c:v>
                </c:pt>
                <c:pt idx="546">
                  <c:v>41.091999999999999</c:v>
                </c:pt>
                <c:pt idx="547">
                  <c:v>41.094000000000001</c:v>
                </c:pt>
                <c:pt idx="548">
                  <c:v>41.095999999999997</c:v>
                </c:pt>
                <c:pt idx="549">
                  <c:v>41.097999999999999</c:v>
                </c:pt>
                <c:pt idx="550">
                  <c:v>41.1</c:v>
                </c:pt>
                <c:pt idx="551">
                  <c:v>41.101999999999997</c:v>
                </c:pt>
                <c:pt idx="552">
                  <c:v>41.103999999999999</c:v>
                </c:pt>
                <c:pt idx="553">
                  <c:v>41.106000000000002</c:v>
                </c:pt>
                <c:pt idx="554">
                  <c:v>41.107999999999997</c:v>
                </c:pt>
                <c:pt idx="555">
                  <c:v>41.11</c:v>
                </c:pt>
                <c:pt idx="556">
                  <c:v>41.112000000000002</c:v>
                </c:pt>
                <c:pt idx="557">
                  <c:v>41.113999999999997</c:v>
                </c:pt>
                <c:pt idx="558">
                  <c:v>41.116</c:v>
                </c:pt>
                <c:pt idx="559">
                  <c:v>41.118000000000002</c:v>
                </c:pt>
                <c:pt idx="560">
                  <c:v>41.12</c:v>
                </c:pt>
                <c:pt idx="561">
                  <c:v>41.122</c:v>
                </c:pt>
                <c:pt idx="562">
                  <c:v>41.124000000000002</c:v>
                </c:pt>
                <c:pt idx="563">
                  <c:v>41.125999999999998</c:v>
                </c:pt>
                <c:pt idx="564">
                  <c:v>41.128</c:v>
                </c:pt>
                <c:pt idx="565">
                  <c:v>41.13</c:v>
                </c:pt>
                <c:pt idx="566">
                  <c:v>41.131999999999998</c:v>
                </c:pt>
                <c:pt idx="567">
                  <c:v>41.133999999999901</c:v>
                </c:pt>
                <c:pt idx="568">
                  <c:v>41.136000000000003</c:v>
                </c:pt>
                <c:pt idx="569">
                  <c:v>41.137999999999998</c:v>
                </c:pt>
                <c:pt idx="570">
                  <c:v>41.14</c:v>
                </c:pt>
                <c:pt idx="571">
                  <c:v>41.142000000000003</c:v>
                </c:pt>
                <c:pt idx="572">
                  <c:v>41.143999999999998</c:v>
                </c:pt>
                <c:pt idx="573">
                  <c:v>41.146000000000001</c:v>
                </c:pt>
                <c:pt idx="574">
                  <c:v>41.148000000000003</c:v>
                </c:pt>
                <c:pt idx="575">
                  <c:v>41.15</c:v>
                </c:pt>
                <c:pt idx="576">
                  <c:v>41.152000000000001</c:v>
                </c:pt>
                <c:pt idx="577">
                  <c:v>41.154000000000003</c:v>
                </c:pt>
                <c:pt idx="578">
                  <c:v>41.155999999999999</c:v>
                </c:pt>
                <c:pt idx="579">
                  <c:v>41.158000000000001</c:v>
                </c:pt>
                <c:pt idx="580">
                  <c:v>41.16</c:v>
                </c:pt>
                <c:pt idx="581">
                  <c:v>41.161999999999999</c:v>
                </c:pt>
                <c:pt idx="582">
                  <c:v>41.164000000000001</c:v>
                </c:pt>
                <c:pt idx="583">
                  <c:v>41.165999999999997</c:v>
                </c:pt>
                <c:pt idx="584">
                  <c:v>41.167999999999999</c:v>
                </c:pt>
                <c:pt idx="585">
                  <c:v>41.17</c:v>
                </c:pt>
                <c:pt idx="586">
                  <c:v>41.171999999999997</c:v>
                </c:pt>
                <c:pt idx="587">
                  <c:v>41.173999999999999</c:v>
                </c:pt>
                <c:pt idx="588">
                  <c:v>41.176000000000002</c:v>
                </c:pt>
                <c:pt idx="589">
                  <c:v>41.177999999999997</c:v>
                </c:pt>
                <c:pt idx="590">
                  <c:v>41.18</c:v>
                </c:pt>
                <c:pt idx="591">
                  <c:v>41.182000000000002</c:v>
                </c:pt>
                <c:pt idx="592">
                  <c:v>41.183999999999997</c:v>
                </c:pt>
                <c:pt idx="593">
                  <c:v>41.186</c:v>
                </c:pt>
                <c:pt idx="594">
                  <c:v>41.188000000000002</c:v>
                </c:pt>
                <c:pt idx="595">
                  <c:v>41.19</c:v>
                </c:pt>
                <c:pt idx="596">
                  <c:v>41.192</c:v>
                </c:pt>
                <c:pt idx="597">
                  <c:v>41.194000000000003</c:v>
                </c:pt>
                <c:pt idx="598">
                  <c:v>41.195999999999998</c:v>
                </c:pt>
                <c:pt idx="599">
                  <c:v>41.198</c:v>
                </c:pt>
                <c:pt idx="600">
                  <c:v>41.2</c:v>
                </c:pt>
                <c:pt idx="601">
                  <c:v>41.201999999999998</c:v>
                </c:pt>
                <c:pt idx="602">
                  <c:v>41.203999999999901</c:v>
                </c:pt>
                <c:pt idx="603">
                  <c:v>41.206000000000003</c:v>
                </c:pt>
                <c:pt idx="604">
                  <c:v>41.207999999999998</c:v>
                </c:pt>
                <c:pt idx="605">
                  <c:v>41.21</c:v>
                </c:pt>
                <c:pt idx="606">
                  <c:v>41.212000000000003</c:v>
                </c:pt>
                <c:pt idx="607">
                  <c:v>41.213999999999999</c:v>
                </c:pt>
                <c:pt idx="608">
                  <c:v>41.216000000000001</c:v>
                </c:pt>
                <c:pt idx="609">
                  <c:v>41.218000000000004</c:v>
                </c:pt>
                <c:pt idx="610">
                  <c:v>41.22</c:v>
                </c:pt>
                <c:pt idx="611">
                  <c:v>41.222000000000001</c:v>
                </c:pt>
                <c:pt idx="612">
                  <c:v>41.223999999999997</c:v>
                </c:pt>
                <c:pt idx="613">
                  <c:v>41.225999999999999</c:v>
                </c:pt>
                <c:pt idx="614">
                  <c:v>41.228000000000002</c:v>
                </c:pt>
                <c:pt idx="615">
                  <c:v>41.23</c:v>
                </c:pt>
                <c:pt idx="616">
                  <c:v>41.231999999999999</c:v>
                </c:pt>
                <c:pt idx="617">
                  <c:v>41.234000000000002</c:v>
                </c:pt>
                <c:pt idx="618">
                  <c:v>41.235999999999997</c:v>
                </c:pt>
                <c:pt idx="619">
                  <c:v>41.238</c:v>
                </c:pt>
                <c:pt idx="620">
                  <c:v>41.24</c:v>
                </c:pt>
                <c:pt idx="621">
                  <c:v>41.241999999999997</c:v>
                </c:pt>
                <c:pt idx="622">
                  <c:v>41.244</c:v>
                </c:pt>
                <c:pt idx="623">
                  <c:v>41.246000000000002</c:v>
                </c:pt>
                <c:pt idx="624">
                  <c:v>41.247999999999998</c:v>
                </c:pt>
                <c:pt idx="625">
                  <c:v>41.25</c:v>
                </c:pt>
                <c:pt idx="626">
                  <c:v>41.252000000000002</c:v>
                </c:pt>
                <c:pt idx="627">
                  <c:v>41.253999999999998</c:v>
                </c:pt>
                <c:pt idx="628">
                  <c:v>41.256</c:v>
                </c:pt>
                <c:pt idx="629">
                  <c:v>41.258000000000003</c:v>
                </c:pt>
                <c:pt idx="630">
                  <c:v>41.26</c:v>
                </c:pt>
                <c:pt idx="631">
                  <c:v>41.262</c:v>
                </c:pt>
                <c:pt idx="632">
                  <c:v>41.264000000000003</c:v>
                </c:pt>
                <c:pt idx="633">
                  <c:v>41.265999999999998</c:v>
                </c:pt>
                <c:pt idx="634">
                  <c:v>41.268000000000001</c:v>
                </c:pt>
                <c:pt idx="635">
                  <c:v>41.27</c:v>
                </c:pt>
                <c:pt idx="636">
                  <c:v>41.271999999999998</c:v>
                </c:pt>
                <c:pt idx="637">
                  <c:v>41.274000000000001</c:v>
                </c:pt>
                <c:pt idx="638">
                  <c:v>41.276000000000003</c:v>
                </c:pt>
                <c:pt idx="639">
                  <c:v>41.277999999999999</c:v>
                </c:pt>
                <c:pt idx="640">
                  <c:v>41.28</c:v>
                </c:pt>
                <c:pt idx="641">
                  <c:v>41.281999999999996</c:v>
                </c:pt>
                <c:pt idx="642">
                  <c:v>41.283999999999999</c:v>
                </c:pt>
                <c:pt idx="643">
                  <c:v>41.286000000000001</c:v>
                </c:pt>
                <c:pt idx="644">
                  <c:v>41.287999999999997</c:v>
                </c:pt>
                <c:pt idx="645">
                  <c:v>41.29</c:v>
                </c:pt>
                <c:pt idx="646">
                  <c:v>41.292000000000002</c:v>
                </c:pt>
                <c:pt idx="647">
                  <c:v>41.293999999999997</c:v>
                </c:pt>
                <c:pt idx="648">
                  <c:v>41.295999999999999</c:v>
                </c:pt>
                <c:pt idx="649">
                  <c:v>41.298000000000002</c:v>
                </c:pt>
                <c:pt idx="650">
                  <c:v>41.3</c:v>
                </c:pt>
                <c:pt idx="651">
                  <c:v>41.302</c:v>
                </c:pt>
                <c:pt idx="652">
                  <c:v>41.304000000000002</c:v>
                </c:pt>
                <c:pt idx="653">
                  <c:v>41.305999999999997</c:v>
                </c:pt>
                <c:pt idx="654">
                  <c:v>41.308</c:v>
                </c:pt>
                <c:pt idx="655">
                  <c:v>41.31</c:v>
                </c:pt>
                <c:pt idx="656">
                  <c:v>41.311999999999998</c:v>
                </c:pt>
                <c:pt idx="657">
                  <c:v>41.313999999999901</c:v>
                </c:pt>
                <c:pt idx="658">
                  <c:v>41.316000000000003</c:v>
                </c:pt>
                <c:pt idx="659">
                  <c:v>41.317999999999998</c:v>
                </c:pt>
                <c:pt idx="660">
                  <c:v>41.32</c:v>
                </c:pt>
                <c:pt idx="661">
                  <c:v>41.322000000000003</c:v>
                </c:pt>
                <c:pt idx="662">
                  <c:v>41.323999999999998</c:v>
                </c:pt>
                <c:pt idx="663">
                  <c:v>41.326000000000001</c:v>
                </c:pt>
                <c:pt idx="664">
                  <c:v>41.328000000000003</c:v>
                </c:pt>
                <c:pt idx="665">
                  <c:v>41.33</c:v>
                </c:pt>
                <c:pt idx="666">
                  <c:v>41.332000000000001</c:v>
                </c:pt>
                <c:pt idx="667">
                  <c:v>41.334000000000003</c:v>
                </c:pt>
                <c:pt idx="668">
                  <c:v>41.335999999999999</c:v>
                </c:pt>
                <c:pt idx="669">
                  <c:v>41.338000000000001</c:v>
                </c:pt>
                <c:pt idx="670">
                  <c:v>41.34</c:v>
                </c:pt>
                <c:pt idx="671">
                  <c:v>41.341999999999999</c:v>
                </c:pt>
                <c:pt idx="672">
                  <c:v>41.344000000000001</c:v>
                </c:pt>
                <c:pt idx="673">
                  <c:v>41.345999999999997</c:v>
                </c:pt>
                <c:pt idx="674">
                  <c:v>41.347999999999999</c:v>
                </c:pt>
                <c:pt idx="675">
                  <c:v>41.35</c:v>
                </c:pt>
                <c:pt idx="676">
                  <c:v>41.351999999999997</c:v>
                </c:pt>
                <c:pt idx="677">
                  <c:v>41.353999999999999</c:v>
                </c:pt>
                <c:pt idx="678">
                  <c:v>41.356000000000002</c:v>
                </c:pt>
                <c:pt idx="679">
                  <c:v>41.357999999999997</c:v>
                </c:pt>
                <c:pt idx="680">
                  <c:v>41.36</c:v>
                </c:pt>
                <c:pt idx="681">
                  <c:v>41.362000000000002</c:v>
                </c:pt>
                <c:pt idx="682">
                  <c:v>41.363999999999997</c:v>
                </c:pt>
                <c:pt idx="683">
                  <c:v>41.366</c:v>
                </c:pt>
                <c:pt idx="684">
                  <c:v>41.368000000000002</c:v>
                </c:pt>
                <c:pt idx="685">
                  <c:v>41.37</c:v>
                </c:pt>
                <c:pt idx="686">
                  <c:v>41.372</c:v>
                </c:pt>
                <c:pt idx="687">
                  <c:v>41.374000000000002</c:v>
                </c:pt>
                <c:pt idx="688">
                  <c:v>41.375999999999998</c:v>
                </c:pt>
                <c:pt idx="689">
                  <c:v>41.378</c:v>
                </c:pt>
                <c:pt idx="690">
                  <c:v>41.38</c:v>
                </c:pt>
                <c:pt idx="691">
                  <c:v>41.381999999999998</c:v>
                </c:pt>
                <c:pt idx="692">
                  <c:v>41.383999999999901</c:v>
                </c:pt>
                <c:pt idx="693">
                  <c:v>41.386000000000003</c:v>
                </c:pt>
                <c:pt idx="694">
                  <c:v>41.387999999999998</c:v>
                </c:pt>
                <c:pt idx="695">
                  <c:v>41.39</c:v>
                </c:pt>
                <c:pt idx="696">
                  <c:v>41.392000000000003</c:v>
                </c:pt>
                <c:pt idx="697">
                  <c:v>41.393999999999998</c:v>
                </c:pt>
                <c:pt idx="698">
                  <c:v>41.396000000000001</c:v>
                </c:pt>
                <c:pt idx="699">
                  <c:v>41.398000000000003</c:v>
                </c:pt>
                <c:pt idx="700">
                  <c:v>41.4</c:v>
                </c:pt>
                <c:pt idx="701">
                  <c:v>41.402000000000001</c:v>
                </c:pt>
                <c:pt idx="702">
                  <c:v>41.404000000000003</c:v>
                </c:pt>
                <c:pt idx="703">
                  <c:v>41.405999999999999</c:v>
                </c:pt>
                <c:pt idx="704">
                  <c:v>41.408000000000001</c:v>
                </c:pt>
                <c:pt idx="705">
                  <c:v>41.41</c:v>
                </c:pt>
                <c:pt idx="706">
                  <c:v>41.411999999999999</c:v>
                </c:pt>
                <c:pt idx="707">
                  <c:v>41.414000000000001</c:v>
                </c:pt>
                <c:pt idx="708">
                  <c:v>41.415999999999997</c:v>
                </c:pt>
                <c:pt idx="709">
                  <c:v>41.417999999999999</c:v>
                </c:pt>
                <c:pt idx="710">
                  <c:v>41.42</c:v>
                </c:pt>
                <c:pt idx="711">
                  <c:v>41.421999999999997</c:v>
                </c:pt>
                <c:pt idx="712">
                  <c:v>41.423999999999999</c:v>
                </c:pt>
                <c:pt idx="713">
                  <c:v>41.426000000000002</c:v>
                </c:pt>
                <c:pt idx="714">
                  <c:v>41.427999999999997</c:v>
                </c:pt>
                <c:pt idx="715">
                  <c:v>41.43</c:v>
                </c:pt>
                <c:pt idx="716">
                  <c:v>41.432000000000002</c:v>
                </c:pt>
                <c:pt idx="717">
                  <c:v>41.433999999999997</c:v>
                </c:pt>
                <c:pt idx="718">
                  <c:v>41.436</c:v>
                </c:pt>
                <c:pt idx="719">
                  <c:v>41.438000000000002</c:v>
                </c:pt>
                <c:pt idx="720">
                  <c:v>41.44</c:v>
                </c:pt>
                <c:pt idx="721">
                  <c:v>41.442</c:v>
                </c:pt>
                <c:pt idx="722">
                  <c:v>41.444000000000003</c:v>
                </c:pt>
                <c:pt idx="723">
                  <c:v>41.445999999999998</c:v>
                </c:pt>
                <c:pt idx="724">
                  <c:v>41.448</c:v>
                </c:pt>
                <c:pt idx="725">
                  <c:v>41.45</c:v>
                </c:pt>
                <c:pt idx="726">
                  <c:v>41.451999999999998</c:v>
                </c:pt>
                <c:pt idx="727">
                  <c:v>41.453999999999901</c:v>
                </c:pt>
                <c:pt idx="728">
                  <c:v>41.456000000000003</c:v>
                </c:pt>
                <c:pt idx="729">
                  <c:v>41.457999999999998</c:v>
                </c:pt>
                <c:pt idx="730">
                  <c:v>41.46</c:v>
                </c:pt>
                <c:pt idx="731">
                  <c:v>41.462000000000003</c:v>
                </c:pt>
                <c:pt idx="732">
                  <c:v>41.463999999999999</c:v>
                </c:pt>
                <c:pt idx="733">
                  <c:v>41.466000000000001</c:v>
                </c:pt>
                <c:pt idx="734">
                  <c:v>41.468000000000004</c:v>
                </c:pt>
                <c:pt idx="735">
                  <c:v>41.47</c:v>
                </c:pt>
                <c:pt idx="736">
                  <c:v>41.472000000000001</c:v>
                </c:pt>
                <c:pt idx="737">
                  <c:v>41.473999999999997</c:v>
                </c:pt>
                <c:pt idx="738">
                  <c:v>41.475999999999999</c:v>
                </c:pt>
                <c:pt idx="739">
                  <c:v>41.478000000000002</c:v>
                </c:pt>
                <c:pt idx="740">
                  <c:v>41.48</c:v>
                </c:pt>
                <c:pt idx="741">
                  <c:v>41.481999999999999</c:v>
                </c:pt>
                <c:pt idx="742">
                  <c:v>41.484000000000002</c:v>
                </c:pt>
                <c:pt idx="743">
                  <c:v>41.485999999999997</c:v>
                </c:pt>
                <c:pt idx="744">
                  <c:v>41.488</c:v>
                </c:pt>
                <c:pt idx="745">
                  <c:v>41.49</c:v>
                </c:pt>
                <c:pt idx="746">
                  <c:v>41.491999999999997</c:v>
                </c:pt>
                <c:pt idx="747">
                  <c:v>41.494</c:v>
                </c:pt>
                <c:pt idx="748">
                  <c:v>41.496000000000002</c:v>
                </c:pt>
                <c:pt idx="749">
                  <c:v>41.497999999999998</c:v>
                </c:pt>
                <c:pt idx="750">
                  <c:v>41.5</c:v>
                </c:pt>
                <c:pt idx="751">
                  <c:v>41.502000000000002</c:v>
                </c:pt>
                <c:pt idx="752">
                  <c:v>41.503999999999998</c:v>
                </c:pt>
                <c:pt idx="753">
                  <c:v>41.506</c:v>
                </c:pt>
                <c:pt idx="754">
                  <c:v>41.508000000000003</c:v>
                </c:pt>
                <c:pt idx="755">
                  <c:v>41.51</c:v>
                </c:pt>
                <c:pt idx="756">
                  <c:v>41.512</c:v>
                </c:pt>
                <c:pt idx="757">
                  <c:v>41.514000000000003</c:v>
                </c:pt>
                <c:pt idx="758">
                  <c:v>41.515999999999998</c:v>
                </c:pt>
                <c:pt idx="759">
                  <c:v>41.518000000000001</c:v>
                </c:pt>
                <c:pt idx="760">
                  <c:v>41.52</c:v>
                </c:pt>
                <c:pt idx="761">
                  <c:v>41.521999999999998</c:v>
                </c:pt>
                <c:pt idx="762">
                  <c:v>41.524000000000001</c:v>
                </c:pt>
                <c:pt idx="763">
                  <c:v>41.526000000000003</c:v>
                </c:pt>
                <c:pt idx="764">
                  <c:v>41.527999999999999</c:v>
                </c:pt>
                <c:pt idx="765">
                  <c:v>41.53</c:v>
                </c:pt>
                <c:pt idx="766">
                  <c:v>41.531999999999996</c:v>
                </c:pt>
                <c:pt idx="767">
                  <c:v>41.533999999999999</c:v>
                </c:pt>
                <c:pt idx="768">
                  <c:v>41.536000000000001</c:v>
                </c:pt>
                <c:pt idx="769">
                  <c:v>41.537999999999997</c:v>
                </c:pt>
                <c:pt idx="770">
                  <c:v>41.54</c:v>
                </c:pt>
                <c:pt idx="771">
                  <c:v>41.542000000000002</c:v>
                </c:pt>
                <c:pt idx="772">
                  <c:v>41.543999999999997</c:v>
                </c:pt>
                <c:pt idx="773">
                  <c:v>41.545999999999999</c:v>
                </c:pt>
                <c:pt idx="774">
                  <c:v>41.548000000000002</c:v>
                </c:pt>
                <c:pt idx="775">
                  <c:v>41.55</c:v>
                </c:pt>
                <c:pt idx="776">
                  <c:v>41.552</c:v>
                </c:pt>
                <c:pt idx="777">
                  <c:v>41.554000000000002</c:v>
                </c:pt>
                <c:pt idx="778">
                  <c:v>41.555999999999997</c:v>
                </c:pt>
                <c:pt idx="779">
                  <c:v>41.558</c:v>
                </c:pt>
                <c:pt idx="780">
                  <c:v>41.56</c:v>
                </c:pt>
                <c:pt idx="781">
                  <c:v>41.561999999999998</c:v>
                </c:pt>
                <c:pt idx="782">
                  <c:v>41.563999999999901</c:v>
                </c:pt>
                <c:pt idx="783">
                  <c:v>41.566000000000003</c:v>
                </c:pt>
                <c:pt idx="784">
                  <c:v>41.567999999999998</c:v>
                </c:pt>
                <c:pt idx="785">
                  <c:v>41.57</c:v>
                </c:pt>
                <c:pt idx="786">
                  <c:v>41.572000000000003</c:v>
                </c:pt>
                <c:pt idx="787">
                  <c:v>41.573999999999998</c:v>
                </c:pt>
                <c:pt idx="788">
                  <c:v>41.576000000000001</c:v>
                </c:pt>
                <c:pt idx="789">
                  <c:v>41.578000000000003</c:v>
                </c:pt>
                <c:pt idx="790">
                  <c:v>41.58</c:v>
                </c:pt>
                <c:pt idx="791">
                  <c:v>41.582000000000001</c:v>
                </c:pt>
                <c:pt idx="792">
                  <c:v>41.584000000000003</c:v>
                </c:pt>
                <c:pt idx="793">
                  <c:v>41.585999999999999</c:v>
                </c:pt>
                <c:pt idx="794">
                  <c:v>41.588000000000001</c:v>
                </c:pt>
                <c:pt idx="795">
                  <c:v>41.59</c:v>
                </c:pt>
                <c:pt idx="796">
                  <c:v>41.591999999999999</c:v>
                </c:pt>
                <c:pt idx="797">
                  <c:v>41.594000000000001</c:v>
                </c:pt>
                <c:pt idx="798">
                  <c:v>41.595999999999997</c:v>
                </c:pt>
                <c:pt idx="799">
                  <c:v>41.597999999999999</c:v>
                </c:pt>
                <c:pt idx="800">
                  <c:v>41.6</c:v>
                </c:pt>
                <c:pt idx="801">
                  <c:v>41.601999999999997</c:v>
                </c:pt>
                <c:pt idx="802">
                  <c:v>41.603999999999999</c:v>
                </c:pt>
                <c:pt idx="803">
                  <c:v>41.606000000000002</c:v>
                </c:pt>
                <c:pt idx="804">
                  <c:v>41.607999999999997</c:v>
                </c:pt>
                <c:pt idx="805">
                  <c:v>41.61</c:v>
                </c:pt>
                <c:pt idx="806">
                  <c:v>41.612000000000002</c:v>
                </c:pt>
                <c:pt idx="807">
                  <c:v>41.613999999999997</c:v>
                </c:pt>
                <c:pt idx="808">
                  <c:v>41.616</c:v>
                </c:pt>
                <c:pt idx="809">
                  <c:v>41.618000000000002</c:v>
                </c:pt>
                <c:pt idx="810">
                  <c:v>41.62</c:v>
                </c:pt>
                <c:pt idx="811">
                  <c:v>41.622</c:v>
                </c:pt>
                <c:pt idx="812">
                  <c:v>41.624000000000002</c:v>
                </c:pt>
                <c:pt idx="813">
                  <c:v>41.625999999999998</c:v>
                </c:pt>
                <c:pt idx="814">
                  <c:v>41.628</c:v>
                </c:pt>
                <c:pt idx="815">
                  <c:v>41.63</c:v>
                </c:pt>
                <c:pt idx="816">
                  <c:v>41.631999999999998</c:v>
                </c:pt>
                <c:pt idx="817">
                  <c:v>41.633999999999901</c:v>
                </c:pt>
                <c:pt idx="818">
                  <c:v>41.636000000000003</c:v>
                </c:pt>
                <c:pt idx="819">
                  <c:v>41.637999999999998</c:v>
                </c:pt>
                <c:pt idx="820">
                  <c:v>41.64</c:v>
                </c:pt>
                <c:pt idx="821">
                  <c:v>41.642000000000003</c:v>
                </c:pt>
                <c:pt idx="822">
                  <c:v>41.643999999999998</c:v>
                </c:pt>
                <c:pt idx="823">
                  <c:v>41.646000000000001</c:v>
                </c:pt>
                <c:pt idx="824">
                  <c:v>41.648000000000003</c:v>
                </c:pt>
                <c:pt idx="825">
                  <c:v>41.65</c:v>
                </c:pt>
                <c:pt idx="826">
                  <c:v>41.652000000000001</c:v>
                </c:pt>
                <c:pt idx="827">
                  <c:v>41.654000000000003</c:v>
                </c:pt>
                <c:pt idx="828">
                  <c:v>41.655999999999999</c:v>
                </c:pt>
                <c:pt idx="829">
                  <c:v>41.658000000000001</c:v>
                </c:pt>
                <c:pt idx="830">
                  <c:v>41.66</c:v>
                </c:pt>
                <c:pt idx="831">
                  <c:v>41.661999999999999</c:v>
                </c:pt>
                <c:pt idx="832">
                  <c:v>41.664000000000001</c:v>
                </c:pt>
                <c:pt idx="833">
                  <c:v>41.665999999999997</c:v>
                </c:pt>
                <c:pt idx="834">
                  <c:v>41.667999999999999</c:v>
                </c:pt>
                <c:pt idx="835">
                  <c:v>41.67</c:v>
                </c:pt>
                <c:pt idx="836">
                  <c:v>41.671999999999997</c:v>
                </c:pt>
                <c:pt idx="837">
                  <c:v>41.673999999999999</c:v>
                </c:pt>
                <c:pt idx="838">
                  <c:v>41.676000000000002</c:v>
                </c:pt>
                <c:pt idx="839">
                  <c:v>41.677999999999997</c:v>
                </c:pt>
                <c:pt idx="840">
                  <c:v>41.68</c:v>
                </c:pt>
                <c:pt idx="841">
                  <c:v>41.682000000000002</c:v>
                </c:pt>
                <c:pt idx="842">
                  <c:v>41.683999999999997</c:v>
                </c:pt>
                <c:pt idx="843">
                  <c:v>41.686</c:v>
                </c:pt>
                <c:pt idx="844">
                  <c:v>41.688000000000002</c:v>
                </c:pt>
                <c:pt idx="845">
                  <c:v>41.69</c:v>
                </c:pt>
                <c:pt idx="846">
                  <c:v>41.692</c:v>
                </c:pt>
                <c:pt idx="847">
                  <c:v>41.694000000000003</c:v>
                </c:pt>
                <c:pt idx="848">
                  <c:v>41.695999999999998</c:v>
                </c:pt>
                <c:pt idx="849">
                  <c:v>41.698</c:v>
                </c:pt>
                <c:pt idx="850">
                  <c:v>41.7</c:v>
                </c:pt>
                <c:pt idx="851">
                  <c:v>41.701999999999998</c:v>
                </c:pt>
                <c:pt idx="852">
                  <c:v>41.703999999999901</c:v>
                </c:pt>
                <c:pt idx="853">
                  <c:v>41.706000000000003</c:v>
                </c:pt>
                <c:pt idx="854">
                  <c:v>41.707999999999998</c:v>
                </c:pt>
                <c:pt idx="855">
                  <c:v>41.71</c:v>
                </c:pt>
                <c:pt idx="856">
                  <c:v>41.712000000000003</c:v>
                </c:pt>
                <c:pt idx="857">
                  <c:v>41.713999999999999</c:v>
                </c:pt>
                <c:pt idx="858">
                  <c:v>41.716000000000001</c:v>
                </c:pt>
                <c:pt idx="859">
                  <c:v>41.718000000000004</c:v>
                </c:pt>
                <c:pt idx="860">
                  <c:v>41.72</c:v>
                </c:pt>
                <c:pt idx="861">
                  <c:v>41.722000000000001</c:v>
                </c:pt>
                <c:pt idx="862">
                  <c:v>41.723999999999997</c:v>
                </c:pt>
                <c:pt idx="863">
                  <c:v>41.725999999999999</c:v>
                </c:pt>
                <c:pt idx="864">
                  <c:v>41.728000000000002</c:v>
                </c:pt>
                <c:pt idx="865">
                  <c:v>41.73</c:v>
                </c:pt>
                <c:pt idx="866">
                  <c:v>41.731999999999999</c:v>
                </c:pt>
                <c:pt idx="867">
                  <c:v>41.734000000000002</c:v>
                </c:pt>
                <c:pt idx="868">
                  <c:v>41.735999999999997</c:v>
                </c:pt>
                <c:pt idx="869">
                  <c:v>41.738</c:v>
                </c:pt>
                <c:pt idx="870">
                  <c:v>41.74</c:v>
                </c:pt>
                <c:pt idx="871">
                  <c:v>41.741999999999997</c:v>
                </c:pt>
                <c:pt idx="872">
                  <c:v>41.744</c:v>
                </c:pt>
                <c:pt idx="873">
                  <c:v>41.746000000000002</c:v>
                </c:pt>
                <c:pt idx="874">
                  <c:v>41.747999999999998</c:v>
                </c:pt>
                <c:pt idx="875">
                  <c:v>41.75</c:v>
                </c:pt>
                <c:pt idx="876">
                  <c:v>41.752000000000002</c:v>
                </c:pt>
                <c:pt idx="877">
                  <c:v>41.753999999999998</c:v>
                </c:pt>
                <c:pt idx="878">
                  <c:v>41.756</c:v>
                </c:pt>
                <c:pt idx="879">
                  <c:v>41.758000000000003</c:v>
                </c:pt>
                <c:pt idx="880">
                  <c:v>41.76</c:v>
                </c:pt>
                <c:pt idx="881">
                  <c:v>41.762</c:v>
                </c:pt>
                <c:pt idx="882">
                  <c:v>41.764000000000003</c:v>
                </c:pt>
                <c:pt idx="883">
                  <c:v>41.765999999999998</c:v>
                </c:pt>
                <c:pt idx="884">
                  <c:v>41.768000000000001</c:v>
                </c:pt>
                <c:pt idx="885">
                  <c:v>41.77</c:v>
                </c:pt>
                <c:pt idx="886">
                  <c:v>41.771999999999998</c:v>
                </c:pt>
                <c:pt idx="887">
                  <c:v>41.774000000000001</c:v>
                </c:pt>
                <c:pt idx="888">
                  <c:v>41.776000000000003</c:v>
                </c:pt>
                <c:pt idx="889">
                  <c:v>41.777999999999999</c:v>
                </c:pt>
                <c:pt idx="890">
                  <c:v>41.78</c:v>
                </c:pt>
                <c:pt idx="891">
                  <c:v>41.781999999999996</c:v>
                </c:pt>
                <c:pt idx="892">
                  <c:v>41.783999999999999</c:v>
                </c:pt>
                <c:pt idx="893">
                  <c:v>41.786000000000001</c:v>
                </c:pt>
                <c:pt idx="894">
                  <c:v>41.787999999999997</c:v>
                </c:pt>
                <c:pt idx="895">
                  <c:v>41.79</c:v>
                </c:pt>
                <c:pt idx="896">
                  <c:v>41.792000000000002</c:v>
                </c:pt>
                <c:pt idx="897">
                  <c:v>41.793999999999997</c:v>
                </c:pt>
                <c:pt idx="898">
                  <c:v>41.795999999999999</c:v>
                </c:pt>
                <c:pt idx="899">
                  <c:v>41.798000000000002</c:v>
                </c:pt>
                <c:pt idx="900">
                  <c:v>41.8</c:v>
                </c:pt>
                <c:pt idx="901">
                  <c:v>41.802</c:v>
                </c:pt>
                <c:pt idx="902">
                  <c:v>41.804000000000002</c:v>
                </c:pt>
                <c:pt idx="903">
                  <c:v>41.805999999999997</c:v>
                </c:pt>
                <c:pt idx="904">
                  <c:v>41.808</c:v>
                </c:pt>
                <c:pt idx="905">
                  <c:v>41.81</c:v>
                </c:pt>
                <c:pt idx="906">
                  <c:v>41.811999999999998</c:v>
                </c:pt>
                <c:pt idx="907">
                  <c:v>41.813999999999901</c:v>
                </c:pt>
                <c:pt idx="908">
                  <c:v>41.816000000000003</c:v>
                </c:pt>
                <c:pt idx="909">
                  <c:v>41.817999999999998</c:v>
                </c:pt>
                <c:pt idx="910">
                  <c:v>41.82</c:v>
                </c:pt>
                <c:pt idx="911">
                  <c:v>41.822000000000003</c:v>
                </c:pt>
                <c:pt idx="912">
                  <c:v>41.823999999999998</c:v>
                </c:pt>
                <c:pt idx="913">
                  <c:v>41.826000000000001</c:v>
                </c:pt>
                <c:pt idx="914">
                  <c:v>41.828000000000003</c:v>
                </c:pt>
                <c:pt idx="915">
                  <c:v>41.83</c:v>
                </c:pt>
                <c:pt idx="916">
                  <c:v>41.832000000000001</c:v>
                </c:pt>
                <c:pt idx="917">
                  <c:v>41.834000000000003</c:v>
                </c:pt>
                <c:pt idx="918">
                  <c:v>41.835999999999999</c:v>
                </c:pt>
                <c:pt idx="919">
                  <c:v>41.838000000000001</c:v>
                </c:pt>
                <c:pt idx="920">
                  <c:v>41.84</c:v>
                </c:pt>
                <c:pt idx="921">
                  <c:v>41.841999999999999</c:v>
                </c:pt>
                <c:pt idx="922">
                  <c:v>41.844000000000001</c:v>
                </c:pt>
                <c:pt idx="923">
                  <c:v>41.845999999999997</c:v>
                </c:pt>
                <c:pt idx="924">
                  <c:v>41.847999999999999</c:v>
                </c:pt>
                <c:pt idx="925">
                  <c:v>41.85</c:v>
                </c:pt>
                <c:pt idx="926">
                  <c:v>41.851999999999997</c:v>
                </c:pt>
                <c:pt idx="927">
                  <c:v>41.853999999999999</c:v>
                </c:pt>
                <c:pt idx="928">
                  <c:v>41.856000000000002</c:v>
                </c:pt>
                <c:pt idx="929">
                  <c:v>41.857999999999997</c:v>
                </c:pt>
                <c:pt idx="930">
                  <c:v>41.86</c:v>
                </c:pt>
                <c:pt idx="931">
                  <c:v>41.862000000000002</c:v>
                </c:pt>
                <c:pt idx="932">
                  <c:v>41.863999999999997</c:v>
                </c:pt>
                <c:pt idx="933">
                  <c:v>41.866</c:v>
                </c:pt>
                <c:pt idx="934">
                  <c:v>41.868000000000002</c:v>
                </c:pt>
                <c:pt idx="935">
                  <c:v>41.87</c:v>
                </c:pt>
                <c:pt idx="936">
                  <c:v>41.872</c:v>
                </c:pt>
                <c:pt idx="937">
                  <c:v>41.874000000000002</c:v>
                </c:pt>
                <c:pt idx="938">
                  <c:v>41.875999999999998</c:v>
                </c:pt>
                <c:pt idx="939">
                  <c:v>41.878</c:v>
                </c:pt>
                <c:pt idx="940">
                  <c:v>41.88</c:v>
                </c:pt>
                <c:pt idx="941">
                  <c:v>41.881999999999998</c:v>
                </c:pt>
                <c:pt idx="942">
                  <c:v>41.883999999999901</c:v>
                </c:pt>
                <c:pt idx="943">
                  <c:v>41.886000000000003</c:v>
                </c:pt>
                <c:pt idx="944">
                  <c:v>41.887999999999998</c:v>
                </c:pt>
                <c:pt idx="945">
                  <c:v>41.89</c:v>
                </c:pt>
                <c:pt idx="946">
                  <c:v>41.892000000000003</c:v>
                </c:pt>
                <c:pt idx="947">
                  <c:v>41.893999999999998</c:v>
                </c:pt>
                <c:pt idx="948">
                  <c:v>41.896000000000001</c:v>
                </c:pt>
                <c:pt idx="949">
                  <c:v>41.898000000000003</c:v>
                </c:pt>
                <c:pt idx="950">
                  <c:v>41.9</c:v>
                </c:pt>
                <c:pt idx="951">
                  <c:v>41.902000000000001</c:v>
                </c:pt>
                <c:pt idx="952">
                  <c:v>41.904000000000003</c:v>
                </c:pt>
                <c:pt idx="953">
                  <c:v>41.905999999999999</c:v>
                </c:pt>
                <c:pt idx="954">
                  <c:v>41.908000000000001</c:v>
                </c:pt>
                <c:pt idx="955">
                  <c:v>41.91</c:v>
                </c:pt>
                <c:pt idx="956">
                  <c:v>41.911999999999999</c:v>
                </c:pt>
                <c:pt idx="957">
                  <c:v>41.914000000000001</c:v>
                </c:pt>
                <c:pt idx="958">
                  <c:v>41.915999999999997</c:v>
                </c:pt>
                <c:pt idx="959">
                  <c:v>41.917999999999999</c:v>
                </c:pt>
                <c:pt idx="960">
                  <c:v>41.92</c:v>
                </c:pt>
                <c:pt idx="961">
                  <c:v>41.921999999999997</c:v>
                </c:pt>
                <c:pt idx="962">
                  <c:v>41.923999999999999</c:v>
                </c:pt>
                <c:pt idx="963">
                  <c:v>41.926000000000002</c:v>
                </c:pt>
                <c:pt idx="964">
                  <c:v>41.927999999999997</c:v>
                </c:pt>
                <c:pt idx="965">
                  <c:v>41.93</c:v>
                </c:pt>
                <c:pt idx="966">
                  <c:v>41.932000000000002</c:v>
                </c:pt>
                <c:pt idx="967">
                  <c:v>41.933999999999997</c:v>
                </c:pt>
                <c:pt idx="968">
                  <c:v>41.936</c:v>
                </c:pt>
                <c:pt idx="969">
                  <c:v>41.938000000000002</c:v>
                </c:pt>
                <c:pt idx="970">
                  <c:v>41.94</c:v>
                </c:pt>
                <c:pt idx="971">
                  <c:v>41.942</c:v>
                </c:pt>
                <c:pt idx="972">
                  <c:v>41.944000000000003</c:v>
                </c:pt>
                <c:pt idx="973">
                  <c:v>41.945999999999998</c:v>
                </c:pt>
                <c:pt idx="974">
                  <c:v>41.948</c:v>
                </c:pt>
                <c:pt idx="975">
                  <c:v>41.95</c:v>
                </c:pt>
                <c:pt idx="976">
                  <c:v>41.951999999999998</c:v>
                </c:pt>
                <c:pt idx="977">
                  <c:v>41.953999999999901</c:v>
                </c:pt>
                <c:pt idx="978">
                  <c:v>41.956000000000003</c:v>
                </c:pt>
                <c:pt idx="979">
                  <c:v>41.957999999999998</c:v>
                </c:pt>
                <c:pt idx="980">
                  <c:v>41.96</c:v>
                </c:pt>
                <c:pt idx="981">
                  <c:v>41.962000000000003</c:v>
                </c:pt>
                <c:pt idx="982">
                  <c:v>41.963999999999999</c:v>
                </c:pt>
                <c:pt idx="983">
                  <c:v>41.966000000000001</c:v>
                </c:pt>
                <c:pt idx="984">
                  <c:v>41.968000000000004</c:v>
                </c:pt>
                <c:pt idx="985">
                  <c:v>41.97</c:v>
                </c:pt>
                <c:pt idx="986">
                  <c:v>41.972000000000001</c:v>
                </c:pt>
                <c:pt idx="987">
                  <c:v>41.973999999999997</c:v>
                </c:pt>
                <c:pt idx="988">
                  <c:v>41.975999999999999</c:v>
                </c:pt>
                <c:pt idx="989">
                  <c:v>41.978000000000002</c:v>
                </c:pt>
                <c:pt idx="990">
                  <c:v>41.98</c:v>
                </c:pt>
                <c:pt idx="991">
                  <c:v>41.981999999999999</c:v>
                </c:pt>
                <c:pt idx="992">
                  <c:v>41.984000000000002</c:v>
                </c:pt>
                <c:pt idx="993">
                  <c:v>41.985999999999997</c:v>
                </c:pt>
                <c:pt idx="994">
                  <c:v>41.988</c:v>
                </c:pt>
                <c:pt idx="995">
                  <c:v>41.99</c:v>
                </c:pt>
                <c:pt idx="996">
                  <c:v>41.991999999999997</c:v>
                </c:pt>
                <c:pt idx="997">
                  <c:v>41.994</c:v>
                </c:pt>
                <c:pt idx="998">
                  <c:v>41.996000000000002</c:v>
                </c:pt>
                <c:pt idx="999">
                  <c:v>41.997999999999998</c:v>
                </c:pt>
                <c:pt idx="1000">
                  <c:v>42</c:v>
                </c:pt>
              </c:numCache>
            </c:numRef>
          </c:xVal>
          <c:yVal>
            <c:numRef>
              <c:f>'③ simulated_sample_profile'!$H$4:$H$20000</c:f>
              <c:numCache>
                <c:formatCode>General</c:formatCode>
                <c:ptCount val="19997"/>
                <c:pt idx="0">
                  <c:v>5.5804973710832497</c:v>
                </c:pt>
                <c:pt idx="1">
                  <c:v>5.6037761099651098</c:v>
                </c:pt>
                <c:pt idx="2">
                  <c:v>5.6272007828558799</c:v>
                </c:pt>
                <c:pt idx="3">
                  <c:v>5.6507726118705097</c:v>
                </c:pt>
                <c:pt idx="4">
                  <c:v>5.6744928319413797</c:v>
                </c:pt>
                <c:pt idx="5">
                  <c:v>5.6983626909797396</c:v>
                </c:pt>
                <c:pt idx="6">
                  <c:v>5.7223834500400397</c:v>
                </c:pt>
                <c:pt idx="7">
                  <c:v>5.74655638348582</c:v>
                </c:pt>
                <c:pt idx="8">
                  <c:v>5.7708827791589101</c:v>
                </c:pt>
                <c:pt idx="9">
                  <c:v>5.7953639385510396</c:v>
                </c:pt>
                <c:pt idx="10">
                  <c:v>5.82000117697722</c:v>
                </c:pt>
                <c:pt idx="11">
                  <c:v>5.8447958237526096</c:v>
                </c:pt>
                <c:pt idx="12">
                  <c:v>5.8697492223718797</c:v>
                </c:pt>
                <c:pt idx="13">
                  <c:v>5.8948627306904502</c:v>
                </c:pt>
                <c:pt idx="14">
                  <c:v>5.9201377211097803</c:v>
                </c:pt>
                <c:pt idx="15">
                  <c:v>5.94557558076409</c:v>
                </c:pt>
                <c:pt idx="16">
                  <c:v>5.9711777117107401</c:v>
                </c:pt>
                <c:pt idx="17">
                  <c:v>5.9969455311236004</c:v>
                </c:pt>
                <c:pt idx="18">
                  <c:v>6.0228804714884197</c:v>
                </c:pt>
                <c:pt idx="19">
                  <c:v>6.0489839808020998</c:v>
                </c:pt>
                <c:pt idx="20">
                  <c:v>6.0752575227744599</c:v>
                </c:pt>
                <c:pt idx="21">
                  <c:v>6.1017025770336204</c:v>
                </c:pt>
                <c:pt idx="22">
                  <c:v>6.1283206393335901</c:v>
                </c:pt>
                <c:pt idx="23">
                  <c:v>6.1551132217658404</c:v>
                </c:pt>
                <c:pt idx="24">
                  <c:v>6.1820818529741697</c:v>
                </c:pt>
                <c:pt idx="25">
                  <c:v>6.2092280783718801</c:v>
                </c:pt>
                <c:pt idx="26">
                  <c:v>6.2365534603637496</c:v>
                </c:pt>
                <c:pt idx="27">
                  <c:v>6.26405957856994</c:v>
                </c:pt>
                <c:pt idx="28">
                  <c:v>6.2917480300544097</c:v>
                </c:pt>
                <c:pt idx="29">
                  <c:v>6.3196204295568101</c:v>
                </c:pt>
                <c:pt idx="30">
                  <c:v>6.3476784097271102</c:v>
                </c:pt>
                <c:pt idx="31">
                  <c:v>6.3759236213647297</c:v>
                </c:pt>
                <c:pt idx="32">
                  <c:v>6.4043577336614899</c:v>
                </c:pt>
                <c:pt idx="33">
                  <c:v>6.4329824344473296</c:v>
                </c:pt>
                <c:pt idx="34">
                  <c:v>6.4617994304410296</c:v>
                </c:pt>
                <c:pt idx="35">
                  <c:v>6.4908104475040798</c:v>
                </c:pt>
                <c:pt idx="36">
                  <c:v>6.5200172308992697</c:v>
                </c:pt>
                <c:pt idx="37">
                  <c:v>6.5494215455526197</c:v>
                </c:pt>
                <c:pt idx="38">
                  <c:v>6.5790251763196101</c:v>
                </c:pt>
                <c:pt idx="39">
                  <c:v>6.6088299282560898</c:v>
                </c:pt>
                <c:pt idx="40">
                  <c:v>6.6388376268929399</c:v>
                </c:pt>
                <c:pt idx="41">
                  <c:v>6.6690501185158002</c:v>
                </c:pt>
                <c:pt idx="42">
                  <c:v>6.6994692704481302</c:v>
                </c:pt>
                <c:pt idx="43">
                  <c:v>6.7300969713397603</c:v>
                </c:pt>
                <c:pt idx="44">
                  <c:v>6.76093513146016</c:v>
                </c:pt>
                <c:pt idx="45">
                  <c:v>6.7919856829952803</c:v>
                </c:pt>
                <c:pt idx="46">
                  <c:v>6.8232505803503196</c:v>
                </c:pt>
                <c:pt idx="47">
                  <c:v>6.8547318004572499</c:v>
                </c:pt>
                <c:pt idx="48">
                  <c:v>6.8864313430862403</c:v>
                </c:pt>
                <c:pt idx="49">
                  <c:v>6.9183512311638404</c:v>
                </c:pt>
                <c:pt idx="50">
                  <c:v>6.9504935110946304</c:v>
                </c:pt>
                <c:pt idx="51">
                  <c:v>6.9828602530891697</c:v>
                </c:pt>
                <c:pt idx="52">
                  <c:v>7.0154535514973801</c:v>
                </c:pt>
                <c:pt idx="53">
                  <c:v>7.04827552514634</c:v>
                </c:pt>
                <c:pt idx="54">
                  <c:v>7.0813283176846999</c:v>
                </c:pt>
                <c:pt idx="55">
                  <c:v>7.1146140979321704</c:v>
                </c:pt>
                <c:pt idx="56">
                  <c:v>7.14813506023523</c:v>
                </c:pt>
                <c:pt idx="57">
                  <c:v>7.1818934248283401</c:v>
                </c:pt>
                <c:pt idx="58">
                  <c:v>7.2158914382003401</c:v>
                </c:pt>
                <c:pt idx="59">
                  <c:v>7.2501313734693804</c:v>
                </c:pt>
                <c:pt idx="60">
                  <c:v>7.2846155307610099</c:v>
                </c:pt>
                <c:pt idx="61">
                  <c:v>7.3193462375951999</c:v>
                </c:pt>
                <c:pt idx="62">
                  <c:v>7.3543258492777603</c:v>
                </c:pt>
                <c:pt idx="63">
                  <c:v>7.3895567492996603</c:v>
                </c:pt>
                <c:pt idx="64">
                  <c:v>7.4250413497429699</c:v>
                </c:pt>
                <c:pt idx="65">
                  <c:v>7.46078209169253</c:v>
                </c:pt>
                <c:pt idx="66">
                  <c:v>7.49678144565571</c:v>
                </c:pt>
                <c:pt idx="67">
                  <c:v>7.5330419119892804</c:v>
                </c:pt>
                <c:pt idx="68">
                  <c:v>7.5695660213321396</c:v>
                </c:pt>
                <c:pt idx="69">
                  <c:v>7.6063563350476198</c:v>
                </c:pt>
                <c:pt idx="70">
                  <c:v>7.6434154456704304</c:v>
                </c:pt>
                <c:pt idx="71">
                  <c:v>7.6807459773646203</c:v>
                </c:pt>
                <c:pt idx="72">
                  <c:v>7.7183505863866504</c:v>
                </c:pt>
                <c:pt idx="73">
                  <c:v>7.7562319615573401</c:v>
                </c:pt>
                <c:pt idx="74">
                  <c:v>7.7943928247422702</c:v>
                </c:pt>
                <c:pt idx="75">
                  <c:v>7.8328359313399698</c:v>
                </c:pt>
                <c:pt idx="76">
                  <c:v>7.8715640707792502</c:v>
                </c:pt>
                <c:pt idx="77">
                  <c:v>7.91058006702385</c:v>
                </c:pt>
                <c:pt idx="78">
                  <c:v>7.9498867790870102</c:v>
                </c:pt>
                <c:pt idx="79">
                  <c:v>7.9894871015550901</c:v>
                </c:pt>
                <c:pt idx="80">
                  <c:v>8.0293839651188605</c:v>
                </c:pt>
                <c:pt idx="81">
                  <c:v>8.0695803371162302</c:v>
                </c:pt>
                <c:pt idx="82">
                  <c:v>8.1100792220823603</c:v>
                </c:pt>
                <c:pt idx="83">
                  <c:v>8.1508836623109104</c:v>
                </c:pt>
                <c:pt idx="84">
                  <c:v>8.1919967384250896</c:v>
                </c:pt>
                <c:pt idx="85">
                  <c:v>8.2334215699576099</c:v>
                </c:pt>
                <c:pt idx="86">
                  <c:v>8.27516131594213</c:v>
                </c:pt>
                <c:pt idx="87">
                  <c:v>8.3172191755152909</c:v>
                </c:pt>
                <c:pt idx="88">
                  <c:v>8.3595983885280098</c:v>
                </c:pt>
                <c:pt idx="89">
                  <c:v>8.4023022361693904</c:v>
                </c:pt>
                <c:pt idx="90">
                  <c:v>8.4453340416006295</c:v>
                </c:pt>
                <c:pt idx="91">
                  <c:v>8.4886971706013004</c:v>
                </c:pt>
                <c:pt idx="92">
                  <c:v>8.53239503222634</c:v>
                </c:pt>
                <c:pt idx="93">
                  <c:v>8.5764310794749594</c:v>
                </c:pt>
                <c:pt idx="94">
                  <c:v>8.6208088099723703</c:v>
                </c:pt>
                <c:pt idx="95">
                  <c:v>8.6655317666631593</c:v>
                </c:pt>
                <c:pt idx="96">
                  <c:v>8.7106035385181801</c:v>
                </c:pt>
                <c:pt idx="97">
                  <c:v>8.7560277612526605</c:v>
                </c:pt>
                <c:pt idx="98">
                  <c:v>8.8018081180590197</c:v>
                </c:pt>
                <c:pt idx="99">
                  <c:v>8.8479483403529802</c:v>
                </c:pt>
                <c:pt idx="100">
                  <c:v>8.8944522085319893</c:v>
                </c:pt>
                <c:pt idx="101">
                  <c:v>8.9413235527490293</c:v>
                </c:pt>
                <c:pt idx="102">
                  <c:v>8.9885662537007995</c:v>
                </c:pt>
                <c:pt idx="103">
                  <c:v>9.0361842434287105</c:v>
                </c:pt>
                <c:pt idx="104">
                  <c:v>9.0841815061373197</c:v>
                </c:pt>
                <c:pt idx="105">
                  <c:v>9.1325620790255293</c:v>
                </c:pt>
                <c:pt idx="106">
                  <c:v>9.1813300531348307</c:v>
                </c:pt>
                <c:pt idx="107">
                  <c:v>9.2304895742135606</c:v>
                </c:pt>
                <c:pt idx="108">
                  <c:v>9.2800448435957907</c:v>
                </c:pt>
                <c:pt idx="109">
                  <c:v>9.3300001190984094</c:v>
                </c:pt>
                <c:pt idx="110">
                  <c:v>9.3803597159341408</c:v>
                </c:pt>
                <c:pt idx="111">
                  <c:v>9.4311280076429007</c:v>
                </c:pt>
                <c:pt idx="112">
                  <c:v>9.4823094270389898</c:v>
                </c:pt>
                <c:pt idx="113">
                  <c:v>9.5339084671778593</c:v>
                </c:pt>
                <c:pt idx="114">
                  <c:v>9.5859296823414795</c:v>
                </c:pt>
                <c:pt idx="115">
                  <c:v>9.6383776890404995</c:v>
                </c:pt>
                <c:pt idx="116">
                  <c:v>9.6912571670385894</c:v>
                </c:pt>
                <c:pt idx="117">
                  <c:v>9.7445728603934807</c:v>
                </c:pt>
                <c:pt idx="118">
                  <c:v>9.7983295785201108</c:v>
                </c:pt>
                <c:pt idx="119">
                  <c:v>9.8525321972742397</c:v>
                </c:pt>
                <c:pt idx="120">
                  <c:v>9.9071856600553492</c:v>
                </c:pt>
                <c:pt idx="121">
                  <c:v>9.9622949789326896</c:v>
                </c:pt>
                <c:pt idx="122">
                  <c:v>10.0178652357933</c:v>
                </c:pt>
                <c:pt idx="123">
                  <c:v>10.073901583510899</c:v>
                </c:pt>
                <c:pt idx="124">
                  <c:v>10.1304092471389</c:v>
                </c:pt>
                <c:pt idx="125">
                  <c:v>10.187393525127</c:v>
                </c:pt>
                <c:pt idx="126">
                  <c:v>10.2448597905613</c:v>
                </c:pt>
                <c:pt idx="127">
                  <c:v>10.302813492428999</c:v>
                </c:pt>
                <c:pt idx="128">
                  <c:v>10.361260156907401</c:v>
                </c:pt>
                <c:pt idx="129">
                  <c:v>10.4202053886803</c:v>
                </c:pt>
                <c:pt idx="130">
                  <c:v>10.4796548722789</c:v>
                </c:pt>
                <c:pt idx="131">
                  <c:v>10.539614373451199</c:v>
                </c:pt>
                <c:pt idx="132">
                  <c:v>10.6000897405565</c:v>
                </c:pt>
                <c:pt idx="133">
                  <c:v>10.6610869059897</c:v>
                </c:pt>
                <c:pt idx="134">
                  <c:v>10.722611887635001</c:v>
                </c:pt>
                <c:pt idx="135">
                  <c:v>10.7846707903465</c:v>
                </c:pt>
                <c:pt idx="136">
                  <c:v>10.8472698074604</c:v>
                </c:pt>
                <c:pt idx="137">
                  <c:v>10.9104152223388</c:v>
                </c:pt>
                <c:pt idx="138">
                  <c:v>10.974113409942399</c:v>
                </c:pt>
                <c:pt idx="139">
                  <c:v>11.0383708384384</c:v>
                </c:pt>
                <c:pt idx="140">
                  <c:v>11.1031940708387</c:v>
                </c:pt>
                <c:pt idx="141">
                  <c:v>11.168589766673101</c:v>
                </c:pt>
                <c:pt idx="142">
                  <c:v>11.234564683698199</c:v>
                </c:pt>
                <c:pt idx="143">
                  <c:v>11.3011256796386</c:v>
                </c:pt>
                <c:pt idx="144">
                  <c:v>11.3682797139667</c:v>
                </c:pt>
                <c:pt idx="145">
                  <c:v>11.436033849719101</c:v>
                </c:pt>
                <c:pt idx="146">
                  <c:v>11.504395255350699</c:v>
                </c:pt>
                <c:pt idx="147">
                  <c:v>11.5733712066269</c:v>
                </c:pt>
                <c:pt idx="148">
                  <c:v>11.6429690885565</c:v>
                </c:pt>
                <c:pt idx="149">
                  <c:v>11.713196397366</c:v>
                </c:pt>
                <c:pt idx="150">
                  <c:v>11.7840607425128</c:v>
                </c:pt>
                <c:pt idx="151">
                  <c:v>11.8555698487447</c:v>
                </c:pt>
                <c:pt idx="152">
                  <c:v>11.9277315582002</c:v>
                </c:pt>
                <c:pt idx="153">
                  <c:v>12.0005538325549</c:v>
                </c:pt>
                <c:pt idx="154">
                  <c:v>12.0740447552148</c:v>
                </c:pt>
                <c:pt idx="155">
                  <c:v>12.148212533553799</c:v>
                </c:pt>
                <c:pt idx="156">
                  <c:v>12.2230655012021</c:v>
                </c:pt>
                <c:pt idx="157">
                  <c:v>12.2986121203833</c:v>
                </c:pt>
                <c:pt idx="158">
                  <c:v>12.374860984300399</c:v>
                </c:pt>
                <c:pt idx="159">
                  <c:v>12.451820819576101</c:v>
                </c:pt>
                <c:pt idx="160">
                  <c:v>12.5295004887444</c:v>
                </c:pt>
                <c:pt idx="161">
                  <c:v>12.6079089927981</c:v>
                </c:pt>
                <c:pt idx="162">
                  <c:v>12.687055473791199</c:v>
                </c:pt>
                <c:pt idx="163">
                  <c:v>12.766949217497601</c:v>
                </c:pt>
                <c:pt idx="164">
                  <c:v>12.847599656131001</c:v>
                </c:pt>
                <c:pt idx="165">
                  <c:v>12.9290163711223</c:v>
                </c:pt>
                <c:pt idx="166">
                  <c:v>13.0112090959617</c:v>
                </c:pt>
                <c:pt idx="167">
                  <c:v>13.094187719099899</c:v>
                </c:pt>
                <c:pt idx="168">
                  <c:v>13.177962286917699</c:v>
                </c:pt>
                <c:pt idx="169">
                  <c:v>13.2625430067617</c:v>
                </c:pt>
                <c:pt idx="170">
                  <c:v>13.3479402500456</c:v>
                </c:pt>
                <c:pt idx="171">
                  <c:v>13.4341645554242</c:v>
                </c:pt>
                <c:pt idx="172">
                  <c:v>13.521226632038999</c:v>
                </c:pt>
                <c:pt idx="173">
                  <c:v>13.609137362835099</c:v>
                </c:pt>
                <c:pt idx="174">
                  <c:v>13.697907807957201</c:v>
                </c:pt>
                <c:pt idx="175">
                  <c:v>13.787549208219399</c:v>
                </c:pt>
                <c:pt idx="176">
                  <c:v>13.878072988657101</c:v>
                </c:pt>
                <c:pt idx="177">
                  <c:v>13.969490762161</c:v>
                </c:pt>
                <c:pt idx="178">
                  <c:v>14.0618143331917</c:v>
                </c:pt>
                <c:pt idx="179">
                  <c:v>14.1550557015837</c:v>
                </c:pt>
                <c:pt idx="180">
                  <c:v>14.2492270664359</c:v>
                </c:pt>
                <c:pt idx="181">
                  <c:v>14.344340830093699</c:v>
                </c:pt>
                <c:pt idx="182">
                  <c:v>14.440409602224101</c:v>
                </c:pt>
                <c:pt idx="183">
                  <c:v>14.5374462039831</c:v>
                </c:pt>
                <c:pt idx="184">
                  <c:v>14.6354636722886</c:v>
                </c:pt>
                <c:pt idx="185">
                  <c:v>14.734475264185701</c:v>
                </c:pt>
                <c:pt idx="186">
                  <c:v>14.834494461322301</c:v>
                </c:pt>
                <c:pt idx="187">
                  <c:v>14.9355349745257</c:v>
                </c:pt>
                <c:pt idx="188">
                  <c:v>15.0376107484919</c:v>
                </c:pt>
                <c:pt idx="189">
                  <c:v>15.1407359665873</c:v>
                </c:pt>
                <c:pt idx="190">
                  <c:v>15.244925055761801</c:v>
                </c:pt>
                <c:pt idx="191">
                  <c:v>15.350192691584599</c:v>
                </c:pt>
                <c:pt idx="192">
                  <c:v>15.4565538034008</c:v>
                </c:pt>
                <c:pt idx="193">
                  <c:v>15.5640235796099</c:v>
                </c:pt>
                <c:pt idx="194">
                  <c:v>15.6726174730787</c:v>
                </c:pt>
                <c:pt idx="195">
                  <c:v>15.7823512066786</c:v>
                </c:pt>
                <c:pt idx="196">
                  <c:v>15.893240778967799</c:v>
                </c:pt>
                <c:pt idx="197">
                  <c:v>16.005302470006299</c:v>
                </c:pt>
                <c:pt idx="198">
                  <c:v>16.118552847316099</c:v>
                </c:pt>
                <c:pt idx="199">
                  <c:v>16.2330087719909</c:v>
                </c:pt>
                <c:pt idx="200">
                  <c:v>16.3486874049558</c:v>
                </c:pt>
                <c:pt idx="201">
                  <c:v>16.465606213385701</c:v>
                </c:pt>
                <c:pt idx="202">
                  <c:v>16.583782977279601</c:v>
                </c:pt>
                <c:pt idx="203">
                  <c:v>16.703235796205</c:v>
                </c:pt>
                <c:pt idx="204">
                  <c:v>16.823983096211599</c:v>
                </c:pt>
                <c:pt idx="205">
                  <c:v>16.946043636915501</c:v>
                </c:pt>
                <c:pt idx="206">
                  <c:v>17.069436518770701</c:v>
                </c:pt>
                <c:pt idx="207">
                  <c:v>17.194181190518702</c:v>
                </c:pt>
                <c:pt idx="208">
                  <c:v>17.320297456833298</c:v>
                </c:pt>
                <c:pt idx="209">
                  <c:v>17.447805486161698</c:v>
                </c:pt>
                <c:pt idx="210">
                  <c:v>17.576725818763901</c:v>
                </c:pt>
                <c:pt idx="211">
                  <c:v>17.707079374963602</c:v>
                </c:pt>
                <c:pt idx="212">
                  <c:v>17.838887463613801</c:v>
                </c:pt>
                <c:pt idx="213">
                  <c:v>17.972171790778798</c:v>
                </c:pt>
                <c:pt idx="214">
                  <c:v>18.106954468647501</c:v>
                </c:pt>
                <c:pt idx="215">
                  <c:v>18.243258024678202</c:v>
                </c:pt>
                <c:pt idx="216">
                  <c:v>18.381105410987001</c:v>
                </c:pt>
                <c:pt idx="217">
                  <c:v>18.520520013981599</c:v>
                </c:pt>
                <c:pt idx="218">
                  <c:v>18.661525664251201</c:v>
                </c:pt>
                <c:pt idx="219">
                  <c:v>18.804146646722302</c:v>
                </c:pt>
                <c:pt idx="220">
                  <c:v>18.9484077110836</c:v>
                </c:pt>
                <c:pt idx="221">
                  <c:v>19.0943340824942</c:v>
                </c:pt>
                <c:pt idx="222">
                  <c:v>19.241951472575</c:v>
                </c:pt>
                <c:pt idx="223">
                  <c:v>19.391286090702401</c:v>
                </c:pt>
                <c:pt idx="224">
                  <c:v>19.5423646556082</c:v>
                </c:pt>
                <c:pt idx="225">
                  <c:v>19.695214407292099</c:v>
                </c:pt>
                <c:pt idx="226">
                  <c:v>19.849863119264199</c:v>
                </c:pt>
                <c:pt idx="227">
                  <c:v>20.006339111124198</c:v>
                </c:pt>
                <c:pt idx="228">
                  <c:v>20.1646712614824</c:v>
                </c:pt>
                <c:pt idx="229">
                  <c:v>20.3248890212463</c:v>
                </c:pt>
                <c:pt idx="230">
                  <c:v>20.487022427269199</c:v>
                </c:pt>
                <c:pt idx="231">
                  <c:v>20.651102116384301</c:v>
                </c:pt>
                <c:pt idx="232">
                  <c:v>20.8171593398332</c:v>
                </c:pt>
                <c:pt idx="233">
                  <c:v>20.985225978094199</c:v>
                </c:pt>
                <c:pt idx="234">
                  <c:v>21.155334556136498</c:v>
                </c:pt>
                <c:pt idx="235">
                  <c:v>21.327518259102298</c:v>
                </c:pt>
                <c:pt idx="236">
                  <c:v>21.501810948440198</c:v>
                </c:pt>
                <c:pt idx="237">
                  <c:v>21.678247178493301</c:v>
                </c:pt>
                <c:pt idx="238">
                  <c:v>21.856862213568601</c:v>
                </c:pt>
                <c:pt idx="239">
                  <c:v>22.037692045499998</c:v>
                </c:pt>
                <c:pt idx="240">
                  <c:v>22.220773411711601</c:v>
                </c:pt>
                <c:pt idx="241">
                  <c:v>22.406143813817099</c:v>
                </c:pt>
                <c:pt idx="242">
                  <c:v>22.5938415367511</c:v>
                </c:pt>
                <c:pt idx="243">
                  <c:v>22.783905668468599</c:v>
                </c:pt>
                <c:pt idx="244">
                  <c:v>22.976376120223701</c:v>
                </c:pt>
                <c:pt idx="245">
                  <c:v>23.171293647441701</c:v>
                </c:pt>
                <c:pt idx="246">
                  <c:v>23.368699871216599</c:v>
                </c:pt>
                <c:pt idx="247">
                  <c:v>23.568637300449701</c:v>
                </c:pt>
                <c:pt idx="248">
                  <c:v>23.7711493546438</c:v>
                </c:pt>
                <c:pt idx="249">
                  <c:v>23.976280387389998</c:v>
                </c:pt>
                <c:pt idx="250">
                  <c:v>24.184075710559199</c:v>
                </c:pt>
                <c:pt idx="251">
                  <c:v>24.394581619230301</c:v>
                </c:pt>
                <c:pt idx="252">
                  <c:v>24.607845417373699</c:v>
                </c:pt>
                <c:pt idx="253">
                  <c:v>24.823915444319901</c:v>
                </c:pt>
                <c:pt idx="254">
                  <c:v>25.042841102045301</c:v>
                </c:pt>
                <c:pt idx="255">
                  <c:v>25.264672883294999</c:v>
                </c:pt>
                <c:pt idx="256">
                  <c:v>25.489462400581701</c:v>
                </c:pt>
                <c:pt idx="257">
                  <c:v>25.7172624160794</c:v>
                </c:pt>
                <c:pt idx="258">
                  <c:v>25.948126872457699</c:v>
                </c:pt>
                <c:pt idx="259">
                  <c:v>26.182110924684601</c:v>
                </c:pt>
                <c:pt idx="260">
                  <c:v>26.419270972824599</c:v>
                </c:pt>
                <c:pt idx="261">
                  <c:v>26.659664695882501</c:v>
                </c:pt>
                <c:pt idx="262">
                  <c:v>26.9033510867248</c:v>
                </c:pt>
                <c:pt idx="263">
                  <c:v>27.150390488107799</c:v>
                </c:pt>
                <c:pt idx="264">
                  <c:v>27.400844629875198</c:v>
                </c:pt>
                <c:pt idx="265">
                  <c:v>27.654776667342901</c:v>
                </c:pt>
                <c:pt idx="266">
                  <c:v>27.912251220935399</c:v>
                </c:pt>
                <c:pt idx="267">
                  <c:v>28.173334417112599</c:v>
                </c:pt>
                <c:pt idx="268">
                  <c:v>28.438093930626</c:v>
                </c:pt>
                <c:pt idx="269">
                  <c:v>28.706599028172999</c:v>
                </c:pt>
                <c:pt idx="270">
                  <c:v>28.978920613485201</c:v>
                </c:pt>
                <c:pt idx="271">
                  <c:v>29.255131273917701</c:v>
                </c:pt>
                <c:pt idx="272">
                  <c:v>29.535305328581</c:v>
                </c:pt>
                <c:pt idx="273">
                  <c:v>29.819518878091898</c:v>
                </c:pt>
                <c:pt idx="274">
                  <c:v>30.1078498559975</c:v>
                </c:pt>
                <c:pt idx="275">
                  <c:v>30.400378081926998</c:v>
                </c:pt>
                <c:pt idx="276">
                  <c:v>30.697185316562798</c:v>
                </c:pt>
                <c:pt idx="277">
                  <c:v>30.998355318471202</c:v>
                </c:pt>
                <c:pt idx="278">
                  <c:v>31.303973902891698</c:v>
                </c:pt>
                <c:pt idx="279">
                  <c:v>31.614129002551401</c:v>
                </c:pt>
                <c:pt idx="280">
                  <c:v>31.928910730573701</c:v>
                </c:pt>
                <c:pt idx="281">
                  <c:v>32.248411445585901</c:v>
                </c:pt>
                <c:pt idx="282">
                  <c:v>32.572725819101798</c:v>
                </c:pt>
                <c:pt idx="283">
                  <c:v>32.901950905260797</c:v>
                </c:pt>
                <c:pt idx="284">
                  <c:v>33.236186213040803</c:v>
                </c:pt>
                <c:pt idx="285">
                  <c:v>33.575533781025101</c:v>
                </c:pt>
                <c:pt idx="286">
                  <c:v>33.920098254841697</c:v>
                </c:pt>
                <c:pt idx="287">
                  <c:v>34.269986967371203</c:v>
                </c:pt>
                <c:pt idx="288">
                  <c:v>34.625310021843198</c:v>
                </c:pt>
                <c:pt idx="289">
                  <c:v>34.986180377947001</c:v>
                </c:pt>
                <c:pt idx="290">
                  <c:v>35.352713941068899</c:v>
                </c:pt>
                <c:pt idx="291">
                  <c:v>35.725029654801098</c:v>
                </c:pt>
                <c:pt idx="292">
                  <c:v>36.103249596837898</c:v>
                </c:pt>
                <c:pt idx="293">
                  <c:v>36.487499078426701</c:v>
                </c:pt>
                <c:pt idx="294">
                  <c:v>36.877906747513897</c:v>
                </c:pt>
                <c:pt idx="295">
                  <c:v>37.274604695729302</c:v>
                </c:pt>
                <c:pt idx="296">
                  <c:v>37.677728569398496</c:v>
                </c:pt>
                <c:pt idx="297">
                  <c:v>38.087417684744601</c:v>
                </c:pt>
                <c:pt idx="298">
                  <c:v>38.503815147445501</c:v>
                </c:pt>
                <c:pt idx="299">
                  <c:v>38.927067976773003</c:v>
                </c:pt>
                <c:pt idx="300">
                  <c:v>39.357327234468997</c:v>
                </c:pt>
                <c:pt idx="301">
                  <c:v>39.794748158605401</c:v>
                </c:pt>
                <c:pt idx="302">
                  <c:v>40.239490302632603</c:v>
                </c:pt>
                <c:pt idx="303">
                  <c:v>40.691717679832202</c:v>
                </c:pt>
                <c:pt idx="304">
                  <c:v>41.151598913446797</c:v>
                </c:pt>
                <c:pt idx="305">
                  <c:v>41.619307392714298</c:v>
                </c:pt>
                <c:pt idx="306">
                  <c:v>42.095021435094097</c:v>
                </c:pt>
                <c:pt idx="307">
                  <c:v>42.578924454948897</c:v>
                </c:pt>
                <c:pt idx="308">
                  <c:v>43.071205138974598</c:v>
                </c:pt>
                <c:pt idx="309">
                  <c:v>43.572057628732601</c:v>
                </c:pt>
                <c:pt idx="310">
                  <c:v>44.081681710534902</c:v>
                </c:pt>
                <c:pt idx="311">
                  <c:v>44.600283013103599</c:v>
                </c:pt>
                <c:pt idx="312">
                  <c:v>45.128073213302599</c:v>
                </c:pt>
                <c:pt idx="313">
                  <c:v>45.665270250366703</c:v>
                </c:pt>
                <c:pt idx="314">
                  <c:v>46.212098549013596</c:v>
                </c:pt>
                <c:pt idx="315">
                  <c:v>46.768789251839898</c:v>
                </c:pt>
                <c:pt idx="316">
                  <c:v>47.3355804614839</c:v>
                </c:pt>
                <c:pt idx="317">
                  <c:v>47.912717493003498</c:v>
                </c:pt>
                <c:pt idx="318">
                  <c:v>48.500453136944699</c:v>
                </c:pt>
                <c:pt idx="319">
                  <c:v>49.099047933673802</c:v>
                </c:pt>
                <c:pt idx="320">
                  <c:v>49.708770459446797</c:v>
                </c:pt>
                <c:pt idx="321">
                  <c:v>50.329897624890798</c:v>
                </c:pt>
                <c:pt idx="322">
                  <c:v>50.962714986416799</c:v>
                </c:pt>
                <c:pt idx="323">
                  <c:v>51.607517071261697</c:v>
                </c:pt>
                <c:pt idx="324">
                  <c:v>52.264607716841503</c:v>
                </c:pt>
                <c:pt idx="325">
                  <c:v>52.934300425113697</c:v>
                </c:pt>
                <c:pt idx="326">
                  <c:v>53.616918732738</c:v>
                </c:pt>
                <c:pt idx="327">
                  <c:v>54.312796597801899</c:v>
                </c:pt>
                <c:pt idx="328">
                  <c:v>55.022278804008501</c:v>
                </c:pt>
                <c:pt idx="329">
                  <c:v>55.745721383206003</c:v>
                </c:pt>
                <c:pt idx="330">
                  <c:v>56.483492057188101</c:v>
                </c:pt>
                <c:pt idx="331">
                  <c:v>57.235970699836102</c:v>
                </c:pt>
                <c:pt idx="332">
                  <c:v>58.003549820596703</c:v>
                </c:pt>
                <c:pt idx="333">
                  <c:v>58.78663507049</c:v>
                </c:pt>
                <c:pt idx="334">
                  <c:v>59.585645771825099</c:v>
                </c:pt>
                <c:pt idx="335">
                  <c:v>60.4010154728673</c:v>
                </c:pt>
                <c:pt idx="336">
                  <c:v>61.233192528855199</c:v>
                </c:pt>
                <c:pt idx="337">
                  <c:v>62.082640710777099</c:v>
                </c:pt>
                <c:pt idx="338">
                  <c:v>62.949839843394003</c:v>
                </c:pt>
                <c:pt idx="339">
                  <c:v>63.835286474180002</c:v>
                </c:pt>
                <c:pt idx="340">
                  <c:v>64.739494574842396</c:v>
                </c:pt>
                <c:pt idx="341">
                  <c:v>65.662996277275397</c:v>
                </c:pt>
                <c:pt idx="342">
                  <c:v>66.606342645846794</c:v>
                </c:pt>
                <c:pt idx="343">
                  <c:v>67.5701044880891</c:v>
                </c:pt>
                <c:pt idx="344">
                  <c:v>68.554873205997097</c:v>
                </c:pt>
                <c:pt idx="345">
                  <c:v>69.561261690224697</c:v>
                </c:pt>
                <c:pt idx="346">
                  <c:v>70.5899052596925</c:v>
                </c:pt>
                <c:pt idx="347">
                  <c:v>71.641462649187801</c:v>
                </c:pt>
                <c:pt idx="348">
                  <c:v>72.716617047830496</c:v>
                </c:pt>
                <c:pt idx="349">
                  <c:v>73.816077191367796</c:v>
                </c:pt>
                <c:pt idx="350">
                  <c:v>74.940578511452898</c:v>
                </c:pt>
                <c:pt idx="351">
                  <c:v>76.090884345378896</c:v>
                </c:pt>
                <c:pt idx="352">
                  <c:v>77.267787209867294</c:v>
                </c:pt>
                <c:pt idx="353">
                  <c:v>78.472110142744995</c:v>
                </c:pt>
                <c:pt idx="354">
                  <c:v>79.704708116753807</c:v>
                </c:pt>
                <c:pt idx="355">
                  <c:v>80.9664695297907</c:v>
                </c:pt>
                <c:pt idx="356">
                  <c:v>82.258317776412596</c:v>
                </c:pt>
                <c:pt idx="357">
                  <c:v>83.581212905621101</c:v>
                </c:pt>
                <c:pt idx="358">
                  <c:v>84.9361533702955</c:v>
                </c:pt>
                <c:pt idx="359">
                  <c:v>86.3241778741491</c:v>
                </c:pt>
                <c:pt idx="360">
                  <c:v>87.746367322337306</c:v>
                </c:pt>
                <c:pt idx="361">
                  <c:v>89.203846882416101</c:v>
                </c:pt>
                <c:pt idx="362">
                  <c:v>90.697788162690699</c:v>
                </c:pt>
                <c:pt idx="363">
                  <c:v>92.229411515682102</c:v>
                </c:pt>
                <c:pt idx="364">
                  <c:v>93.799988474858196</c:v>
                </c:pt>
                <c:pt idx="365">
                  <c:v>95.4108443333607</c:v>
                </c:pt>
                <c:pt idx="366">
                  <c:v>97.063360874304195</c:v>
                </c:pt>
                <c:pt idx="367">
                  <c:v>98.758979262616705</c:v>
                </c:pt>
                <c:pt idx="368">
                  <c:v>100.499203109459</c:v>
                </c:pt>
                <c:pt idx="369">
                  <c:v>102.285601720888</c:v>
                </c:pt>
                <c:pt idx="370">
                  <c:v>104.119813543303</c:v>
                </c:pt>
                <c:pt idx="371">
                  <c:v>106.003549819361</c:v>
                </c:pt>
                <c:pt idx="372">
                  <c:v>107.93859846891201</c:v>
                </c:pt>
                <c:pt idx="373">
                  <c:v>109.926828210632</c:v>
                </c:pt>
                <c:pt idx="374">
                  <c:v>111.970192941432</c:v>
                </c:pt>
                <c:pt idx="375">
                  <c:v>114.07073639185499</c:v>
                </c:pt>
                <c:pt idx="376">
                  <c:v>116.230597077233</c:v>
                </c:pt>
                <c:pt idx="377">
                  <c:v>118.452013565869</c:v>
                </c:pt>
                <c:pt idx="378">
                  <c:v>120.737330087251</c:v>
                </c:pt>
                <c:pt idx="379">
                  <c:v>123.089002505203</c:v>
                </c:pt>
                <c:pt idx="380">
                  <c:v>125.509604682739</c:v>
                </c:pt>
                <c:pt idx="381">
                  <c:v>128.00183526775899</c:v>
                </c:pt>
                <c:pt idx="382">
                  <c:v>130.56852493086001</c:v>
                </c:pt>
                <c:pt idx="383">
                  <c:v>133.212644089414</c:v>
                </c:pt>
                <c:pt idx="384">
                  <c:v>135.93731115465499</c:v>
                </c:pt>
                <c:pt idx="385">
                  <c:v>138.745801341544</c:v>
                </c:pt>
                <c:pt idx="386">
                  <c:v>141.64155608476199</c:v>
                </c:pt>
                <c:pt idx="387">
                  <c:v>144.62819310757999</c:v>
                </c:pt>
                <c:pt idx="388">
                  <c:v>147.709517194234</c:v>
                </c:pt>
                <c:pt idx="389">
                  <c:v>150.889531721108</c:v>
                </c:pt>
                <c:pt idx="390">
                  <c:v>154.17245100612499</c:v>
                </c:pt>
                <c:pt idx="391">
                  <c:v>157.56271354139</c:v>
                </c:pt>
                <c:pt idx="392">
                  <c:v>161.064996179296</c:v>
                </c:pt>
                <c:pt idx="393">
                  <c:v>164.68422934828601</c:v>
                </c:pt>
                <c:pt idx="394">
                  <c:v>168.42561338133399</c:v>
                </c:pt>
                <c:pt idx="395">
                  <c:v>172.29463604686501</c:v>
                </c:pt>
                <c:pt idx="396">
                  <c:v>176.297091379862</c:v>
                </c:pt>
                <c:pt idx="397">
                  <c:v>180.439099918837</c:v>
                </c:pt>
                <c:pt idx="398">
                  <c:v>184.727130463864</c:v>
                </c:pt>
                <c:pt idx="399">
                  <c:v>189.16802348014701</c:v>
                </c:pt>
                <c:pt idx="400">
                  <c:v>193.769016282092</c:v>
                </c:pt>
                <c:pt idx="401">
                  <c:v>198.537770144609</c:v>
                </c:pt>
                <c:pt idx="402">
                  <c:v>203.48239949958301</c:v>
                </c:pt>
                <c:pt idx="403">
                  <c:v>208.61150338922201</c:v>
                </c:pt>
                <c:pt idx="404">
                  <c:v>213.93419936108199</c:v>
                </c:pt>
                <c:pt idx="405">
                  <c:v>219.460160004068</c:v>
                </c:pt>
                <c:pt idx="406">
                  <c:v>225.19965234029999</c:v>
                </c:pt>
                <c:pt idx="407">
                  <c:v>231.163580303158</c:v>
                </c:pt>
                <c:pt idx="408">
                  <c:v>237.36353054790499</c:v>
                </c:pt>
                <c:pt idx="409">
                  <c:v>243.81182185845199</c:v>
                </c:pt>
                <c:pt idx="410">
                  <c:v>250.52155842947499</c:v>
                </c:pt>
                <c:pt idx="411">
                  <c:v>257.50668731955102</c:v>
                </c:pt>
                <c:pt idx="412">
                  <c:v>264.78206038540998</c:v>
                </c:pt>
                <c:pt idx="413">
                  <c:v>272.36350102070901</c:v>
                </c:pt>
                <c:pt idx="414">
                  <c:v>280.26787603305303</c:v>
                </c:pt>
                <c:pt idx="415">
                  <c:v>288.51317299886199</c:v>
                </c:pt>
                <c:pt idx="416">
                  <c:v>297.118583436851</c:v>
                </c:pt>
                <c:pt idx="417">
                  <c:v>306.10459213325902</c:v>
                </c:pt>
                <c:pt idx="418">
                  <c:v>315.49307293602902</c:v>
                </c:pt>
                <c:pt idx="419">
                  <c:v>325.30739130418903</c:v>
                </c:pt>
                <c:pt idx="420">
                  <c:v>335.572513851633</c:v>
                </c:pt>
                <c:pt idx="421">
                  <c:v>346.31512505688198</c:v>
                </c:pt>
                <c:pt idx="422">
                  <c:v>357.56375121376698</c:v>
                </c:pt>
                <c:pt idx="423">
                  <c:v>369.34889156851801</c:v>
                </c:pt>
                <c:pt idx="424">
                  <c:v>381.703156418834</c:v>
                </c:pt>
                <c:pt idx="425">
                  <c:v>394.66141172637998</c:v>
                </c:pt>
                <c:pt idx="426">
                  <c:v>408.26092951266799</c:v>
                </c:pt>
                <c:pt idx="427">
                  <c:v>422.54154294958499</c:v>
                </c:pt>
                <c:pt idx="428">
                  <c:v>437.545804611226</c:v>
                </c:pt>
                <c:pt idx="429">
                  <c:v>453.31914580883802</c:v>
                </c:pt>
                <c:pt idx="430">
                  <c:v>469.91003426510298</c:v>
                </c:pt>
                <c:pt idx="431">
                  <c:v>487.37012658845299</c:v>
                </c:pt>
                <c:pt idx="432">
                  <c:v>505.75441106122798</c:v>
                </c:pt>
                <c:pt idx="433">
                  <c:v>525.12133514768595</c:v>
                </c:pt>
                <c:pt idx="434">
                  <c:v>545.53291084888497</c:v>
                </c:pt>
                <c:pt idx="435">
                  <c:v>567.05478956737795</c:v>
                </c:pt>
                <c:pt idx="436">
                  <c:v>589.75629651540999</c:v>
                </c:pt>
                <c:pt idx="437">
                  <c:v>613.71041289597599</c:v>
                </c:pt>
                <c:pt idx="438">
                  <c:v>638.99369215506999</c:v>
                </c:pt>
                <c:pt idx="439">
                  <c:v>665.68609457281798</c:v>
                </c:pt>
                <c:pt idx="440">
                  <c:v>693.870722405229</c:v>
                </c:pt>
                <c:pt idx="441">
                  <c:v>723.63343579811101</c:v>
                </c:pt>
                <c:pt idx="442">
                  <c:v>755.06232788098498</c:v>
                </c:pt>
                <c:pt idx="443">
                  <c:v>788.24703596732195</c:v>
                </c:pt>
                <c:pt idx="444">
                  <c:v>823.27786482117006</c:v>
                </c:pt>
                <c:pt idx="445">
                  <c:v>860.244697693641</c:v>
                </c:pt>
                <c:pt idx="446">
                  <c:v>899.23567155010301</c:v>
                </c:pt>
                <c:pt idx="447">
                  <c:v>940.33559481663497</c:v>
                </c:pt>
                <c:pt idx="448">
                  <c:v>983.62408937353496</c:v>
                </c:pt>
                <c:pt idx="449">
                  <c:v>1029.1734436346401</c:v>
                </c:pt>
                <c:pt idx="450">
                  <c:v>1077.0461706084</c:v>
                </c:pt>
                <c:pt idx="451">
                  <c:v>1127.2922740097599</c:v>
                </c:pt>
                <c:pt idx="452">
                  <c:v>1179.94623685331</c:v>
                </c:pt>
                <c:pt idx="453">
                  <c:v>1235.0237604983099</c:v>
                </c:pt>
                <c:pt idx="454">
                  <c:v>1292.51829764581</c:v>
                </c:pt>
                <c:pt idx="455">
                  <c:v>1352.39743998518</c:v>
                </c:pt>
                <c:pt idx="456">
                  <c:v>1414.59923953316</c:v>
                </c:pt>
                <c:pt idx="457">
                  <c:v>1479.0285614557799</c:v>
                </c:pt>
                <c:pt idx="458">
                  <c:v>1545.5535844364599</c:v>
                </c:pt>
                <c:pt idx="459">
                  <c:v>1614.0025813213699</c:v>
                </c:pt>
                <c:pt idx="460">
                  <c:v>1684.1611266294999</c:v>
                </c:pt>
                <c:pt idx="461">
                  <c:v>1755.76988725091</c:v>
                </c:pt>
                <c:pt idx="462">
                  <c:v>1828.5231569369</c:v>
                </c:pt>
                <c:pt idx="463">
                  <c:v>1902.0682928020101</c:v>
                </c:pt>
                <c:pt idx="464">
                  <c:v>1976.0062019761499</c:v>
                </c:pt>
                <c:pt idx="465">
                  <c:v>2049.8930080076302</c:v>
                </c:pt>
                <c:pt idx="466">
                  <c:v>2123.2429993270698</c:v>
                </c:pt>
                <c:pt idx="467">
                  <c:v>2195.5329261758402</c:v>
                </c:pt>
                <c:pt idx="468">
                  <c:v>2266.2076686314399</c:v>
                </c:pt>
                <c:pt idx="469">
                  <c:v>2334.6872480341099</c:v>
                </c:pt>
                <c:pt idx="470">
                  <c:v>2400.3750991397001</c:v>
                </c:pt>
                <c:pt idx="471">
                  <c:v>2462.6674631362598</c:v>
                </c:pt>
                <c:pt idx="472">
                  <c:v>2520.96370509506</c:v>
                </c:pt>
                <c:pt idx="473">
                  <c:v>2574.6773066216101</c:v>
                </c:pt>
                <c:pt idx="474">
                  <c:v>2623.2472385907099</c:v>
                </c:pt>
                <c:pt idx="475">
                  <c:v>2666.1493829660399</c:v>
                </c:pt>
                <c:pt idx="476">
                  <c:v>2702.9076495018498</c:v>
                </c:pt>
                <c:pt idx="477">
                  <c:v>2733.1044246944398</c:v>
                </c:pt>
                <c:pt idx="478">
                  <c:v>2756.3899980496699</c:v>
                </c:pt>
                <c:pt idx="479">
                  <c:v>2772.4906349871599</c:v>
                </c:pt>
                <c:pt idx="480">
                  <c:v>2781.2150059412202</c:v>
                </c:pt>
                <c:pt idx="481">
                  <c:v>2782.4587359157999</c:v>
                </c:pt>
                <c:pt idx="482">
                  <c:v>2776.20690540638</c:v>
                </c:pt>
                <c:pt idx="483">
                  <c:v>2762.53440897164</c:v>
                </c:pt>
                <c:pt idx="484">
                  <c:v>2741.6041579743201</c:v>
                </c:pt>
                <c:pt idx="485">
                  <c:v>2713.6631949497501</c:v>
                </c:pt>
                <c:pt idx="486">
                  <c:v>2679.0368644896598</c:v>
                </c:pt>
                <c:pt idx="487">
                  <c:v>2638.1212554713102</c:v>
                </c:pt>
                <c:pt idx="488">
                  <c:v>2591.3741884327001</c:v>
                </c:pt>
                <c:pt idx="489">
                  <c:v>2539.3050671565602</c:v>
                </c:pt>
                <c:pt idx="490">
                  <c:v>2482.4639431772598</c:v>
                </c:pt>
                <c:pt idx="491">
                  <c:v>2421.43015512393</c:v>
                </c:pt>
                <c:pt idx="492">
                  <c:v>2356.8009016155202</c:v>
                </c:pt>
                <c:pt idx="493">
                  <c:v>2289.1800879191501</c:v>
                </c:pt>
                <c:pt idx="494">
                  <c:v>2219.1677546364599</c:v>
                </c:pt>
                <c:pt idx="495">
                  <c:v>2147.35035377648</c:v>
                </c:pt>
                <c:pt idx="496">
                  <c:v>2074.2920867329399</c:v>
                </c:pt>
                <c:pt idx="497">
                  <c:v>2000.52746298789</c:v>
                </c:pt>
                <c:pt idx="498">
                  <c:v>1926.5551810694301</c:v>
                </c:pt>
                <c:pt idx="499">
                  <c:v>1852.8333772716901</c:v>
                </c:pt>
                <c:pt idx="500">
                  <c:v>1779.7762355495699</c:v>
                </c:pt>
                <c:pt idx="501">
                  <c:v>1707.7519058703199</c:v>
                </c:pt>
                <c:pt idx="502">
                  <c:v>1637.08163968861</c:v>
                </c:pt>
                <c:pt idx="503">
                  <c:v>1568.0400210134201</c:v>
                </c:pt>
                <c:pt idx="504">
                  <c:v>1500.85615011343</c:v>
                </c:pt>
                <c:pt idx="505">
                  <c:v>1435.7156240883501</c:v>
                </c:pt>
                <c:pt idx="506">
                  <c:v>1372.76315369295</c:v>
                </c:pt>
                <c:pt idx="507">
                  <c:v>1312.10565801143</c:v>
                </c:pt>
                <c:pt idx="508">
                  <c:v>1253.8156866381601</c:v>
                </c:pt>
                <c:pt idx="509">
                  <c:v>1197.93503167121</c:v>
                </c:pt>
                <c:pt idx="510">
                  <c:v>1144.47840768879</c:v>
                </c:pt>
                <c:pt idx="511">
                  <c:v>1093.43709576426</c:v>
                </c:pt>
                <c:pt idx="512">
                  <c:v>1044.78246625934</c:v>
                </c:pt>
                <c:pt idx="513">
                  <c:v>998.46931371817004</c:v>
                </c:pt>
                <c:pt idx="514">
                  <c:v>954.43895482096104</c:v>
                </c:pt>
                <c:pt idx="515">
                  <c:v>912.62205648529596</c:v>
                </c:pt>
                <c:pt idx="516">
                  <c:v>872.94117543792504</c:v>
                </c:pt>
                <c:pt idx="517">
                  <c:v>835.31300265930599</c:v>
                </c:pt>
                <c:pt idx="518">
                  <c:v>799.65031600953205</c:v>
                </c:pt>
                <c:pt idx="519">
                  <c:v>765.86365207821405</c:v>
                </c:pt>
                <c:pt idx="520">
                  <c:v>733.86271404335696</c:v>
                </c:pt>
                <c:pt idx="521">
                  <c:v>703.55753625556201</c:v>
                </c:pt>
                <c:pt idx="522">
                  <c:v>674.85942864514504</c:v>
                </c:pt>
                <c:pt idx="523">
                  <c:v>647.68172512516901</c:v>
                </c:pt>
                <c:pt idx="524">
                  <c:v>621.94036021082502</c:v>
                </c:pt>
                <c:pt idx="525">
                  <c:v>597.55429731098604</c:v>
                </c:pt>
                <c:pt idx="526">
                  <c:v>574.44583082363602</c:v>
                </c:pt>
                <c:pt idx="527">
                  <c:v>552.54078243991603</c:v>
                </c:pt>
                <c:pt idx="528">
                  <c:v>531.76861011671997</c:v>
                </c:pt>
                <c:pt idx="529">
                  <c:v>512.06244613409206</c:v>
                </c:pt>
                <c:pt idx="530">
                  <c:v>493.35907860225302</c:v>
                </c:pt>
                <c:pt idx="531">
                  <c:v>475.59888881832899</c:v>
                </c:pt>
                <c:pt idx="532">
                  <c:v>458.72575501802902</c:v>
                </c:pt>
                <c:pt idx="533">
                  <c:v>442.68693138141299</c:v>
                </c:pt>
                <c:pt idx="534">
                  <c:v>427.432909630881</c:v>
                </c:pt>
                <c:pt idx="535">
                  <c:v>412.917269219285</c:v>
                </c:pt>
                <c:pt idx="536">
                  <c:v>399.09652094391703</c:v>
                </c:pt>
                <c:pt idx="537">
                  <c:v>385.92994782199901</c:v>
                </c:pt>
                <c:pt idx="538">
                  <c:v>373.37944621928801</c:v>
                </c:pt>
                <c:pt idx="539">
                  <c:v>361.409369517014</c:v>
                </c:pt>
                <c:pt idx="540">
                  <c:v>349.98637601948002</c:v>
                </c:pt>
                <c:pt idx="541">
                  <c:v>339.07928232718803</c:v>
                </c:pt>
                <c:pt idx="542">
                  <c:v>328.65892301688899</c:v>
                </c:pt>
                <c:pt idx="543">
                  <c:v>318.69801716154598</c:v>
                </c:pt>
                <c:pt idx="544">
                  <c:v>309.17104198436101</c:v>
                </c:pt>
                <c:pt idx="545">
                  <c:v>300.054113751111</c:v>
                </c:pt>
                <c:pt idx="546">
                  <c:v>291.32487586609</c:v>
                </c:pt>
                <c:pt idx="547">
                  <c:v>282.96239402755498</c:v>
                </c:pt>
                <c:pt idx="548">
                  <c:v>274.94705822429898</c:v>
                </c:pt>
                <c:pt idx="549">
                  <c:v>267.26049130003202</c:v>
                </c:pt>
                <c:pt idx="550">
                  <c:v>259.88546377669201</c:v>
                </c:pt>
                <c:pt idx="551">
                  <c:v>252.80581460869499</c:v>
                </c:pt>
                <c:pt idx="552">
                  <c:v>246.006377527675</c:v>
                </c:pt>
                <c:pt idx="553">
                  <c:v>239.472912637989</c:v>
                </c:pt>
                <c:pt idx="554">
                  <c:v>233.19204292607299</c:v>
                </c:pt>
                <c:pt idx="555">
                  <c:v>227.15119535701399</c:v>
                </c:pt>
                <c:pt idx="556">
                  <c:v>221.33854624322899</c:v>
                </c:pt>
                <c:pt idx="557">
                  <c:v>215.74297058491501</c:v>
                </c:pt>
                <c:pt idx="558">
                  <c:v>210.35399509728799</c:v>
                </c:pt>
                <c:pt idx="559">
                  <c:v>205.16175465601199</c:v>
                </c:pt>
                <c:pt idx="560">
                  <c:v>200.156951908509</c:v>
                </c:pt>
                <c:pt idx="561">
                  <c:v>195.33081981590701</c:v>
                </c:pt>
                <c:pt idx="562">
                  <c:v>190.67508690540799</c:v>
                </c:pt>
                <c:pt idx="563">
                  <c:v>186.18194502866899</c:v>
                </c:pt>
                <c:pt idx="564">
                  <c:v>181.84401943697901</c:v>
                </c:pt>
                <c:pt idx="565">
                  <c:v>177.65434099673499</c:v>
                </c:pt>
                <c:pt idx="566">
                  <c:v>173.60632038347899</c:v>
                </c:pt>
                <c:pt idx="567">
                  <c:v>169.69372410348399</c:v>
                </c:pt>
                <c:pt idx="568">
                  <c:v>165.91065220464</c:v>
                </c:pt>
                <c:pt idx="569">
                  <c:v>162.25151754849901</c:v>
                </c:pt>
                <c:pt idx="570">
                  <c:v>158.71102652520199</c:v>
                </c:pt>
                <c:pt idx="571">
                  <c:v>155.28416110280801</c:v>
                </c:pt>
                <c:pt idx="572">
                  <c:v>151.96616211058301</c:v>
                </c:pt>
                <c:pt idx="573">
                  <c:v>148.75251366388801</c:v>
                </c:pt>
                <c:pt idx="574">
                  <c:v>145.63892864548899</c:v>
                </c:pt>
                <c:pt idx="575">
                  <c:v>142.621335164979</c:v>
                </c:pt>
                <c:pt idx="576">
                  <c:v>139.69586392396599</c:v>
                </c:pt>
                <c:pt idx="577">
                  <c:v>136.85883642061799</c:v>
                </c:pt>
                <c:pt idx="578">
                  <c:v>134.10675393196601</c:v>
                </c:pt>
                <c:pt idx="579">
                  <c:v>131.43628721777301</c:v>
                </c:pt>
                <c:pt idx="580">
                  <c:v>128.84426689339301</c:v>
                </c:pt>
                <c:pt idx="581">
                  <c:v>126.32767442398401</c:v>
                </c:pt>
                <c:pt idx="582">
                  <c:v>123.883633695456</c:v>
                </c:pt>
                <c:pt idx="583">
                  <c:v>121.509403121201</c:v>
                </c:pt>
                <c:pt idx="584">
                  <c:v>119.20236824707101</c:v>
                </c:pt>
                <c:pt idx="585">
                  <c:v>116.960034819299</c:v>
                </c:pt>
                <c:pt idx="586">
                  <c:v>114.780022283574</c:v>
                </c:pt>
                <c:pt idx="587">
                  <c:v>112.660057685059</c:v>
                </c:pt>
                <c:pt idx="588">
                  <c:v>110.597969942109</c:v>
                </c:pt>
                <c:pt idx="589">
                  <c:v>108.59168446796301</c:v>
                </c:pt>
                <c:pt idx="590">
                  <c:v>106.63921811695801</c:v>
                </c:pt>
                <c:pt idx="591">
                  <c:v>104.738674433334</c:v>
                </c:pt>
                <c:pt idx="592">
                  <c:v>102.888239182463</c:v>
                </c:pt>
                <c:pt idx="593">
                  <c:v>101.08617614569199</c:v>
                </c:pt>
                <c:pt idx="594">
                  <c:v>99.330823161435504</c:v>
                </c:pt>
                <c:pt idx="595">
                  <c:v>97.620588396312201</c:v>
                </c:pt>
                <c:pt idx="596">
                  <c:v>95.953946831501895</c:v>
                </c:pt>
                <c:pt idx="597">
                  <c:v>94.329436950304</c:v>
                </c:pt>
                <c:pt idx="598">
                  <c:v>92.7456576139558</c:v>
                </c:pt>
                <c:pt idx="599">
                  <c:v>91.201265113877497</c:v>
                </c:pt>
                <c:pt idx="600">
                  <c:v>89.694970388921902</c:v>
                </c:pt>
                <c:pt idx="601">
                  <c:v>88.225536397537795</c:v>
                </c:pt>
                <c:pt idx="602">
                  <c:v>86.791775634928896</c:v>
                </c:pt>
                <c:pt idx="603">
                  <c:v>85.392547786374095</c:v>
                </c:pt>
                <c:pt idx="604">
                  <c:v>84.026757508295503</c:v>
                </c:pt>
                <c:pt idx="605">
                  <c:v>82.693352329139202</c:v>
                </c:pt>
                <c:pt idx="606">
                  <c:v>81.391320663004294</c:v>
                </c:pt>
                <c:pt idx="607">
                  <c:v>80.119689929002206</c:v>
                </c:pt>
                <c:pt idx="608">
                  <c:v>78.877524770177402</c:v>
                </c:pt>
                <c:pt idx="609">
                  <c:v>77.663925365941196</c:v>
                </c:pt>
                <c:pt idx="610">
                  <c:v>76.478025832565294</c:v>
                </c:pt>
                <c:pt idx="611">
                  <c:v>75.318992706510898</c:v>
                </c:pt>
                <c:pt idx="612">
                  <c:v>74.186023505829496</c:v>
                </c:pt>
                <c:pt idx="613">
                  <c:v>73.078345365002093</c:v>
                </c:pt>
                <c:pt idx="614">
                  <c:v>71.995213739135494</c:v>
                </c:pt>
                <c:pt idx="615">
                  <c:v>70.935911173369306</c:v>
                </c:pt>
                <c:pt idx="616">
                  <c:v>69.8997461339616</c:v>
                </c:pt>
                <c:pt idx="617">
                  <c:v>68.886051897475397</c:v>
                </c:pt>
                <c:pt idx="618">
                  <c:v>67.894185494791799</c:v>
                </c:pt>
                <c:pt idx="619">
                  <c:v>66.923526707000804</c:v>
                </c:pt>
                <c:pt idx="620">
                  <c:v>65.973477110138504</c:v>
                </c:pt>
                <c:pt idx="621">
                  <c:v>65.043459166260106</c:v>
                </c:pt>
                <c:pt idx="622">
                  <c:v>64.132915358161199</c:v>
                </c:pt>
                <c:pt idx="623">
                  <c:v>63.241307365497001</c:v>
                </c:pt>
                <c:pt idx="624">
                  <c:v>62.368115279978802</c:v>
                </c:pt>
                <c:pt idx="625">
                  <c:v>61.512836857607397</c:v>
                </c:pt>
                <c:pt idx="626">
                  <c:v>60.674986805935603</c:v>
                </c:pt>
                <c:pt idx="627">
                  <c:v>59.854096104534896</c:v>
                </c:pt>
                <c:pt idx="628">
                  <c:v>59.049711356904801</c:v>
                </c:pt>
                <c:pt idx="629">
                  <c:v>58.2613941721659</c:v>
                </c:pt>
                <c:pt idx="630">
                  <c:v>57.488720575017197</c:v>
                </c:pt>
                <c:pt idx="631">
                  <c:v>56.731280442468702</c:v>
                </c:pt>
                <c:pt idx="632">
                  <c:v>55.988676966018403</c:v>
                </c:pt>
                <c:pt idx="633">
                  <c:v>55.2605261379057</c:v>
                </c:pt>
                <c:pt idx="634">
                  <c:v>54.5464562603158</c:v>
                </c:pt>
                <c:pt idx="635">
                  <c:v>53.8461074762577</c:v>
                </c:pt>
                <c:pt idx="636">
                  <c:v>53.159131321161198</c:v>
                </c:pt>
                <c:pt idx="637">
                  <c:v>52.4851902940472</c:v>
                </c:pt>
                <c:pt idx="638">
                  <c:v>51.823957447374099</c:v>
                </c:pt>
                <c:pt idx="639">
                  <c:v>51.175115994630097</c:v>
                </c:pt>
                <c:pt idx="640">
                  <c:v>50.538358934743499</c:v>
                </c:pt>
                <c:pt idx="641">
                  <c:v>49.913388692598303</c:v>
                </c:pt>
                <c:pt idx="642">
                  <c:v>49.299916774769798</c:v>
                </c:pt>
                <c:pt idx="643">
                  <c:v>48.697663439831999</c:v>
                </c:pt>
                <c:pt idx="644">
                  <c:v>48.1063573824811</c:v>
                </c:pt>
                <c:pt idx="645">
                  <c:v>47.525735430854397</c:v>
                </c:pt>
                <c:pt idx="646">
                  <c:v>46.955542256396697</c:v>
                </c:pt>
                <c:pt idx="647">
                  <c:v>46.395530095717497</c:v>
                </c:pt>
                <c:pt idx="648">
                  <c:v>45.845458483827102</c:v>
                </c:pt>
                <c:pt idx="649">
                  <c:v>45.305093998293202</c:v>
                </c:pt>
                <c:pt idx="650">
                  <c:v>44.774210013726297</c:v>
                </c:pt>
                <c:pt idx="651">
                  <c:v>44.252586466203503</c:v>
                </c:pt>
                <c:pt idx="652">
                  <c:v>43.740009627131499</c:v>
                </c:pt>
                <c:pt idx="653">
                  <c:v>43.236271886108199</c:v>
                </c:pt>
                <c:pt idx="654">
                  <c:v>42.7411715424333</c:v>
                </c:pt>
                <c:pt idx="655">
                  <c:v>42.2545126047943</c:v>
                </c:pt>
                <c:pt idx="656">
                  <c:v>41.776104598856797</c:v>
                </c:pt>
                <c:pt idx="657">
                  <c:v>41.305762382325597</c:v>
                </c:pt>
                <c:pt idx="658">
                  <c:v>40.843305967198098</c:v>
                </c:pt>
                <c:pt idx="659">
                  <c:v>40.388560348884297</c:v>
                </c:pt>
                <c:pt idx="660">
                  <c:v>39.941355341862</c:v>
                </c:pt>
                <c:pt idx="661">
                  <c:v>39.501525421622901</c:v>
                </c:pt>
                <c:pt idx="662">
                  <c:v>39.068909572619503</c:v>
                </c:pt>
                <c:pt idx="663">
                  <c:v>38.643351141956302</c:v>
                </c:pt>
                <c:pt idx="664">
                  <c:v>38.224697698571497</c:v>
                </c:pt>
                <c:pt idx="665">
                  <c:v>37.812800897689698</c:v>
                </c:pt>
                <c:pt idx="666">
                  <c:v>37.407516350306103</c:v>
                </c:pt>
                <c:pt idx="667">
                  <c:v>37.0087034975137</c:v>
                </c:pt>
                <c:pt idx="668">
                  <c:v>36.616225489433702</c:v>
                </c:pt>
                <c:pt idx="669">
                  <c:v>36.229949068606302</c:v>
                </c:pt>
                <c:pt idx="670">
                  <c:v>35.849744457594198</c:v>
                </c:pt>
                <c:pt idx="671">
                  <c:v>35.475485250693602</c:v>
                </c:pt>
                <c:pt idx="672">
                  <c:v>35.107048309523499</c:v>
                </c:pt>
                <c:pt idx="673">
                  <c:v>34.744313662373003</c:v>
                </c:pt>
                <c:pt idx="674">
                  <c:v>34.387164407148298</c:v>
                </c:pt>
                <c:pt idx="675">
                  <c:v>34.035486617740297</c:v>
                </c:pt>
                <c:pt idx="676">
                  <c:v>33.689169253733397</c:v>
                </c:pt>
                <c:pt idx="677">
                  <c:v>33.348104073262697</c:v>
                </c:pt>
                <c:pt idx="678">
                  <c:v>33.012185548939399</c:v>
                </c:pt>
                <c:pt idx="679">
                  <c:v>32.681310786691903</c:v>
                </c:pt>
                <c:pt idx="680">
                  <c:v>32.355379447424703</c:v>
                </c:pt>
                <c:pt idx="681">
                  <c:v>32.034293671373199</c:v>
                </c:pt>
                <c:pt idx="682">
                  <c:v>31.717958005060801</c:v>
                </c:pt>
                <c:pt idx="683">
                  <c:v>31.406279330747999</c:v>
                </c:pt>
                <c:pt idx="684">
                  <c:v>31.099166798281299</c:v>
                </c:pt>
                <c:pt idx="685">
                  <c:v>30.796531759235801</c:v>
                </c:pt>
                <c:pt idx="686">
                  <c:v>30.4982877032907</c:v>
                </c:pt>
                <c:pt idx="687">
                  <c:v>30.204350196731198</c:v>
                </c:pt>
                <c:pt idx="688">
                  <c:v>29.914636822991799</c:v>
                </c:pt>
                <c:pt idx="689">
                  <c:v>29.629067125193199</c:v>
                </c:pt>
                <c:pt idx="690">
                  <c:v>29.347562550550901</c:v>
                </c:pt>
                <c:pt idx="691">
                  <c:v>29.070046396638698</c:v>
                </c:pt>
                <c:pt idx="692">
                  <c:v>28.796443759390701</c:v>
                </c:pt>
                <c:pt idx="693">
                  <c:v>28.5266814828077</c:v>
                </c:pt>
                <c:pt idx="694">
                  <c:v>28.260688110297899</c:v>
                </c:pt>
                <c:pt idx="695">
                  <c:v>27.998393837576302</c:v>
                </c:pt>
                <c:pt idx="696">
                  <c:v>27.739730467086101</c:v>
                </c:pt>
                <c:pt idx="697">
                  <c:v>27.484631363878499</c:v>
                </c:pt>
                <c:pt idx="698">
                  <c:v>27.2330314128975</c:v>
                </c:pt>
                <c:pt idx="699">
                  <c:v>26.9848669776155</c:v>
                </c:pt>
                <c:pt idx="700">
                  <c:v>26.740075859978599</c:v>
                </c:pt>
                <c:pt idx="701">
                  <c:v>26.498597261605202</c:v>
                </c:pt>
                <c:pt idx="702">
                  <c:v>26.260371746208602</c:v>
                </c:pt>
                <c:pt idx="703">
                  <c:v>26.025341203176101</c:v>
                </c:pt>
                <c:pt idx="704">
                  <c:v>25.7934488122951</c:v>
                </c:pt>
                <c:pt idx="705">
                  <c:v>25.564639009548099</c:v>
                </c:pt>
                <c:pt idx="706">
                  <c:v>25.338857453975301</c:v>
                </c:pt>
                <c:pt idx="707">
                  <c:v>25.116050995547401</c:v>
                </c:pt>
                <c:pt idx="708">
                  <c:v>24.896167644010099</c:v>
                </c:pt>
                <c:pt idx="709">
                  <c:v>24.679156538689099</c:v>
                </c:pt>
                <c:pt idx="710">
                  <c:v>24.464967919188201</c:v>
                </c:pt>
                <c:pt idx="711">
                  <c:v>24.253553096988</c:v>
                </c:pt>
                <c:pt idx="712">
                  <c:v>24.044864427880398</c:v>
                </c:pt>
                <c:pt idx="713">
                  <c:v>23.8388552852374</c:v>
                </c:pt>
                <c:pt idx="714">
                  <c:v>23.635480034065701</c:v>
                </c:pt>
                <c:pt idx="715">
                  <c:v>23.434694005832998</c:v>
                </c:pt>
                <c:pt idx="716">
                  <c:v>23.2364534740335</c:v>
                </c:pt>
                <c:pt idx="717">
                  <c:v>23.040715630472501</c:v>
                </c:pt>
                <c:pt idx="718">
                  <c:v>22.847438562243902</c:v>
                </c:pt>
                <c:pt idx="719">
                  <c:v>22.656581229378599</c:v>
                </c:pt>
                <c:pt idx="720">
                  <c:v>22.468103443132801</c:v>
                </c:pt>
                <c:pt idx="721">
                  <c:v>22.281965844913501</c:v>
                </c:pt>
                <c:pt idx="722">
                  <c:v>22.098129885806301</c:v>
                </c:pt>
                <c:pt idx="723">
                  <c:v>21.9165578066828</c:v>
                </c:pt>
                <c:pt idx="724">
                  <c:v>21.737212618888599</c:v>
                </c:pt>
                <c:pt idx="725">
                  <c:v>21.560058085462</c:v>
                </c:pt>
                <c:pt idx="726">
                  <c:v>21.385058702901802</c:v>
                </c:pt>
                <c:pt idx="727">
                  <c:v>21.212179683434599</c:v>
                </c:pt>
                <c:pt idx="728">
                  <c:v>21.041386937787099</c:v>
                </c:pt>
                <c:pt idx="729">
                  <c:v>20.872647058442102</c:v>
                </c:pt>
                <c:pt idx="730">
                  <c:v>20.705927303349199</c:v>
                </c:pt>
                <c:pt idx="731">
                  <c:v>20.541195580100901</c:v>
                </c:pt>
                <c:pt idx="732">
                  <c:v>20.378420430535002</c:v>
                </c:pt>
                <c:pt idx="733">
                  <c:v>20.217571015768399</c:v>
                </c:pt>
                <c:pt idx="734">
                  <c:v>20.058617101635601</c:v>
                </c:pt>
                <c:pt idx="735">
                  <c:v>19.901529044527798</c:v>
                </c:pt>
                <c:pt idx="736">
                  <c:v>19.7462777776135</c:v>
                </c:pt>
                <c:pt idx="737">
                  <c:v>19.592834797439</c:v>
                </c:pt>
                <c:pt idx="738">
                  <c:v>19.441172150881499</c:v>
                </c:pt>
                <c:pt idx="739">
                  <c:v>19.2912624224636</c:v>
                </c:pt>
                <c:pt idx="740">
                  <c:v>19.143078721995199</c:v>
                </c:pt>
                <c:pt idx="741">
                  <c:v>18.996594672555101</c:v>
                </c:pt>
                <c:pt idx="742">
                  <c:v>18.851784398789501</c:v>
                </c:pt>
                <c:pt idx="743">
                  <c:v>18.708622515515</c:v>
                </c:pt>
                <c:pt idx="744">
                  <c:v>18.567084116632799</c:v>
                </c:pt>
                <c:pt idx="745">
                  <c:v>18.427144764320701</c:v>
                </c:pt>
                <c:pt idx="746">
                  <c:v>18.288780478521499</c:v>
                </c:pt>
                <c:pt idx="747">
                  <c:v>18.151967726694899</c:v>
                </c:pt>
                <c:pt idx="748">
                  <c:v>18.016683413843602</c:v>
                </c:pt>
                <c:pt idx="749">
                  <c:v>17.8829048727927</c:v>
                </c:pt>
                <c:pt idx="750">
                  <c:v>17.750609854721901</c:v>
                </c:pt>
                <c:pt idx="751">
                  <c:v>17.6197765199401</c:v>
                </c:pt>
                <c:pt idx="752">
                  <c:v>17.490383428896902</c:v>
                </c:pt>
                <c:pt idx="753">
                  <c:v>17.3624095334252</c:v>
                </c:pt>
                <c:pt idx="754">
                  <c:v>17.2358341682027</c:v>
                </c:pt>
                <c:pt idx="755">
                  <c:v>17.110637042433101</c:v>
                </c:pt>
                <c:pt idx="756">
                  <c:v>16.9867982317339</c:v>
                </c:pt>
                <c:pt idx="757">
                  <c:v>16.8642981702335</c:v>
                </c:pt>
                <c:pt idx="758">
                  <c:v>16.7431176428592</c:v>
                </c:pt>
                <c:pt idx="759">
                  <c:v>16.6232377778271</c:v>
                </c:pt>
                <c:pt idx="760">
                  <c:v>16.504640039307599</c:v>
                </c:pt>
                <c:pt idx="761">
                  <c:v>16.387306220283801</c:v>
                </c:pt>
                <c:pt idx="762">
                  <c:v>16.271218435578401</c:v>
                </c:pt>
                <c:pt idx="763">
                  <c:v>16.156359115055501</c:v>
                </c:pt>
                <c:pt idx="764">
                  <c:v>16.0427109969926</c:v>
                </c:pt>
                <c:pt idx="765">
                  <c:v>15.930257121605599</c:v>
                </c:pt>
                <c:pt idx="766">
                  <c:v>15.818980824742001</c:v>
                </c:pt>
                <c:pt idx="767">
                  <c:v>15.7088657317189</c:v>
                </c:pt>
                <c:pt idx="768">
                  <c:v>15.5998957513162</c:v>
                </c:pt>
                <c:pt idx="769">
                  <c:v>15.4920550699111</c:v>
                </c:pt>
                <c:pt idx="770">
                  <c:v>15.385328145754899</c:v>
                </c:pt>
                <c:pt idx="771">
                  <c:v>15.2796997033855</c:v>
                </c:pt>
                <c:pt idx="772">
                  <c:v>15.175154728177001</c:v>
                </c:pt>
                <c:pt idx="773">
                  <c:v>15.071678461012899</c:v>
                </c:pt>
                <c:pt idx="774">
                  <c:v>14.969256393094</c:v>
                </c:pt>
                <c:pt idx="775">
                  <c:v>14.8678742608592</c:v>
                </c:pt>
                <c:pt idx="776">
                  <c:v>14.7675180410334</c:v>
                </c:pt>
                <c:pt idx="777">
                  <c:v>14.66817394579</c:v>
                </c:pt>
                <c:pt idx="778">
                  <c:v>14.5698284180231</c:v>
                </c:pt>
                <c:pt idx="779">
                  <c:v>14.472468126736601</c:v>
                </c:pt>
                <c:pt idx="780">
                  <c:v>14.3760799625317</c:v>
                </c:pt>
                <c:pt idx="781">
                  <c:v>14.2806510332081</c:v>
                </c:pt>
                <c:pt idx="782">
                  <c:v>14.186168659459399</c:v>
                </c:pt>
                <c:pt idx="783">
                  <c:v>14.092620370671501</c:v>
                </c:pt>
                <c:pt idx="784">
                  <c:v>13.9999939008187</c:v>
                </c:pt>
                <c:pt idx="785">
                  <c:v>13.908277184448099</c:v>
                </c:pt>
                <c:pt idx="786">
                  <c:v>13.817458352760299</c:v>
                </c:pt>
                <c:pt idx="787">
                  <c:v>13.7275257297777</c:v>
                </c:pt>
                <c:pt idx="788">
                  <c:v>13.638467828600101</c:v>
                </c:pt>
                <c:pt idx="789">
                  <c:v>13.5502733477435</c:v>
                </c:pt>
                <c:pt idx="790">
                  <c:v>13.462931167562701</c:v>
                </c:pt>
                <c:pt idx="791">
                  <c:v>13.3764303467524</c:v>
                </c:pt>
                <c:pt idx="792">
                  <c:v>13.2907601189295</c:v>
                </c:pt>
                <c:pt idx="793">
                  <c:v>13.2059098892872</c:v>
                </c:pt>
                <c:pt idx="794">
                  <c:v>13.1218692313295</c:v>
                </c:pt>
                <c:pt idx="795">
                  <c:v>13.0386278836703</c:v>
                </c:pt>
                <c:pt idx="796">
                  <c:v>12.956175746910899</c:v>
                </c:pt>
                <c:pt idx="797">
                  <c:v>12.8745028805803</c:v>
                </c:pt>
                <c:pt idx="798">
                  <c:v>12.793599500145399</c:v>
                </c:pt>
                <c:pt idx="799">
                  <c:v>12.713455974088699</c:v>
                </c:pt>
                <c:pt idx="800">
                  <c:v>12.634062821042599</c:v>
                </c:pt>
                <c:pt idx="801">
                  <c:v>12.555410706994801</c:v>
                </c:pt>
                <c:pt idx="802">
                  <c:v>12.4774904425473</c:v>
                </c:pt>
                <c:pt idx="803">
                  <c:v>12.400292980238801</c:v>
                </c:pt>
                <c:pt idx="804">
                  <c:v>12.323809411922801</c:v>
                </c:pt>
                <c:pt idx="805">
                  <c:v>12.2480309662028</c:v>
                </c:pt>
                <c:pt idx="806">
                  <c:v>12.1729490059212</c:v>
                </c:pt>
                <c:pt idx="807">
                  <c:v>12.098555025703501</c:v>
                </c:pt>
                <c:pt idx="808">
                  <c:v>12.0248406495538</c:v>
                </c:pt>
                <c:pt idx="809">
                  <c:v>11.951797628502201</c:v>
                </c:pt>
                <c:pt idx="810">
                  <c:v>11.8794178382991</c:v>
                </c:pt>
                <c:pt idx="811">
                  <c:v>11.8076932771617</c:v>
                </c:pt>
                <c:pt idx="812">
                  <c:v>11.736616063566901</c:v>
                </c:pt>
                <c:pt idx="813">
                  <c:v>11.6661784340879</c:v>
                </c:pt>
                <c:pt idx="814">
                  <c:v>11.5963727412807</c:v>
                </c:pt>
                <c:pt idx="815">
                  <c:v>11.5271914516092</c:v>
                </c:pt>
                <c:pt idx="816">
                  <c:v>11.4586271434185</c:v>
                </c:pt>
                <c:pt idx="817">
                  <c:v>11.3906725049461</c:v>
                </c:pt>
                <c:pt idx="818">
                  <c:v>11.3233203323763</c:v>
                </c:pt>
                <c:pt idx="819">
                  <c:v>11.2565635279358</c:v>
                </c:pt>
                <c:pt idx="820">
                  <c:v>11.190395098025</c:v>
                </c:pt>
                <c:pt idx="821">
                  <c:v>11.124808151389599</c:v>
                </c:pt>
                <c:pt idx="822">
                  <c:v>11.0597958973299</c:v>
                </c:pt>
                <c:pt idx="823">
                  <c:v>10.9953516439463</c:v>
                </c:pt>
                <c:pt idx="824">
                  <c:v>10.9314687964194</c:v>
                </c:pt>
                <c:pt idx="825">
                  <c:v>10.8681408553257</c:v>
                </c:pt>
                <c:pt idx="826">
                  <c:v>10.8053614149868</c:v>
                </c:pt>
                <c:pt idx="827">
                  <c:v>10.743124161853601</c:v>
                </c:pt>
                <c:pt idx="828">
                  <c:v>10.681422872918899</c:v>
                </c:pt>
                <c:pt idx="829">
                  <c:v>10.6202514141679</c:v>
                </c:pt>
                <c:pt idx="830">
                  <c:v>10.559603739052401</c:v>
                </c:pt>
                <c:pt idx="831">
                  <c:v>10.499473887001001</c:v>
                </c:pt>
                <c:pt idx="832">
                  <c:v>10.439855981957001</c:v>
                </c:pt>
                <c:pt idx="833">
                  <c:v>10.380744230943501</c:v>
                </c:pt>
                <c:pt idx="834">
                  <c:v>10.3221329226607</c:v>
                </c:pt>
                <c:pt idx="835">
                  <c:v>10.2640164261057</c:v>
                </c:pt>
                <c:pt idx="836">
                  <c:v>10.2063891892246</c:v>
                </c:pt>
                <c:pt idx="837">
                  <c:v>10.149245737586501</c:v>
                </c:pt>
                <c:pt idx="838">
                  <c:v>10.092580673086699</c:v>
                </c:pt>
                <c:pt idx="839">
                  <c:v>10.0363886726731</c:v>
                </c:pt>
                <c:pt idx="840">
                  <c:v>9.9806644870984496</c:v>
                </c:pt>
                <c:pt idx="841">
                  <c:v>9.9254029396952692</c:v>
                </c:pt>
                <c:pt idx="842">
                  <c:v>9.8705989251761608</c:v>
                </c:pt>
                <c:pt idx="843">
                  <c:v>9.8162474084563396</c:v>
                </c:pt>
                <c:pt idx="844">
                  <c:v>9.7623434234993596</c:v>
                </c:pt>
                <c:pt idx="845">
                  <c:v>9.7088820721827496</c:v>
                </c:pt>
                <c:pt idx="846">
                  <c:v>9.6558585231881295</c:v>
                </c:pt>
                <c:pt idx="847">
                  <c:v>9.6032680109115898</c:v>
                </c:pt>
                <c:pt idx="848">
                  <c:v>9.5511058343929296</c:v>
                </c:pt>
                <c:pt idx="849">
                  <c:v>9.4993673562688095</c:v>
                </c:pt>
                <c:pt idx="850">
                  <c:v>9.4480480017409594</c:v>
                </c:pt>
                <c:pt idx="851">
                  <c:v>9.3971432575684997</c:v>
                </c:pt>
                <c:pt idx="852">
                  <c:v>9.3466486710755401</c:v>
                </c:pt>
                <c:pt idx="853">
                  <c:v>9.2965598491792694</c:v>
                </c:pt>
                <c:pt idx="854">
                  <c:v>9.2468724574369094</c:v>
                </c:pt>
                <c:pt idx="855">
                  <c:v>9.1975822191070193</c:v>
                </c:pt>
                <c:pt idx="856">
                  <c:v>9.1486849142326001</c:v>
                </c:pt>
                <c:pt idx="857">
                  <c:v>9.1001763787374692</c:v>
                </c:pt>
                <c:pt idx="858">
                  <c:v>9.0520525035421802</c:v>
                </c:pt>
                <c:pt idx="859">
                  <c:v>9.0043092336942294</c:v>
                </c:pt>
                <c:pt idx="860">
                  <c:v>8.9569425675154406</c:v>
                </c:pt>
                <c:pt idx="861">
                  <c:v>8.9099485557637994</c:v>
                </c:pt>
                <c:pt idx="862">
                  <c:v>8.8633233008125494</c:v>
                </c:pt>
                <c:pt idx="863">
                  <c:v>8.8170629558415996</c:v>
                </c:pt>
                <c:pt idx="864">
                  <c:v>8.7711637240470495</c:v>
                </c:pt>
                <c:pt idx="865">
                  <c:v>8.7256218578610092</c:v>
                </c:pt>
                <c:pt idx="866">
                  <c:v>8.6804336581887895</c:v>
                </c:pt>
                <c:pt idx="867">
                  <c:v>8.6355954736590199</c:v>
                </c:pt>
                <c:pt idx="868">
                  <c:v>8.5911036998856893</c:v>
                </c:pt>
                <c:pt idx="869">
                  <c:v>8.5469547787465991</c:v>
                </c:pt>
                <c:pt idx="870">
                  <c:v>8.5031451976706993</c:v>
                </c:pt>
                <c:pt idx="871">
                  <c:v>8.4596714889421101</c:v>
                </c:pt>
                <c:pt idx="872">
                  <c:v>8.4165302290134196</c:v>
                </c:pt>
                <c:pt idx="873">
                  <c:v>8.3737180378335392</c:v>
                </c:pt>
                <c:pt idx="874">
                  <c:v>8.3312315781858892</c:v>
                </c:pt>
                <c:pt idx="875">
                  <c:v>8.2890675550390895</c:v>
                </c:pt>
                <c:pt idx="876">
                  <c:v>8.2472227149084798</c:v>
                </c:pt>
                <c:pt idx="877">
                  <c:v>8.2056938452295292</c:v>
                </c:pt>
                <c:pt idx="878">
                  <c:v>8.16447777374227</c:v>
                </c:pt>
                <c:pt idx="879">
                  <c:v>8.1235713678858001</c:v>
                </c:pt>
                <c:pt idx="880">
                  <c:v>8.0829715342040398</c:v>
                </c:pt>
                <c:pt idx="881">
                  <c:v>8.0426752177609995</c:v>
                </c:pt>
                <c:pt idx="882">
                  <c:v>8.0026794015678302</c:v>
                </c:pt>
                <c:pt idx="883">
                  <c:v>7.9629811060174598</c:v>
                </c:pt>
                <c:pt idx="884">
                  <c:v>7.9235773883319904</c:v>
                </c:pt>
                <c:pt idx="885">
                  <c:v>7.8844653420160196</c:v>
                </c:pt>
                <c:pt idx="886">
                  <c:v>7.8456420963229601</c:v>
                </c:pt>
                <c:pt idx="887">
                  <c:v>7.8071048157277403</c:v>
                </c:pt>
                <c:pt idx="888">
                  <c:v>7.7688506994099598</c:v>
                </c:pt>
                <c:pt idx="889">
                  <c:v>7.7308769807465101</c:v>
                </c:pt>
                <c:pt idx="890">
                  <c:v>7.6931809268101103</c:v>
                </c:pt>
                <c:pt idx="891">
                  <c:v>7.6557598378798302</c:v>
                </c:pt>
                <c:pt idx="892">
                  <c:v>7.6186110469570103</c:v>
                </c:pt>
                <c:pt idx="893">
                  <c:v>7.58173191929151</c:v>
                </c:pt>
                <c:pt idx="894">
                  <c:v>7.5451198519145697</c:v>
                </c:pt>
                <c:pt idx="895">
                  <c:v>7.5087722731802504</c:v>
                </c:pt>
                <c:pt idx="896">
                  <c:v>7.4726866423138203</c:v>
                </c:pt>
                <c:pt idx="897">
                  <c:v>7.4368604489691297</c:v>
                </c:pt>
                <c:pt idx="898">
                  <c:v>7.4012912127913397</c:v>
                </c:pt>
                <c:pt idx="899">
                  <c:v>7.3659764829895904</c:v>
                </c:pt>
                <c:pt idx="900">
                  <c:v>7.3309138379136796</c:v>
                </c:pt>
                <c:pt idx="901">
                  <c:v>7.2961008846402198</c:v>
                </c:pt>
                <c:pt idx="902">
                  <c:v>7.2615352585649999</c:v>
                </c:pt>
                <c:pt idx="903">
                  <c:v>7.2272146230009602</c:v>
                </c:pt>
                <c:pt idx="904">
                  <c:v>7.1931366687851304</c:v>
                </c:pt>
                <c:pt idx="905">
                  <c:v>7.1592991138889097</c:v>
                </c:pt>
                <c:pt idx="906">
                  <c:v>7.1256997030378804</c:v>
                </c:pt>
                <c:pt idx="907">
                  <c:v>7.0923362073354799</c:v>
                </c:pt>
                <c:pt idx="908">
                  <c:v>7.0592064238939196</c:v>
                </c:pt>
                <c:pt idx="909">
                  <c:v>7.0263081754716801</c:v>
                </c:pt>
                <c:pt idx="910">
                  <c:v>6.9936393101152099</c:v>
                </c:pt>
                <c:pt idx="911">
                  <c:v>6.96119770080759</c:v>
                </c:pt>
                <c:pt idx="912">
                  <c:v>6.9289812451228103</c:v>
                </c:pt>
                <c:pt idx="913">
                  <c:v>6.8969878648856904</c:v>
                </c:pt>
                <c:pt idx="914">
                  <c:v>6.8652155058367201</c:v>
                </c:pt>
                <c:pt idx="915">
                  <c:v>6.8336621373029196</c:v>
                </c:pt>
                <c:pt idx="916">
                  <c:v>6.8023257518731404</c:v>
                </c:pt>
                <c:pt idx="917">
                  <c:v>6.77120436508</c:v>
                </c:pt>
                <c:pt idx="918">
                  <c:v>6.7402960150849101</c:v>
                </c:pt>
                <c:pt idx="919">
                  <c:v>6.7095987623705797</c:v>
                </c:pt>
                <c:pt idx="920">
                  <c:v>6.6791106894355101</c:v>
                </c:pt>
                <c:pt idx="921">
                  <c:v>6.6488299004961302</c:v>
                </c:pt>
                <c:pt idx="922">
                  <c:v>6.61875452119149</c:v>
                </c:pt>
                <c:pt idx="923">
                  <c:v>6.5888826982937498</c:v>
                </c:pt>
                <c:pt idx="924">
                  <c:v>6.5592125994236703</c:v>
                </c:pt>
                <c:pt idx="925">
                  <c:v>6.5297424127685204</c:v>
                </c:pt>
                <c:pt idx="926">
                  <c:v>6.5004703468069698</c:v>
                </c:pt>
                <c:pt idx="927">
                  <c:v>6.4713946300361904</c:v>
                </c:pt>
                <c:pt idx="928">
                  <c:v>6.4425135107047504</c:v>
                </c:pt>
                <c:pt idx="929">
                  <c:v>6.41382525654865</c:v>
                </c:pt>
                <c:pt idx="930">
                  <c:v>6.3853281545319698</c:v>
                </c:pt>
                <c:pt idx="931">
                  <c:v>6.3570205105911004</c:v>
                </c:pt>
                <c:pt idx="932">
                  <c:v>6.3289006493834101</c:v>
                </c:pt>
                <c:pt idx="933">
                  <c:v>6.3009669140396998</c:v>
                </c:pt>
                <c:pt idx="934">
                  <c:v>6.2732176659205496</c:v>
                </c:pt>
                <c:pt idx="935">
                  <c:v>6.2456512843753798</c:v>
                </c:pt>
                <c:pt idx="936">
                  <c:v>6.2182661665067398</c:v>
                </c:pt>
                <c:pt idx="937">
                  <c:v>6.1910607269375904</c:v>
                </c:pt>
                <c:pt idx="938">
                  <c:v>6.1640333975813304</c:v>
                </c:pt>
                <c:pt idx="939">
                  <c:v>6.1371826274172196</c:v>
                </c:pt>
                <c:pt idx="940">
                  <c:v>6.1105068822666402</c:v>
                </c:pt>
                <c:pt idx="941">
                  <c:v>6.0840046445753702</c:v>
                </c:pt>
                <c:pt idx="942">
                  <c:v>6.0576744131971196</c:v>
                </c:pt>
                <c:pt idx="943">
                  <c:v>6.0315147031813696</c:v>
                </c:pt>
                <c:pt idx="944">
                  <c:v>6.0055240455647398</c:v>
                </c:pt>
                <c:pt idx="945">
                  <c:v>5.9797009871641702</c:v>
                </c:pt>
                <c:pt idx="946">
                  <c:v>5.95404409037421</c:v>
                </c:pt>
                <c:pt idx="947">
                  <c:v>5.9285519329671503</c:v>
                </c:pt>
                <c:pt idx="948">
                  <c:v>5.90322310789632</c:v>
                </c:pt>
                <c:pt idx="949">
                  <c:v>5.8780562231017903</c:v>
                </c:pt>
                <c:pt idx="950">
                  <c:v>5.8530499013194603</c:v>
                </c:pt>
                <c:pt idx="951">
                  <c:v>5.8282027798924201</c:v>
                </c:pt>
                <c:pt idx="952">
                  <c:v>5.8035135105861198</c:v>
                </c:pt>
                <c:pt idx="953">
                  <c:v>5.7789807594047797</c:v>
                </c:pt>
                <c:pt idx="954">
                  <c:v>5.7546032064124901</c:v>
                </c:pt>
                <c:pt idx="955">
                  <c:v>5.7303795455545599</c:v>
                </c:pt>
                <c:pt idx="956">
                  <c:v>5.7063084844834497</c:v>
                </c:pt>
                <c:pt idx="957">
                  <c:v>5.6823887443866399</c:v>
                </c:pt>
                <c:pt idx="958">
                  <c:v>5.6586190598162798</c:v>
                </c:pt>
                <c:pt idx="959">
                  <c:v>5.6349981785229399</c:v>
                </c:pt>
                <c:pt idx="960">
                  <c:v>5.61152486128967</c:v>
                </c:pt>
                <c:pt idx="961">
                  <c:v>5.5881978817705704</c:v>
                </c:pt>
                <c:pt idx="962">
                  <c:v>5.5650160263300101</c:v>
                </c:pt>
                <c:pt idx="963">
                  <c:v>5.5419780938855103</c:v>
                </c:pt>
                <c:pt idx="964">
                  <c:v>5.5190828957518896</c:v>
                </c:pt>
                <c:pt idx="965">
                  <c:v>5.4963292554882797</c:v>
                </c:pt>
                <c:pt idx="966">
                  <c:v>5.4737160087468597</c:v>
                </c:pt>
                <c:pt idx="967">
                  <c:v>5.4512420031241797</c:v>
                </c:pt>
                <c:pt idx="968">
                  <c:v>5.4289060980145099</c:v>
                </c:pt>
                <c:pt idx="969">
                  <c:v>5.4067071644654296</c:v>
                </c:pt>
                <c:pt idx="970">
                  <c:v>5.3846440850346404</c:v>
                </c:pt>
                <c:pt idx="971">
                  <c:v>5.36271575364988</c:v>
                </c:pt>
                <c:pt idx="972">
                  <c:v>5.3409210754706198</c:v>
                </c:pt>
                <c:pt idx="973">
                  <c:v>5.3192589667508798</c:v>
                </c:pt>
                <c:pt idx="974">
                  <c:v>5.2977283547054803</c:v>
                </c:pt>
                <c:pt idx="975">
                  <c:v>5.2763281773762998</c:v>
                </c:pt>
                <c:pt idx="976">
                  <c:v>5.2550573835023204</c:v>
                </c:pt>
                <c:pt idx="977">
                  <c:v>5.2339149323900402</c:v>
                </c:pt>
                <c:pt idx="978">
                  <c:v>5.2128997937863701</c:v>
                </c:pt>
                <c:pt idx="979">
                  <c:v>5.1920109477537997</c:v>
                </c:pt>
                <c:pt idx="980">
                  <c:v>5.1712473845457501</c:v>
                </c:pt>
                <c:pt idx="981">
                  <c:v>5.1506081044855003</c:v>
                </c:pt>
                <c:pt idx="982">
                  <c:v>5.1300921178453303</c:v>
                </c:pt>
                <c:pt idx="983">
                  <c:v>5.1096984447284397</c:v>
                </c:pt>
                <c:pt idx="984">
                  <c:v>5.0894261149517401</c:v>
                </c:pt>
                <c:pt idx="985">
                  <c:v>5.0692741679306996</c:v>
                </c:pt>
                <c:pt idx="986">
                  <c:v>5.0492416525653701</c:v>
                </c:pt>
                <c:pt idx="987">
                  <c:v>5.0293276271286897</c:v>
                </c:pt>
                <c:pt idx="988">
                  <c:v>5.0095311591552996</c:v>
                </c:pt>
                <c:pt idx="989">
                  <c:v>4.9898513253332899</c:v>
                </c:pt>
                <c:pt idx="990">
                  <c:v>4.9702872113957302</c:v>
                </c:pt>
                <c:pt idx="991">
                  <c:v>4.9508379120149897</c:v>
                </c:pt>
                <c:pt idx="992">
                  <c:v>4.9315025306982898</c:v>
                </c:pt>
                <c:pt idx="993">
                  <c:v>4.9122801796838598</c:v>
                </c:pt>
                <c:pt idx="994">
                  <c:v>4.8931699798399597</c:v>
                </c:pt>
                <c:pt idx="995">
                  <c:v>4.8741710605634596</c:v>
                </c:pt>
                <c:pt idx="996">
                  <c:v>4.8552825596815898</c:v>
                </c:pt>
                <c:pt idx="997">
                  <c:v>4.8365036233535603</c:v>
                </c:pt>
                <c:pt idx="998">
                  <c:v>4.8178334059746302</c:v>
                </c:pt>
                <c:pt idx="999">
                  <c:v>4.7992710700806898</c:v>
                </c:pt>
                <c:pt idx="1000">
                  <c:v>4.7808157862545597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7C-47CB-8451-4708B6606723}"/>
            </c:ext>
          </c:extLst>
        </c:ser>
        <c:ser>
          <c:idx val="1"/>
          <c:order val="1"/>
          <c:tx>
            <c:v>measured_311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7C-47CB-8451-4708B660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70368"/>
        <c:axId val="-1874579072"/>
      </c:scatterChart>
      <c:valAx>
        <c:axId val="-1874570368"/>
        <c:scaling>
          <c:orientation val="minMax"/>
          <c:max val="42.5"/>
          <c:min val="39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9072"/>
        <c:crosses val="autoZero"/>
        <c:crossBetween val="midCat"/>
      </c:valAx>
      <c:valAx>
        <c:axId val="-18745790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03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310</a:t>
            </a:r>
            <a:endParaRPr lang="ja-JP" altLang="en-US"/>
          </a:p>
        </c:rich>
      </c:tx>
      <c:layout>
        <c:manualLayout>
          <c:xMode val="edge"/>
          <c:yMode val="edge"/>
          <c:x val="0.19994635831436045"/>
          <c:y val="8.02469135802469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sample_222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simulated_sample_profile'!$I$4:$I$20000</c:f>
              <c:numCache>
                <c:formatCode>General</c:formatCode>
                <c:ptCount val="19997"/>
                <c:pt idx="0">
                  <c:v>45</c:v>
                </c:pt>
                <c:pt idx="1">
                  <c:v>45.002000000000002</c:v>
                </c:pt>
                <c:pt idx="2">
                  <c:v>45.003999999999998</c:v>
                </c:pt>
                <c:pt idx="3">
                  <c:v>45.006</c:v>
                </c:pt>
                <c:pt idx="4">
                  <c:v>45.008000000000003</c:v>
                </c:pt>
                <c:pt idx="5">
                  <c:v>45.01</c:v>
                </c:pt>
                <c:pt idx="6">
                  <c:v>45.012</c:v>
                </c:pt>
                <c:pt idx="7">
                  <c:v>45.014000000000003</c:v>
                </c:pt>
                <c:pt idx="8">
                  <c:v>45.015999999999998</c:v>
                </c:pt>
                <c:pt idx="9">
                  <c:v>45.018000000000001</c:v>
                </c:pt>
                <c:pt idx="10">
                  <c:v>45.02</c:v>
                </c:pt>
                <c:pt idx="11">
                  <c:v>45.021999999999998</c:v>
                </c:pt>
                <c:pt idx="12">
                  <c:v>45.024000000000001</c:v>
                </c:pt>
                <c:pt idx="13">
                  <c:v>45.026000000000003</c:v>
                </c:pt>
                <c:pt idx="14">
                  <c:v>45.027999999999999</c:v>
                </c:pt>
                <c:pt idx="15">
                  <c:v>45.03</c:v>
                </c:pt>
                <c:pt idx="16">
                  <c:v>45.031999999999996</c:v>
                </c:pt>
                <c:pt idx="17">
                  <c:v>45.033999999999999</c:v>
                </c:pt>
                <c:pt idx="18">
                  <c:v>45.036000000000001</c:v>
                </c:pt>
                <c:pt idx="19">
                  <c:v>45.037999999999997</c:v>
                </c:pt>
                <c:pt idx="20">
                  <c:v>45.04</c:v>
                </c:pt>
                <c:pt idx="21">
                  <c:v>45.042000000000002</c:v>
                </c:pt>
                <c:pt idx="22">
                  <c:v>45.043999999999997</c:v>
                </c:pt>
                <c:pt idx="23">
                  <c:v>45.045999999999999</c:v>
                </c:pt>
                <c:pt idx="24">
                  <c:v>45.048000000000002</c:v>
                </c:pt>
                <c:pt idx="25">
                  <c:v>45.05</c:v>
                </c:pt>
                <c:pt idx="26">
                  <c:v>45.052</c:v>
                </c:pt>
                <c:pt idx="27">
                  <c:v>45.054000000000002</c:v>
                </c:pt>
                <c:pt idx="28">
                  <c:v>45.055999999999997</c:v>
                </c:pt>
                <c:pt idx="29">
                  <c:v>45.058</c:v>
                </c:pt>
                <c:pt idx="30">
                  <c:v>45.06</c:v>
                </c:pt>
                <c:pt idx="31">
                  <c:v>45.061999999999998</c:v>
                </c:pt>
                <c:pt idx="32">
                  <c:v>45.063999999999901</c:v>
                </c:pt>
                <c:pt idx="33">
                  <c:v>45.066000000000003</c:v>
                </c:pt>
                <c:pt idx="34">
                  <c:v>45.067999999999998</c:v>
                </c:pt>
                <c:pt idx="35">
                  <c:v>45.07</c:v>
                </c:pt>
                <c:pt idx="36">
                  <c:v>45.072000000000003</c:v>
                </c:pt>
                <c:pt idx="37">
                  <c:v>45.073999999999998</c:v>
                </c:pt>
                <c:pt idx="38">
                  <c:v>45.076000000000001</c:v>
                </c:pt>
                <c:pt idx="39">
                  <c:v>45.078000000000003</c:v>
                </c:pt>
                <c:pt idx="40">
                  <c:v>45.08</c:v>
                </c:pt>
                <c:pt idx="41">
                  <c:v>45.082000000000001</c:v>
                </c:pt>
                <c:pt idx="42">
                  <c:v>45.084000000000003</c:v>
                </c:pt>
                <c:pt idx="43">
                  <c:v>45.085999999999999</c:v>
                </c:pt>
                <c:pt idx="44">
                  <c:v>45.088000000000001</c:v>
                </c:pt>
                <c:pt idx="45">
                  <c:v>45.09</c:v>
                </c:pt>
                <c:pt idx="46">
                  <c:v>45.091999999999999</c:v>
                </c:pt>
                <c:pt idx="47">
                  <c:v>45.094000000000001</c:v>
                </c:pt>
                <c:pt idx="48">
                  <c:v>45.095999999999997</c:v>
                </c:pt>
                <c:pt idx="49">
                  <c:v>45.097999999999999</c:v>
                </c:pt>
                <c:pt idx="50">
                  <c:v>45.1</c:v>
                </c:pt>
                <c:pt idx="51">
                  <c:v>45.101999999999997</c:v>
                </c:pt>
                <c:pt idx="52">
                  <c:v>45.103999999999999</c:v>
                </c:pt>
                <c:pt idx="53">
                  <c:v>45.106000000000002</c:v>
                </c:pt>
                <c:pt idx="54">
                  <c:v>45.107999999999997</c:v>
                </c:pt>
                <c:pt idx="55">
                  <c:v>45.11</c:v>
                </c:pt>
                <c:pt idx="56">
                  <c:v>45.112000000000002</c:v>
                </c:pt>
                <c:pt idx="57">
                  <c:v>45.113999999999997</c:v>
                </c:pt>
                <c:pt idx="58">
                  <c:v>45.116</c:v>
                </c:pt>
                <c:pt idx="59">
                  <c:v>45.118000000000002</c:v>
                </c:pt>
                <c:pt idx="60">
                  <c:v>45.12</c:v>
                </c:pt>
                <c:pt idx="61">
                  <c:v>45.122</c:v>
                </c:pt>
                <c:pt idx="62">
                  <c:v>45.124000000000002</c:v>
                </c:pt>
                <c:pt idx="63">
                  <c:v>45.125999999999998</c:v>
                </c:pt>
                <c:pt idx="64">
                  <c:v>45.128</c:v>
                </c:pt>
                <c:pt idx="65">
                  <c:v>45.13</c:v>
                </c:pt>
                <c:pt idx="66">
                  <c:v>45.131999999999998</c:v>
                </c:pt>
                <c:pt idx="67">
                  <c:v>45.133999999999901</c:v>
                </c:pt>
                <c:pt idx="68">
                  <c:v>45.136000000000003</c:v>
                </c:pt>
                <c:pt idx="69">
                  <c:v>45.137999999999998</c:v>
                </c:pt>
                <c:pt idx="70">
                  <c:v>45.14</c:v>
                </c:pt>
                <c:pt idx="71">
                  <c:v>45.142000000000003</c:v>
                </c:pt>
                <c:pt idx="72">
                  <c:v>45.143999999999998</c:v>
                </c:pt>
                <c:pt idx="73">
                  <c:v>45.146000000000001</c:v>
                </c:pt>
                <c:pt idx="74">
                  <c:v>45.148000000000003</c:v>
                </c:pt>
                <c:pt idx="75">
                  <c:v>45.15</c:v>
                </c:pt>
                <c:pt idx="76">
                  <c:v>45.152000000000001</c:v>
                </c:pt>
                <c:pt idx="77">
                  <c:v>45.154000000000003</c:v>
                </c:pt>
                <c:pt idx="78">
                  <c:v>45.155999999999999</c:v>
                </c:pt>
                <c:pt idx="79">
                  <c:v>45.158000000000001</c:v>
                </c:pt>
                <c:pt idx="80">
                  <c:v>45.16</c:v>
                </c:pt>
                <c:pt idx="81">
                  <c:v>45.161999999999999</c:v>
                </c:pt>
                <c:pt idx="82">
                  <c:v>45.164000000000001</c:v>
                </c:pt>
                <c:pt idx="83">
                  <c:v>45.165999999999997</c:v>
                </c:pt>
                <c:pt idx="84">
                  <c:v>45.167999999999999</c:v>
                </c:pt>
                <c:pt idx="85">
                  <c:v>45.17</c:v>
                </c:pt>
                <c:pt idx="86">
                  <c:v>45.171999999999997</c:v>
                </c:pt>
                <c:pt idx="87">
                  <c:v>45.173999999999999</c:v>
                </c:pt>
                <c:pt idx="88">
                  <c:v>45.176000000000002</c:v>
                </c:pt>
                <c:pt idx="89">
                  <c:v>45.177999999999997</c:v>
                </c:pt>
                <c:pt idx="90">
                  <c:v>45.18</c:v>
                </c:pt>
                <c:pt idx="91">
                  <c:v>45.182000000000002</c:v>
                </c:pt>
                <c:pt idx="92">
                  <c:v>45.183999999999997</c:v>
                </c:pt>
                <c:pt idx="93">
                  <c:v>45.186</c:v>
                </c:pt>
                <c:pt idx="94">
                  <c:v>45.188000000000002</c:v>
                </c:pt>
                <c:pt idx="95">
                  <c:v>45.19</c:v>
                </c:pt>
                <c:pt idx="96">
                  <c:v>45.192</c:v>
                </c:pt>
                <c:pt idx="97">
                  <c:v>45.194000000000003</c:v>
                </c:pt>
                <c:pt idx="98">
                  <c:v>45.195999999999998</c:v>
                </c:pt>
                <c:pt idx="99">
                  <c:v>45.198</c:v>
                </c:pt>
                <c:pt idx="100">
                  <c:v>45.2</c:v>
                </c:pt>
                <c:pt idx="101">
                  <c:v>45.201999999999998</c:v>
                </c:pt>
                <c:pt idx="102">
                  <c:v>45.203999999999901</c:v>
                </c:pt>
                <c:pt idx="103">
                  <c:v>45.206000000000003</c:v>
                </c:pt>
                <c:pt idx="104">
                  <c:v>45.207999999999998</c:v>
                </c:pt>
                <c:pt idx="105">
                  <c:v>45.21</c:v>
                </c:pt>
                <c:pt idx="106">
                  <c:v>45.212000000000003</c:v>
                </c:pt>
                <c:pt idx="107">
                  <c:v>45.213999999999999</c:v>
                </c:pt>
                <c:pt idx="108">
                  <c:v>45.216000000000001</c:v>
                </c:pt>
                <c:pt idx="109">
                  <c:v>45.218000000000004</c:v>
                </c:pt>
                <c:pt idx="110">
                  <c:v>45.22</c:v>
                </c:pt>
                <c:pt idx="111">
                  <c:v>45.222000000000001</c:v>
                </c:pt>
                <c:pt idx="112">
                  <c:v>45.223999999999997</c:v>
                </c:pt>
                <c:pt idx="113">
                  <c:v>45.225999999999999</c:v>
                </c:pt>
                <c:pt idx="114">
                  <c:v>45.228000000000002</c:v>
                </c:pt>
                <c:pt idx="115">
                  <c:v>45.23</c:v>
                </c:pt>
                <c:pt idx="116">
                  <c:v>45.231999999999999</c:v>
                </c:pt>
                <c:pt idx="117">
                  <c:v>45.234000000000002</c:v>
                </c:pt>
                <c:pt idx="118">
                  <c:v>45.235999999999997</c:v>
                </c:pt>
                <c:pt idx="119">
                  <c:v>45.238</c:v>
                </c:pt>
                <c:pt idx="120">
                  <c:v>45.24</c:v>
                </c:pt>
                <c:pt idx="121">
                  <c:v>45.241999999999997</c:v>
                </c:pt>
                <c:pt idx="122">
                  <c:v>45.244</c:v>
                </c:pt>
                <c:pt idx="123">
                  <c:v>45.246000000000002</c:v>
                </c:pt>
                <c:pt idx="124">
                  <c:v>45.247999999999998</c:v>
                </c:pt>
                <c:pt idx="125">
                  <c:v>45.25</c:v>
                </c:pt>
                <c:pt idx="126">
                  <c:v>45.252000000000002</c:v>
                </c:pt>
                <c:pt idx="127">
                  <c:v>45.253999999999998</c:v>
                </c:pt>
                <c:pt idx="128">
                  <c:v>45.256</c:v>
                </c:pt>
                <c:pt idx="129">
                  <c:v>45.258000000000003</c:v>
                </c:pt>
                <c:pt idx="130">
                  <c:v>45.26</c:v>
                </c:pt>
                <c:pt idx="131">
                  <c:v>45.262</c:v>
                </c:pt>
                <c:pt idx="132">
                  <c:v>45.264000000000003</c:v>
                </c:pt>
                <c:pt idx="133">
                  <c:v>45.265999999999998</c:v>
                </c:pt>
                <c:pt idx="134">
                  <c:v>45.268000000000001</c:v>
                </c:pt>
                <c:pt idx="135">
                  <c:v>45.27</c:v>
                </c:pt>
                <c:pt idx="136">
                  <c:v>45.271999999999998</c:v>
                </c:pt>
                <c:pt idx="137">
                  <c:v>45.274000000000001</c:v>
                </c:pt>
                <c:pt idx="138">
                  <c:v>45.276000000000003</c:v>
                </c:pt>
                <c:pt idx="139">
                  <c:v>45.277999999999999</c:v>
                </c:pt>
                <c:pt idx="140">
                  <c:v>45.28</c:v>
                </c:pt>
                <c:pt idx="141">
                  <c:v>45.281999999999996</c:v>
                </c:pt>
                <c:pt idx="142">
                  <c:v>45.283999999999999</c:v>
                </c:pt>
                <c:pt idx="143">
                  <c:v>45.286000000000001</c:v>
                </c:pt>
                <c:pt idx="144">
                  <c:v>45.287999999999997</c:v>
                </c:pt>
                <c:pt idx="145">
                  <c:v>45.29</c:v>
                </c:pt>
                <c:pt idx="146">
                  <c:v>45.292000000000002</c:v>
                </c:pt>
                <c:pt idx="147">
                  <c:v>45.293999999999997</c:v>
                </c:pt>
                <c:pt idx="148">
                  <c:v>45.295999999999999</c:v>
                </c:pt>
                <c:pt idx="149">
                  <c:v>45.298000000000002</c:v>
                </c:pt>
                <c:pt idx="150">
                  <c:v>45.3</c:v>
                </c:pt>
                <c:pt idx="151">
                  <c:v>45.302</c:v>
                </c:pt>
                <c:pt idx="152">
                  <c:v>45.304000000000002</c:v>
                </c:pt>
                <c:pt idx="153">
                  <c:v>45.305999999999997</c:v>
                </c:pt>
                <c:pt idx="154">
                  <c:v>45.308</c:v>
                </c:pt>
                <c:pt idx="155">
                  <c:v>45.31</c:v>
                </c:pt>
                <c:pt idx="156">
                  <c:v>45.311999999999998</c:v>
                </c:pt>
                <c:pt idx="157">
                  <c:v>45.313999999999901</c:v>
                </c:pt>
                <c:pt idx="158">
                  <c:v>45.316000000000003</c:v>
                </c:pt>
                <c:pt idx="159">
                  <c:v>45.317999999999998</c:v>
                </c:pt>
                <c:pt idx="160">
                  <c:v>45.32</c:v>
                </c:pt>
                <c:pt idx="161">
                  <c:v>45.322000000000003</c:v>
                </c:pt>
                <c:pt idx="162">
                  <c:v>45.323999999999998</c:v>
                </c:pt>
                <c:pt idx="163">
                  <c:v>45.326000000000001</c:v>
                </c:pt>
                <c:pt idx="164">
                  <c:v>45.328000000000003</c:v>
                </c:pt>
                <c:pt idx="165">
                  <c:v>45.33</c:v>
                </c:pt>
                <c:pt idx="166">
                  <c:v>45.332000000000001</c:v>
                </c:pt>
                <c:pt idx="167">
                  <c:v>45.334000000000003</c:v>
                </c:pt>
                <c:pt idx="168">
                  <c:v>45.335999999999999</c:v>
                </c:pt>
                <c:pt idx="169">
                  <c:v>45.338000000000001</c:v>
                </c:pt>
                <c:pt idx="170">
                  <c:v>45.34</c:v>
                </c:pt>
                <c:pt idx="171">
                  <c:v>45.341999999999999</c:v>
                </c:pt>
                <c:pt idx="172">
                  <c:v>45.344000000000001</c:v>
                </c:pt>
                <c:pt idx="173">
                  <c:v>45.345999999999997</c:v>
                </c:pt>
                <c:pt idx="174">
                  <c:v>45.347999999999999</c:v>
                </c:pt>
                <c:pt idx="175">
                  <c:v>45.35</c:v>
                </c:pt>
                <c:pt idx="176">
                  <c:v>45.351999999999997</c:v>
                </c:pt>
                <c:pt idx="177">
                  <c:v>45.353999999999999</c:v>
                </c:pt>
                <c:pt idx="178">
                  <c:v>45.356000000000002</c:v>
                </c:pt>
                <c:pt idx="179">
                  <c:v>45.357999999999997</c:v>
                </c:pt>
                <c:pt idx="180">
                  <c:v>45.36</c:v>
                </c:pt>
                <c:pt idx="181">
                  <c:v>45.362000000000002</c:v>
                </c:pt>
                <c:pt idx="182">
                  <c:v>45.363999999999997</c:v>
                </c:pt>
                <c:pt idx="183">
                  <c:v>45.366</c:v>
                </c:pt>
                <c:pt idx="184">
                  <c:v>45.368000000000002</c:v>
                </c:pt>
                <c:pt idx="185">
                  <c:v>45.37</c:v>
                </c:pt>
                <c:pt idx="186">
                  <c:v>45.372</c:v>
                </c:pt>
                <c:pt idx="187">
                  <c:v>45.374000000000002</c:v>
                </c:pt>
                <c:pt idx="188">
                  <c:v>45.375999999999998</c:v>
                </c:pt>
                <c:pt idx="189">
                  <c:v>45.378</c:v>
                </c:pt>
                <c:pt idx="190">
                  <c:v>45.38</c:v>
                </c:pt>
                <c:pt idx="191">
                  <c:v>45.381999999999998</c:v>
                </c:pt>
                <c:pt idx="192">
                  <c:v>45.383999999999901</c:v>
                </c:pt>
                <c:pt idx="193">
                  <c:v>45.386000000000003</c:v>
                </c:pt>
                <c:pt idx="194">
                  <c:v>45.387999999999998</c:v>
                </c:pt>
                <c:pt idx="195">
                  <c:v>45.39</c:v>
                </c:pt>
                <c:pt idx="196">
                  <c:v>45.392000000000003</c:v>
                </c:pt>
                <c:pt idx="197">
                  <c:v>45.393999999999998</c:v>
                </c:pt>
                <c:pt idx="198">
                  <c:v>45.396000000000001</c:v>
                </c:pt>
                <c:pt idx="199">
                  <c:v>45.398000000000003</c:v>
                </c:pt>
                <c:pt idx="200">
                  <c:v>45.4</c:v>
                </c:pt>
                <c:pt idx="201">
                  <c:v>45.402000000000001</c:v>
                </c:pt>
                <c:pt idx="202">
                  <c:v>45.404000000000003</c:v>
                </c:pt>
                <c:pt idx="203">
                  <c:v>45.405999999999999</c:v>
                </c:pt>
                <c:pt idx="204">
                  <c:v>45.408000000000001</c:v>
                </c:pt>
                <c:pt idx="205">
                  <c:v>45.41</c:v>
                </c:pt>
                <c:pt idx="206">
                  <c:v>45.411999999999999</c:v>
                </c:pt>
                <c:pt idx="207">
                  <c:v>45.414000000000001</c:v>
                </c:pt>
                <c:pt idx="208">
                  <c:v>45.415999999999997</c:v>
                </c:pt>
                <c:pt idx="209">
                  <c:v>45.417999999999999</c:v>
                </c:pt>
                <c:pt idx="210">
                  <c:v>45.42</c:v>
                </c:pt>
                <c:pt idx="211">
                  <c:v>45.421999999999997</c:v>
                </c:pt>
                <c:pt idx="212">
                  <c:v>45.423999999999999</c:v>
                </c:pt>
                <c:pt idx="213">
                  <c:v>45.426000000000002</c:v>
                </c:pt>
                <c:pt idx="214">
                  <c:v>45.427999999999997</c:v>
                </c:pt>
                <c:pt idx="215">
                  <c:v>45.43</c:v>
                </c:pt>
                <c:pt idx="216">
                  <c:v>45.432000000000002</c:v>
                </c:pt>
                <c:pt idx="217">
                  <c:v>45.433999999999997</c:v>
                </c:pt>
                <c:pt idx="218">
                  <c:v>45.436</c:v>
                </c:pt>
                <c:pt idx="219">
                  <c:v>45.438000000000002</c:v>
                </c:pt>
                <c:pt idx="220">
                  <c:v>45.44</c:v>
                </c:pt>
                <c:pt idx="221">
                  <c:v>45.442</c:v>
                </c:pt>
                <c:pt idx="222">
                  <c:v>45.444000000000003</c:v>
                </c:pt>
                <c:pt idx="223">
                  <c:v>45.445999999999998</c:v>
                </c:pt>
                <c:pt idx="224">
                  <c:v>45.448</c:v>
                </c:pt>
                <c:pt idx="225">
                  <c:v>45.45</c:v>
                </c:pt>
                <c:pt idx="226">
                  <c:v>45.451999999999998</c:v>
                </c:pt>
                <c:pt idx="227">
                  <c:v>45.453999999999901</c:v>
                </c:pt>
                <c:pt idx="228">
                  <c:v>45.456000000000003</c:v>
                </c:pt>
                <c:pt idx="229">
                  <c:v>45.457999999999998</c:v>
                </c:pt>
                <c:pt idx="230">
                  <c:v>45.46</c:v>
                </c:pt>
                <c:pt idx="231">
                  <c:v>45.462000000000003</c:v>
                </c:pt>
                <c:pt idx="232">
                  <c:v>45.463999999999999</c:v>
                </c:pt>
                <c:pt idx="233">
                  <c:v>45.466000000000001</c:v>
                </c:pt>
                <c:pt idx="234">
                  <c:v>45.468000000000004</c:v>
                </c:pt>
                <c:pt idx="235">
                  <c:v>45.47</c:v>
                </c:pt>
                <c:pt idx="236">
                  <c:v>45.472000000000001</c:v>
                </c:pt>
                <c:pt idx="237">
                  <c:v>45.473999999999997</c:v>
                </c:pt>
                <c:pt idx="238">
                  <c:v>45.475999999999999</c:v>
                </c:pt>
                <c:pt idx="239">
                  <c:v>45.478000000000002</c:v>
                </c:pt>
                <c:pt idx="240">
                  <c:v>45.48</c:v>
                </c:pt>
                <c:pt idx="241">
                  <c:v>45.481999999999999</c:v>
                </c:pt>
                <c:pt idx="242">
                  <c:v>45.484000000000002</c:v>
                </c:pt>
                <c:pt idx="243">
                  <c:v>45.485999999999997</c:v>
                </c:pt>
                <c:pt idx="244">
                  <c:v>45.488</c:v>
                </c:pt>
                <c:pt idx="245">
                  <c:v>45.49</c:v>
                </c:pt>
                <c:pt idx="246">
                  <c:v>45.491999999999997</c:v>
                </c:pt>
                <c:pt idx="247">
                  <c:v>45.494</c:v>
                </c:pt>
                <c:pt idx="248">
                  <c:v>45.496000000000002</c:v>
                </c:pt>
                <c:pt idx="249">
                  <c:v>45.497999999999998</c:v>
                </c:pt>
                <c:pt idx="250">
                  <c:v>45.5</c:v>
                </c:pt>
                <c:pt idx="251">
                  <c:v>45.502000000000002</c:v>
                </c:pt>
                <c:pt idx="252">
                  <c:v>45.503999999999998</c:v>
                </c:pt>
                <c:pt idx="253">
                  <c:v>45.506</c:v>
                </c:pt>
                <c:pt idx="254">
                  <c:v>45.508000000000003</c:v>
                </c:pt>
                <c:pt idx="255">
                  <c:v>45.51</c:v>
                </c:pt>
                <c:pt idx="256">
                  <c:v>45.512</c:v>
                </c:pt>
                <c:pt idx="257">
                  <c:v>45.514000000000003</c:v>
                </c:pt>
                <c:pt idx="258">
                  <c:v>45.515999999999998</c:v>
                </c:pt>
                <c:pt idx="259">
                  <c:v>45.518000000000001</c:v>
                </c:pt>
                <c:pt idx="260">
                  <c:v>45.52</c:v>
                </c:pt>
                <c:pt idx="261">
                  <c:v>45.521999999999998</c:v>
                </c:pt>
                <c:pt idx="262">
                  <c:v>45.524000000000001</c:v>
                </c:pt>
                <c:pt idx="263">
                  <c:v>45.526000000000003</c:v>
                </c:pt>
                <c:pt idx="264">
                  <c:v>45.527999999999999</c:v>
                </c:pt>
                <c:pt idx="265">
                  <c:v>45.53</c:v>
                </c:pt>
                <c:pt idx="266">
                  <c:v>45.531999999999996</c:v>
                </c:pt>
                <c:pt idx="267">
                  <c:v>45.533999999999999</c:v>
                </c:pt>
                <c:pt idx="268">
                  <c:v>45.536000000000001</c:v>
                </c:pt>
                <c:pt idx="269">
                  <c:v>45.537999999999997</c:v>
                </c:pt>
                <c:pt idx="270">
                  <c:v>45.54</c:v>
                </c:pt>
                <c:pt idx="271">
                  <c:v>45.542000000000002</c:v>
                </c:pt>
                <c:pt idx="272">
                  <c:v>45.543999999999997</c:v>
                </c:pt>
                <c:pt idx="273">
                  <c:v>45.545999999999999</c:v>
                </c:pt>
                <c:pt idx="274">
                  <c:v>45.548000000000002</c:v>
                </c:pt>
                <c:pt idx="275">
                  <c:v>45.55</c:v>
                </c:pt>
                <c:pt idx="276">
                  <c:v>45.552</c:v>
                </c:pt>
                <c:pt idx="277">
                  <c:v>45.554000000000002</c:v>
                </c:pt>
                <c:pt idx="278">
                  <c:v>45.555999999999997</c:v>
                </c:pt>
                <c:pt idx="279">
                  <c:v>45.558</c:v>
                </c:pt>
                <c:pt idx="280">
                  <c:v>45.56</c:v>
                </c:pt>
                <c:pt idx="281">
                  <c:v>45.561999999999998</c:v>
                </c:pt>
                <c:pt idx="282">
                  <c:v>45.563999999999901</c:v>
                </c:pt>
                <c:pt idx="283">
                  <c:v>45.566000000000003</c:v>
                </c:pt>
                <c:pt idx="284">
                  <c:v>45.567999999999998</c:v>
                </c:pt>
                <c:pt idx="285">
                  <c:v>45.57</c:v>
                </c:pt>
                <c:pt idx="286">
                  <c:v>45.572000000000003</c:v>
                </c:pt>
                <c:pt idx="287">
                  <c:v>45.573999999999998</c:v>
                </c:pt>
                <c:pt idx="288">
                  <c:v>45.576000000000001</c:v>
                </c:pt>
                <c:pt idx="289">
                  <c:v>45.578000000000003</c:v>
                </c:pt>
                <c:pt idx="290">
                  <c:v>45.58</c:v>
                </c:pt>
                <c:pt idx="291">
                  <c:v>45.582000000000001</c:v>
                </c:pt>
                <c:pt idx="292">
                  <c:v>45.584000000000003</c:v>
                </c:pt>
                <c:pt idx="293">
                  <c:v>45.585999999999999</c:v>
                </c:pt>
                <c:pt idx="294">
                  <c:v>45.588000000000001</c:v>
                </c:pt>
                <c:pt idx="295">
                  <c:v>45.59</c:v>
                </c:pt>
                <c:pt idx="296">
                  <c:v>45.591999999999999</c:v>
                </c:pt>
                <c:pt idx="297">
                  <c:v>45.594000000000001</c:v>
                </c:pt>
                <c:pt idx="298">
                  <c:v>45.595999999999997</c:v>
                </c:pt>
                <c:pt idx="299">
                  <c:v>45.597999999999999</c:v>
                </c:pt>
                <c:pt idx="300">
                  <c:v>45.6</c:v>
                </c:pt>
                <c:pt idx="301">
                  <c:v>45.601999999999997</c:v>
                </c:pt>
                <c:pt idx="302">
                  <c:v>45.603999999999999</c:v>
                </c:pt>
                <c:pt idx="303">
                  <c:v>45.606000000000002</c:v>
                </c:pt>
                <c:pt idx="304">
                  <c:v>45.607999999999997</c:v>
                </c:pt>
                <c:pt idx="305">
                  <c:v>45.61</c:v>
                </c:pt>
                <c:pt idx="306">
                  <c:v>45.612000000000002</c:v>
                </c:pt>
                <c:pt idx="307">
                  <c:v>45.613999999999997</c:v>
                </c:pt>
                <c:pt idx="308">
                  <c:v>45.616</c:v>
                </c:pt>
                <c:pt idx="309">
                  <c:v>45.618000000000002</c:v>
                </c:pt>
                <c:pt idx="310">
                  <c:v>45.62</c:v>
                </c:pt>
                <c:pt idx="311">
                  <c:v>45.622</c:v>
                </c:pt>
                <c:pt idx="312">
                  <c:v>45.624000000000002</c:v>
                </c:pt>
                <c:pt idx="313">
                  <c:v>45.625999999999998</c:v>
                </c:pt>
                <c:pt idx="314">
                  <c:v>45.628</c:v>
                </c:pt>
                <c:pt idx="315">
                  <c:v>45.63</c:v>
                </c:pt>
                <c:pt idx="316">
                  <c:v>45.631999999999998</c:v>
                </c:pt>
                <c:pt idx="317">
                  <c:v>45.633999999999901</c:v>
                </c:pt>
                <c:pt idx="318">
                  <c:v>45.636000000000003</c:v>
                </c:pt>
                <c:pt idx="319">
                  <c:v>45.637999999999998</c:v>
                </c:pt>
                <c:pt idx="320">
                  <c:v>45.64</c:v>
                </c:pt>
                <c:pt idx="321">
                  <c:v>45.642000000000003</c:v>
                </c:pt>
                <c:pt idx="322">
                  <c:v>45.643999999999998</c:v>
                </c:pt>
                <c:pt idx="323">
                  <c:v>45.646000000000001</c:v>
                </c:pt>
                <c:pt idx="324">
                  <c:v>45.648000000000003</c:v>
                </c:pt>
                <c:pt idx="325">
                  <c:v>45.65</c:v>
                </c:pt>
                <c:pt idx="326">
                  <c:v>45.652000000000001</c:v>
                </c:pt>
                <c:pt idx="327">
                  <c:v>45.654000000000003</c:v>
                </c:pt>
                <c:pt idx="328">
                  <c:v>45.655999999999999</c:v>
                </c:pt>
                <c:pt idx="329">
                  <c:v>45.658000000000001</c:v>
                </c:pt>
                <c:pt idx="330">
                  <c:v>45.66</c:v>
                </c:pt>
                <c:pt idx="331">
                  <c:v>45.661999999999999</c:v>
                </c:pt>
                <c:pt idx="332">
                  <c:v>45.664000000000001</c:v>
                </c:pt>
                <c:pt idx="333">
                  <c:v>45.665999999999997</c:v>
                </c:pt>
                <c:pt idx="334">
                  <c:v>45.667999999999999</c:v>
                </c:pt>
                <c:pt idx="335">
                  <c:v>45.67</c:v>
                </c:pt>
                <c:pt idx="336">
                  <c:v>45.671999999999997</c:v>
                </c:pt>
                <c:pt idx="337">
                  <c:v>45.673999999999999</c:v>
                </c:pt>
                <c:pt idx="338">
                  <c:v>45.676000000000002</c:v>
                </c:pt>
                <c:pt idx="339">
                  <c:v>45.677999999999997</c:v>
                </c:pt>
                <c:pt idx="340">
                  <c:v>45.68</c:v>
                </c:pt>
                <c:pt idx="341">
                  <c:v>45.682000000000002</c:v>
                </c:pt>
                <c:pt idx="342">
                  <c:v>45.683999999999997</c:v>
                </c:pt>
                <c:pt idx="343">
                  <c:v>45.686</c:v>
                </c:pt>
                <c:pt idx="344">
                  <c:v>45.688000000000002</c:v>
                </c:pt>
                <c:pt idx="345">
                  <c:v>45.69</c:v>
                </c:pt>
                <c:pt idx="346">
                  <c:v>45.692</c:v>
                </c:pt>
                <c:pt idx="347">
                  <c:v>45.694000000000003</c:v>
                </c:pt>
                <c:pt idx="348">
                  <c:v>45.695999999999998</c:v>
                </c:pt>
                <c:pt idx="349">
                  <c:v>45.698</c:v>
                </c:pt>
                <c:pt idx="350">
                  <c:v>45.7</c:v>
                </c:pt>
                <c:pt idx="351">
                  <c:v>45.701999999999998</c:v>
                </c:pt>
                <c:pt idx="352">
                  <c:v>45.703999999999901</c:v>
                </c:pt>
                <c:pt idx="353">
                  <c:v>45.706000000000003</c:v>
                </c:pt>
                <c:pt idx="354">
                  <c:v>45.707999999999998</c:v>
                </c:pt>
                <c:pt idx="355">
                  <c:v>45.71</c:v>
                </c:pt>
                <c:pt idx="356">
                  <c:v>45.712000000000003</c:v>
                </c:pt>
                <c:pt idx="357">
                  <c:v>45.713999999999999</c:v>
                </c:pt>
                <c:pt idx="358">
                  <c:v>45.716000000000001</c:v>
                </c:pt>
                <c:pt idx="359">
                  <c:v>45.718000000000004</c:v>
                </c:pt>
                <c:pt idx="360">
                  <c:v>45.72</c:v>
                </c:pt>
                <c:pt idx="361">
                  <c:v>45.722000000000001</c:v>
                </c:pt>
                <c:pt idx="362">
                  <c:v>45.723999999999997</c:v>
                </c:pt>
                <c:pt idx="363">
                  <c:v>45.725999999999999</c:v>
                </c:pt>
                <c:pt idx="364">
                  <c:v>45.728000000000002</c:v>
                </c:pt>
                <c:pt idx="365">
                  <c:v>45.73</c:v>
                </c:pt>
                <c:pt idx="366">
                  <c:v>45.731999999999999</c:v>
                </c:pt>
                <c:pt idx="367">
                  <c:v>45.734000000000002</c:v>
                </c:pt>
                <c:pt idx="368">
                  <c:v>45.735999999999997</c:v>
                </c:pt>
                <c:pt idx="369">
                  <c:v>45.738</c:v>
                </c:pt>
                <c:pt idx="370">
                  <c:v>45.74</c:v>
                </c:pt>
                <c:pt idx="371">
                  <c:v>45.741999999999997</c:v>
                </c:pt>
                <c:pt idx="372">
                  <c:v>45.744</c:v>
                </c:pt>
                <c:pt idx="373">
                  <c:v>45.746000000000002</c:v>
                </c:pt>
                <c:pt idx="374">
                  <c:v>45.747999999999998</c:v>
                </c:pt>
                <c:pt idx="375">
                  <c:v>45.75</c:v>
                </c:pt>
                <c:pt idx="376">
                  <c:v>45.752000000000002</c:v>
                </c:pt>
                <c:pt idx="377">
                  <c:v>45.753999999999998</c:v>
                </c:pt>
                <c:pt idx="378">
                  <c:v>45.756</c:v>
                </c:pt>
                <c:pt idx="379">
                  <c:v>45.758000000000003</c:v>
                </c:pt>
                <c:pt idx="380">
                  <c:v>45.76</c:v>
                </c:pt>
                <c:pt idx="381">
                  <c:v>45.762</c:v>
                </c:pt>
                <c:pt idx="382">
                  <c:v>45.764000000000003</c:v>
                </c:pt>
                <c:pt idx="383">
                  <c:v>45.765999999999998</c:v>
                </c:pt>
                <c:pt idx="384">
                  <c:v>45.768000000000001</c:v>
                </c:pt>
                <c:pt idx="385">
                  <c:v>45.77</c:v>
                </c:pt>
                <c:pt idx="386">
                  <c:v>45.771999999999998</c:v>
                </c:pt>
                <c:pt idx="387">
                  <c:v>45.774000000000001</c:v>
                </c:pt>
                <c:pt idx="388">
                  <c:v>45.776000000000003</c:v>
                </c:pt>
                <c:pt idx="389">
                  <c:v>45.777999999999999</c:v>
                </c:pt>
                <c:pt idx="390">
                  <c:v>45.78</c:v>
                </c:pt>
                <c:pt idx="391">
                  <c:v>45.781999999999996</c:v>
                </c:pt>
                <c:pt idx="392">
                  <c:v>45.783999999999999</c:v>
                </c:pt>
                <c:pt idx="393">
                  <c:v>45.786000000000001</c:v>
                </c:pt>
                <c:pt idx="394">
                  <c:v>45.787999999999997</c:v>
                </c:pt>
                <c:pt idx="395">
                  <c:v>45.79</c:v>
                </c:pt>
                <c:pt idx="396">
                  <c:v>45.792000000000002</c:v>
                </c:pt>
                <c:pt idx="397">
                  <c:v>45.793999999999997</c:v>
                </c:pt>
                <c:pt idx="398">
                  <c:v>45.795999999999999</c:v>
                </c:pt>
                <c:pt idx="399">
                  <c:v>45.798000000000002</c:v>
                </c:pt>
                <c:pt idx="400">
                  <c:v>45.8</c:v>
                </c:pt>
                <c:pt idx="401">
                  <c:v>45.802</c:v>
                </c:pt>
                <c:pt idx="402">
                  <c:v>45.804000000000002</c:v>
                </c:pt>
                <c:pt idx="403">
                  <c:v>45.805999999999997</c:v>
                </c:pt>
                <c:pt idx="404">
                  <c:v>45.808</c:v>
                </c:pt>
                <c:pt idx="405">
                  <c:v>45.81</c:v>
                </c:pt>
                <c:pt idx="406">
                  <c:v>45.811999999999998</c:v>
                </c:pt>
                <c:pt idx="407">
                  <c:v>45.813999999999901</c:v>
                </c:pt>
                <c:pt idx="408">
                  <c:v>45.816000000000003</c:v>
                </c:pt>
                <c:pt idx="409">
                  <c:v>45.817999999999998</c:v>
                </c:pt>
                <c:pt idx="410">
                  <c:v>45.82</c:v>
                </c:pt>
                <c:pt idx="411">
                  <c:v>45.822000000000003</c:v>
                </c:pt>
                <c:pt idx="412">
                  <c:v>45.823999999999998</c:v>
                </c:pt>
                <c:pt idx="413">
                  <c:v>45.826000000000001</c:v>
                </c:pt>
                <c:pt idx="414">
                  <c:v>45.828000000000003</c:v>
                </c:pt>
                <c:pt idx="415">
                  <c:v>45.83</c:v>
                </c:pt>
                <c:pt idx="416">
                  <c:v>45.832000000000001</c:v>
                </c:pt>
                <c:pt idx="417">
                  <c:v>45.834000000000003</c:v>
                </c:pt>
                <c:pt idx="418">
                  <c:v>45.835999999999999</c:v>
                </c:pt>
                <c:pt idx="419">
                  <c:v>45.838000000000001</c:v>
                </c:pt>
                <c:pt idx="420">
                  <c:v>45.84</c:v>
                </c:pt>
                <c:pt idx="421">
                  <c:v>45.841999999999999</c:v>
                </c:pt>
                <c:pt idx="422">
                  <c:v>45.844000000000001</c:v>
                </c:pt>
                <c:pt idx="423">
                  <c:v>45.845999999999997</c:v>
                </c:pt>
                <c:pt idx="424">
                  <c:v>45.847999999999999</c:v>
                </c:pt>
                <c:pt idx="425">
                  <c:v>45.85</c:v>
                </c:pt>
                <c:pt idx="426">
                  <c:v>45.851999999999997</c:v>
                </c:pt>
                <c:pt idx="427">
                  <c:v>45.853999999999999</c:v>
                </c:pt>
                <c:pt idx="428">
                  <c:v>45.856000000000002</c:v>
                </c:pt>
                <c:pt idx="429">
                  <c:v>45.857999999999997</c:v>
                </c:pt>
                <c:pt idx="430">
                  <c:v>45.86</c:v>
                </c:pt>
                <c:pt idx="431">
                  <c:v>45.862000000000002</c:v>
                </c:pt>
                <c:pt idx="432">
                  <c:v>45.863999999999997</c:v>
                </c:pt>
                <c:pt idx="433">
                  <c:v>45.866</c:v>
                </c:pt>
                <c:pt idx="434">
                  <c:v>45.868000000000002</c:v>
                </c:pt>
                <c:pt idx="435">
                  <c:v>45.87</c:v>
                </c:pt>
                <c:pt idx="436">
                  <c:v>45.872</c:v>
                </c:pt>
                <c:pt idx="437">
                  <c:v>45.874000000000002</c:v>
                </c:pt>
                <c:pt idx="438">
                  <c:v>45.875999999999998</c:v>
                </c:pt>
                <c:pt idx="439">
                  <c:v>45.878</c:v>
                </c:pt>
                <c:pt idx="440">
                  <c:v>45.88</c:v>
                </c:pt>
                <c:pt idx="441">
                  <c:v>45.881999999999998</c:v>
                </c:pt>
                <c:pt idx="442">
                  <c:v>45.883999999999901</c:v>
                </c:pt>
                <c:pt idx="443">
                  <c:v>45.886000000000003</c:v>
                </c:pt>
                <c:pt idx="444">
                  <c:v>45.887999999999998</c:v>
                </c:pt>
                <c:pt idx="445">
                  <c:v>45.89</c:v>
                </c:pt>
                <c:pt idx="446">
                  <c:v>45.892000000000003</c:v>
                </c:pt>
                <c:pt idx="447">
                  <c:v>45.893999999999998</c:v>
                </c:pt>
                <c:pt idx="448">
                  <c:v>45.896000000000001</c:v>
                </c:pt>
                <c:pt idx="449">
                  <c:v>45.898000000000003</c:v>
                </c:pt>
                <c:pt idx="450">
                  <c:v>45.9</c:v>
                </c:pt>
                <c:pt idx="451">
                  <c:v>45.902000000000001</c:v>
                </c:pt>
                <c:pt idx="452">
                  <c:v>45.904000000000003</c:v>
                </c:pt>
                <c:pt idx="453">
                  <c:v>45.905999999999999</c:v>
                </c:pt>
                <c:pt idx="454">
                  <c:v>45.908000000000001</c:v>
                </c:pt>
                <c:pt idx="455">
                  <c:v>45.91</c:v>
                </c:pt>
                <c:pt idx="456">
                  <c:v>45.911999999999999</c:v>
                </c:pt>
                <c:pt idx="457">
                  <c:v>45.914000000000001</c:v>
                </c:pt>
                <c:pt idx="458">
                  <c:v>45.915999999999997</c:v>
                </c:pt>
                <c:pt idx="459">
                  <c:v>45.917999999999999</c:v>
                </c:pt>
                <c:pt idx="460">
                  <c:v>45.92</c:v>
                </c:pt>
                <c:pt idx="461">
                  <c:v>45.921999999999997</c:v>
                </c:pt>
                <c:pt idx="462">
                  <c:v>45.923999999999999</c:v>
                </c:pt>
                <c:pt idx="463">
                  <c:v>45.926000000000002</c:v>
                </c:pt>
                <c:pt idx="464">
                  <c:v>45.927999999999997</c:v>
                </c:pt>
                <c:pt idx="465">
                  <c:v>45.93</c:v>
                </c:pt>
                <c:pt idx="466">
                  <c:v>45.932000000000002</c:v>
                </c:pt>
                <c:pt idx="467">
                  <c:v>45.933999999999997</c:v>
                </c:pt>
                <c:pt idx="468">
                  <c:v>45.936</c:v>
                </c:pt>
                <c:pt idx="469">
                  <c:v>45.938000000000002</c:v>
                </c:pt>
                <c:pt idx="470">
                  <c:v>45.94</c:v>
                </c:pt>
                <c:pt idx="471">
                  <c:v>45.942</c:v>
                </c:pt>
                <c:pt idx="472">
                  <c:v>45.944000000000003</c:v>
                </c:pt>
                <c:pt idx="473">
                  <c:v>45.945999999999998</c:v>
                </c:pt>
                <c:pt idx="474">
                  <c:v>45.948</c:v>
                </c:pt>
                <c:pt idx="475">
                  <c:v>45.95</c:v>
                </c:pt>
                <c:pt idx="476">
                  <c:v>45.951999999999998</c:v>
                </c:pt>
                <c:pt idx="477">
                  <c:v>45.953999999999901</c:v>
                </c:pt>
                <c:pt idx="478">
                  <c:v>45.956000000000003</c:v>
                </c:pt>
                <c:pt idx="479">
                  <c:v>45.957999999999998</c:v>
                </c:pt>
                <c:pt idx="480">
                  <c:v>45.96</c:v>
                </c:pt>
                <c:pt idx="481">
                  <c:v>45.962000000000003</c:v>
                </c:pt>
                <c:pt idx="482">
                  <c:v>45.963999999999999</c:v>
                </c:pt>
                <c:pt idx="483">
                  <c:v>45.966000000000001</c:v>
                </c:pt>
                <c:pt idx="484">
                  <c:v>45.968000000000004</c:v>
                </c:pt>
                <c:pt idx="485">
                  <c:v>45.97</c:v>
                </c:pt>
                <c:pt idx="486">
                  <c:v>45.972000000000001</c:v>
                </c:pt>
                <c:pt idx="487">
                  <c:v>45.973999999999997</c:v>
                </c:pt>
                <c:pt idx="488">
                  <c:v>45.975999999999999</c:v>
                </c:pt>
                <c:pt idx="489">
                  <c:v>45.978000000000002</c:v>
                </c:pt>
                <c:pt idx="490">
                  <c:v>45.98</c:v>
                </c:pt>
                <c:pt idx="491">
                  <c:v>45.981999999999999</c:v>
                </c:pt>
                <c:pt idx="492">
                  <c:v>45.984000000000002</c:v>
                </c:pt>
                <c:pt idx="493">
                  <c:v>45.985999999999997</c:v>
                </c:pt>
                <c:pt idx="494">
                  <c:v>45.988</c:v>
                </c:pt>
                <c:pt idx="495">
                  <c:v>45.99</c:v>
                </c:pt>
                <c:pt idx="496">
                  <c:v>45.991999999999997</c:v>
                </c:pt>
                <c:pt idx="497">
                  <c:v>45.994</c:v>
                </c:pt>
                <c:pt idx="498">
                  <c:v>45.996000000000002</c:v>
                </c:pt>
                <c:pt idx="499">
                  <c:v>45.997999999999998</c:v>
                </c:pt>
                <c:pt idx="500">
                  <c:v>46</c:v>
                </c:pt>
                <c:pt idx="501">
                  <c:v>46.002000000000002</c:v>
                </c:pt>
                <c:pt idx="502">
                  <c:v>46.003999999999998</c:v>
                </c:pt>
                <c:pt idx="503">
                  <c:v>46.006</c:v>
                </c:pt>
                <c:pt idx="504">
                  <c:v>46.008000000000003</c:v>
                </c:pt>
                <c:pt idx="505">
                  <c:v>46.01</c:v>
                </c:pt>
                <c:pt idx="506">
                  <c:v>46.012</c:v>
                </c:pt>
                <c:pt idx="507">
                  <c:v>46.014000000000003</c:v>
                </c:pt>
                <c:pt idx="508">
                  <c:v>46.015999999999998</c:v>
                </c:pt>
                <c:pt idx="509">
                  <c:v>46.018000000000001</c:v>
                </c:pt>
                <c:pt idx="510">
                  <c:v>46.02</c:v>
                </c:pt>
                <c:pt idx="511">
                  <c:v>46.021999999999998</c:v>
                </c:pt>
                <c:pt idx="512">
                  <c:v>46.024000000000001</c:v>
                </c:pt>
                <c:pt idx="513">
                  <c:v>46.026000000000003</c:v>
                </c:pt>
                <c:pt idx="514">
                  <c:v>46.027999999999999</c:v>
                </c:pt>
                <c:pt idx="515">
                  <c:v>46.03</c:v>
                </c:pt>
                <c:pt idx="516">
                  <c:v>46.031999999999996</c:v>
                </c:pt>
                <c:pt idx="517">
                  <c:v>46.033999999999999</c:v>
                </c:pt>
                <c:pt idx="518">
                  <c:v>46.036000000000001</c:v>
                </c:pt>
                <c:pt idx="519">
                  <c:v>46.037999999999997</c:v>
                </c:pt>
                <c:pt idx="520">
                  <c:v>46.04</c:v>
                </c:pt>
                <c:pt idx="521">
                  <c:v>46.042000000000002</c:v>
                </c:pt>
                <c:pt idx="522">
                  <c:v>46.043999999999997</c:v>
                </c:pt>
                <c:pt idx="523">
                  <c:v>46.045999999999999</c:v>
                </c:pt>
                <c:pt idx="524">
                  <c:v>46.048000000000002</c:v>
                </c:pt>
                <c:pt idx="525">
                  <c:v>46.05</c:v>
                </c:pt>
                <c:pt idx="526">
                  <c:v>46.052</c:v>
                </c:pt>
                <c:pt idx="527">
                  <c:v>46.054000000000002</c:v>
                </c:pt>
                <c:pt idx="528">
                  <c:v>46.055999999999997</c:v>
                </c:pt>
                <c:pt idx="529">
                  <c:v>46.058</c:v>
                </c:pt>
                <c:pt idx="530">
                  <c:v>46.06</c:v>
                </c:pt>
                <c:pt idx="531">
                  <c:v>46.061999999999998</c:v>
                </c:pt>
                <c:pt idx="532">
                  <c:v>46.063999999999901</c:v>
                </c:pt>
                <c:pt idx="533">
                  <c:v>46.066000000000003</c:v>
                </c:pt>
                <c:pt idx="534">
                  <c:v>46.067999999999998</c:v>
                </c:pt>
                <c:pt idx="535">
                  <c:v>46.07</c:v>
                </c:pt>
                <c:pt idx="536">
                  <c:v>46.072000000000003</c:v>
                </c:pt>
                <c:pt idx="537">
                  <c:v>46.073999999999998</c:v>
                </c:pt>
                <c:pt idx="538">
                  <c:v>46.076000000000001</c:v>
                </c:pt>
                <c:pt idx="539">
                  <c:v>46.078000000000003</c:v>
                </c:pt>
                <c:pt idx="540">
                  <c:v>46.08</c:v>
                </c:pt>
                <c:pt idx="541">
                  <c:v>46.082000000000001</c:v>
                </c:pt>
                <c:pt idx="542">
                  <c:v>46.084000000000003</c:v>
                </c:pt>
                <c:pt idx="543">
                  <c:v>46.085999999999999</c:v>
                </c:pt>
                <c:pt idx="544">
                  <c:v>46.088000000000001</c:v>
                </c:pt>
                <c:pt idx="545">
                  <c:v>46.09</c:v>
                </c:pt>
                <c:pt idx="546">
                  <c:v>46.091999999999999</c:v>
                </c:pt>
                <c:pt idx="547">
                  <c:v>46.094000000000001</c:v>
                </c:pt>
                <c:pt idx="548">
                  <c:v>46.095999999999997</c:v>
                </c:pt>
                <c:pt idx="549">
                  <c:v>46.097999999999999</c:v>
                </c:pt>
                <c:pt idx="550">
                  <c:v>46.1</c:v>
                </c:pt>
                <c:pt idx="551">
                  <c:v>46.101999999999997</c:v>
                </c:pt>
                <c:pt idx="552">
                  <c:v>46.103999999999999</c:v>
                </c:pt>
                <c:pt idx="553">
                  <c:v>46.106000000000002</c:v>
                </c:pt>
                <c:pt idx="554">
                  <c:v>46.107999999999997</c:v>
                </c:pt>
                <c:pt idx="555">
                  <c:v>46.11</c:v>
                </c:pt>
                <c:pt idx="556">
                  <c:v>46.112000000000002</c:v>
                </c:pt>
                <c:pt idx="557">
                  <c:v>46.113999999999997</c:v>
                </c:pt>
                <c:pt idx="558">
                  <c:v>46.116</c:v>
                </c:pt>
                <c:pt idx="559">
                  <c:v>46.118000000000002</c:v>
                </c:pt>
                <c:pt idx="560">
                  <c:v>46.12</c:v>
                </c:pt>
                <c:pt idx="561">
                  <c:v>46.122</c:v>
                </c:pt>
                <c:pt idx="562">
                  <c:v>46.124000000000002</c:v>
                </c:pt>
                <c:pt idx="563">
                  <c:v>46.125999999999998</c:v>
                </c:pt>
                <c:pt idx="564">
                  <c:v>46.128</c:v>
                </c:pt>
                <c:pt idx="565">
                  <c:v>46.13</c:v>
                </c:pt>
                <c:pt idx="566">
                  <c:v>46.131999999999998</c:v>
                </c:pt>
                <c:pt idx="567">
                  <c:v>46.133999999999901</c:v>
                </c:pt>
                <c:pt idx="568">
                  <c:v>46.136000000000003</c:v>
                </c:pt>
                <c:pt idx="569">
                  <c:v>46.137999999999998</c:v>
                </c:pt>
                <c:pt idx="570">
                  <c:v>46.14</c:v>
                </c:pt>
                <c:pt idx="571">
                  <c:v>46.142000000000003</c:v>
                </c:pt>
                <c:pt idx="572">
                  <c:v>46.143999999999998</c:v>
                </c:pt>
                <c:pt idx="573">
                  <c:v>46.146000000000001</c:v>
                </c:pt>
                <c:pt idx="574">
                  <c:v>46.148000000000003</c:v>
                </c:pt>
                <c:pt idx="575">
                  <c:v>46.15</c:v>
                </c:pt>
                <c:pt idx="576">
                  <c:v>46.152000000000001</c:v>
                </c:pt>
                <c:pt idx="577">
                  <c:v>46.154000000000003</c:v>
                </c:pt>
                <c:pt idx="578">
                  <c:v>46.155999999999999</c:v>
                </c:pt>
                <c:pt idx="579">
                  <c:v>46.158000000000001</c:v>
                </c:pt>
                <c:pt idx="580">
                  <c:v>46.16</c:v>
                </c:pt>
                <c:pt idx="581">
                  <c:v>46.161999999999999</c:v>
                </c:pt>
                <c:pt idx="582">
                  <c:v>46.164000000000001</c:v>
                </c:pt>
                <c:pt idx="583">
                  <c:v>46.165999999999997</c:v>
                </c:pt>
                <c:pt idx="584">
                  <c:v>46.167999999999999</c:v>
                </c:pt>
                <c:pt idx="585">
                  <c:v>46.17</c:v>
                </c:pt>
                <c:pt idx="586">
                  <c:v>46.171999999999997</c:v>
                </c:pt>
                <c:pt idx="587">
                  <c:v>46.173999999999999</c:v>
                </c:pt>
                <c:pt idx="588">
                  <c:v>46.176000000000002</c:v>
                </c:pt>
                <c:pt idx="589">
                  <c:v>46.177999999999997</c:v>
                </c:pt>
                <c:pt idx="590">
                  <c:v>46.18</c:v>
                </c:pt>
                <c:pt idx="591">
                  <c:v>46.182000000000002</c:v>
                </c:pt>
                <c:pt idx="592">
                  <c:v>46.183999999999997</c:v>
                </c:pt>
                <c:pt idx="593">
                  <c:v>46.186</c:v>
                </c:pt>
                <c:pt idx="594">
                  <c:v>46.188000000000002</c:v>
                </c:pt>
                <c:pt idx="595">
                  <c:v>46.19</c:v>
                </c:pt>
                <c:pt idx="596">
                  <c:v>46.192</c:v>
                </c:pt>
                <c:pt idx="597">
                  <c:v>46.194000000000003</c:v>
                </c:pt>
                <c:pt idx="598">
                  <c:v>46.195999999999998</c:v>
                </c:pt>
                <c:pt idx="599">
                  <c:v>46.198</c:v>
                </c:pt>
                <c:pt idx="600">
                  <c:v>46.2</c:v>
                </c:pt>
                <c:pt idx="601">
                  <c:v>46.201999999999998</c:v>
                </c:pt>
                <c:pt idx="602">
                  <c:v>46.203999999999901</c:v>
                </c:pt>
                <c:pt idx="603">
                  <c:v>46.206000000000003</c:v>
                </c:pt>
                <c:pt idx="604">
                  <c:v>46.207999999999998</c:v>
                </c:pt>
                <c:pt idx="605">
                  <c:v>46.21</c:v>
                </c:pt>
                <c:pt idx="606">
                  <c:v>46.212000000000003</c:v>
                </c:pt>
                <c:pt idx="607">
                  <c:v>46.213999999999999</c:v>
                </c:pt>
                <c:pt idx="608">
                  <c:v>46.216000000000001</c:v>
                </c:pt>
                <c:pt idx="609">
                  <c:v>46.218000000000004</c:v>
                </c:pt>
                <c:pt idx="610">
                  <c:v>46.22</c:v>
                </c:pt>
                <c:pt idx="611">
                  <c:v>46.222000000000001</c:v>
                </c:pt>
                <c:pt idx="612">
                  <c:v>46.223999999999997</c:v>
                </c:pt>
                <c:pt idx="613">
                  <c:v>46.225999999999999</c:v>
                </c:pt>
                <c:pt idx="614">
                  <c:v>46.228000000000002</c:v>
                </c:pt>
                <c:pt idx="615">
                  <c:v>46.23</c:v>
                </c:pt>
                <c:pt idx="616">
                  <c:v>46.231999999999999</c:v>
                </c:pt>
                <c:pt idx="617">
                  <c:v>46.234000000000002</c:v>
                </c:pt>
                <c:pt idx="618">
                  <c:v>46.235999999999997</c:v>
                </c:pt>
                <c:pt idx="619">
                  <c:v>46.238</c:v>
                </c:pt>
                <c:pt idx="620">
                  <c:v>46.24</c:v>
                </c:pt>
                <c:pt idx="621">
                  <c:v>46.241999999999997</c:v>
                </c:pt>
                <c:pt idx="622">
                  <c:v>46.244</c:v>
                </c:pt>
                <c:pt idx="623">
                  <c:v>46.246000000000002</c:v>
                </c:pt>
                <c:pt idx="624">
                  <c:v>46.247999999999998</c:v>
                </c:pt>
                <c:pt idx="625">
                  <c:v>46.25</c:v>
                </c:pt>
                <c:pt idx="626">
                  <c:v>46.252000000000002</c:v>
                </c:pt>
                <c:pt idx="627">
                  <c:v>46.253999999999998</c:v>
                </c:pt>
                <c:pt idx="628">
                  <c:v>46.256</c:v>
                </c:pt>
                <c:pt idx="629">
                  <c:v>46.258000000000003</c:v>
                </c:pt>
                <c:pt idx="630">
                  <c:v>46.26</c:v>
                </c:pt>
                <c:pt idx="631">
                  <c:v>46.262</c:v>
                </c:pt>
                <c:pt idx="632">
                  <c:v>46.264000000000003</c:v>
                </c:pt>
                <c:pt idx="633">
                  <c:v>46.265999999999998</c:v>
                </c:pt>
                <c:pt idx="634">
                  <c:v>46.268000000000001</c:v>
                </c:pt>
                <c:pt idx="635">
                  <c:v>46.27</c:v>
                </c:pt>
                <c:pt idx="636">
                  <c:v>46.271999999999998</c:v>
                </c:pt>
                <c:pt idx="637">
                  <c:v>46.274000000000001</c:v>
                </c:pt>
                <c:pt idx="638">
                  <c:v>46.276000000000003</c:v>
                </c:pt>
                <c:pt idx="639">
                  <c:v>46.277999999999999</c:v>
                </c:pt>
                <c:pt idx="640">
                  <c:v>46.28</c:v>
                </c:pt>
                <c:pt idx="641">
                  <c:v>46.281999999999996</c:v>
                </c:pt>
                <c:pt idx="642">
                  <c:v>46.283999999999999</c:v>
                </c:pt>
                <c:pt idx="643">
                  <c:v>46.286000000000001</c:v>
                </c:pt>
                <c:pt idx="644">
                  <c:v>46.287999999999997</c:v>
                </c:pt>
                <c:pt idx="645">
                  <c:v>46.29</c:v>
                </c:pt>
                <c:pt idx="646">
                  <c:v>46.292000000000002</c:v>
                </c:pt>
                <c:pt idx="647">
                  <c:v>46.293999999999997</c:v>
                </c:pt>
                <c:pt idx="648">
                  <c:v>46.295999999999999</c:v>
                </c:pt>
                <c:pt idx="649">
                  <c:v>46.298000000000002</c:v>
                </c:pt>
                <c:pt idx="650">
                  <c:v>46.3</c:v>
                </c:pt>
                <c:pt idx="651">
                  <c:v>46.302</c:v>
                </c:pt>
                <c:pt idx="652">
                  <c:v>46.304000000000002</c:v>
                </c:pt>
                <c:pt idx="653">
                  <c:v>46.305999999999997</c:v>
                </c:pt>
                <c:pt idx="654">
                  <c:v>46.308</c:v>
                </c:pt>
                <c:pt idx="655">
                  <c:v>46.31</c:v>
                </c:pt>
                <c:pt idx="656">
                  <c:v>46.311999999999998</c:v>
                </c:pt>
                <c:pt idx="657">
                  <c:v>46.313999999999901</c:v>
                </c:pt>
                <c:pt idx="658">
                  <c:v>46.316000000000003</c:v>
                </c:pt>
                <c:pt idx="659">
                  <c:v>46.317999999999998</c:v>
                </c:pt>
                <c:pt idx="660">
                  <c:v>46.32</c:v>
                </c:pt>
                <c:pt idx="661">
                  <c:v>46.322000000000003</c:v>
                </c:pt>
                <c:pt idx="662">
                  <c:v>46.323999999999998</c:v>
                </c:pt>
                <c:pt idx="663">
                  <c:v>46.326000000000001</c:v>
                </c:pt>
                <c:pt idx="664">
                  <c:v>46.328000000000003</c:v>
                </c:pt>
                <c:pt idx="665">
                  <c:v>46.33</c:v>
                </c:pt>
                <c:pt idx="666">
                  <c:v>46.332000000000001</c:v>
                </c:pt>
                <c:pt idx="667">
                  <c:v>46.334000000000003</c:v>
                </c:pt>
                <c:pt idx="668">
                  <c:v>46.335999999999999</c:v>
                </c:pt>
                <c:pt idx="669">
                  <c:v>46.338000000000001</c:v>
                </c:pt>
                <c:pt idx="670">
                  <c:v>46.34</c:v>
                </c:pt>
                <c:pt idx="671">
                  <c:v>46.341999999999999</c:v>
                </c:pt>
                <c:pt idx="672">
                  <c:v>46.344000000000001</c:v>
                </c:pt>
                <c:pt idx="673">
                  <c:v>46.345999999999997</c:v>
                </c:pt>
                <c:pt idx="674">
                  <c:v>46.347999999999999</c:v>
                </c:pt>
                <c:pt idx="675">
                  <c:v>46.35</c:v>
                </c:pt>
                <c:pt idx="676">
                  <c:v>46.351999999999997</c:v>
                </c:pt>
                <c:pt idx="677">
                  <c:v>46.353999999999999</c:v>
                </c:pt>
                <c:pt idx="678">
                  <c:v>46.356000000000002</c:v>
                </c:pt>
                <c:pt idx="679">
                  <c:v>46.357999999999997</c:v>
                </c:pt>
                <c:pt idx="680">
                  <c:v>46.36</c:v>
                </c:pt>
                <c:pt idx="681">
                  <c:v>46.362000000000002</c:v>
                </c:pt>
                <c:pt idx="682">
                  <c:v>46.363999999999997</c:v>
                </c:pt>
                <c:pt idx="683">
                  <c:v>46.366</c:v>
                </c:pt>
                <c:pt idx="684">
                  <c:v>46.368000000000002</c:v>
                </c:pt>
                <c:pt idx="685">
                  <c:v>46.37</c:v>
                </c:pt>
                <c:pt idx="686">
                  <c:v>46.372</c:v>
                </c:pt>
                <c:pt idx="687">
                  <c:v>46.374000000000002</c:v>
                </c:pt>
                <c:pt idx="688">
                  <c:v>46.375999999999998</c:v>
                </c:pt>
                <c:pt idx="689">
                  <c:v>46.378</c:v>
                </c:pt>
                <c:pt idx="690">
                  <c:v>46.38</c:v>
                </c:pt>
                <c:pt idx="691">
                  <c:v>46.381999999999998</c:v>
                </c:pt>
                <c:pt idx="692">
                  <c:v>46.383999999999901</c:v>
                </c:pt>
                <c:pt idx="693">
                  <c:v>46.386000000000003</c:v>
                </c:pt>
                <c:pt idx="694">
                  <c:v>46.387999999999998</c:v>
                </c:pt>
                <c:pt idx="695">
                  <c:v>46.39</c:v>
                </c:pt>
                <c:pt idx="696">
                  <c:v>46.392000000000003</c:v>
                </c:pt>
                <c:pt idx="697">
                  <c:v>46.393999999999998</c:v>
                </c:pt>
                <c:pt idx="698">
                  <c:v>46.396000000000001</c:v>
                </c:pt>
                <c:pt idx="699">
                  <c:v>46.398000000000003</c:v>
                </c:pt>
                <c:pt idx="700">
                  <c:v>46.4</c:v>
                </c:pt>
                <c:pt idx="701">
                  <c:v>46.402000000000001</c:v>
                </c:pt>
                <c:pt idx="702">
                  <c:v>46.404000000000003</c:v>
                </c:pt>
                <c:pt idx="703">
                  <c:v>46.405999999999999</c:v>
                </c:pt>
                <c:pt idx="704">
                  <c:v>46.408000000000001</c:v>
                </c:pt>
                <c:pt idx="705">
                  <c:v>46.41</c:v>
                </c:pt>
                <c:pt idx="706">
                  <c:v>46.411999999999999</c:v>
                </c:pt>
                <c:pt idx="707">
                  <c:v>46.414000000000001</c:v>
                </c:pt>
                <c:pt idx="708">
                  <c:v>46.415999999999997</c:v>
                </c:pt>
                <c:pt idx="709">
                  <c:v>46.417999999999999</c:v>
                </c:pt>
                <c:pt idx="710">
                  <c:v>46.42</c:v>
                </c:pt>
                <c:pt idx="711">
                  <c:v>46.421999999999997</c:v>
                </c:pt>
                <c:pt idx="712">
                  <c:v>46.423999999999999</c:v>
                </c:pt>
                <c:pt idx="713">
                  <c:v>46.426000000000002</c:v>
                </c:pt>
                <c:pt idx="714">
                  <c:v>46.427999999999997</c:v>
                </c:pt>
                <c:pt idx="715">
                  <c:v>46.43</c:v>
                </c:pt>
                <c:pt idx="716">
                  <c:v>46.432000000000002</c:v>
                </c:pt>
                <c:pt idx="717">
                  <c:v>46.433999999999997</c:v>
                </c:pt>
                <c:pt idx="718">
                  <c:v>46.436</c:v>
                </c:pt>
                <c:pt idx="719">
                  <c:v>46.438000000000002</c:v>
                </c:pt>
                <c:pt idx="720">
                  <c:v>46.44</c:v>
                </c:pt>
                <c:pt idx="721">
                  <c:v>46.442</c:v>
                </c:pt>
                <c:pt idx="722">
                  <c:v>46.444000000000003</c:v>
                </c:pt>
                <c:pt idx="723">
                  <c:v>46.445999999999998</c:v>
                </c:pt>
                <c:pt idx="724">
                  <c:v>46.448</c:v>
                </c:pt>
                <c:pt idx="725">
                  <c:v>46.45</c:v>
                </c:pt>
                <c:pt idx="726">
                  <c:v>46.451999999999998</c:v>
                </c:pt>
                <c:pt idx="727">
                  <c:v>46.453999999999901</c:v>
                </c:pt>
                <c:pt idx="728">
                  <c:v>46.456000000000003</c:v>
                </c:pt>
                <c:pt idx="729">
                  <c:v>46.457999999999998</c:v>
                </c:pt>
                <c:pt idx="730">
                  <c:v>46.46</c:v>
                </c:pt>
                <c:pt idx="731">
                  <c:v>46.462000000000003</c:v>
                </c:pt>
                <c:pt idx="732">
                  <c:v>46.463999999999999</c:v>
                </c:pt>
                <c:pt idx="733">
                  <c:v>46.466000000000001</c:v>
                </c:pt>
                <c:pt idx="734">
                  <c:v>46.468000000000004</c:v>
                </c:pt>
                <c:pt idx="735">
                  <c:v>46.47</c:v>
                </c:pt>
                <c:pt idx="736">
                  <c:v>46.472000000000001</c:v>
                </c:pt>
                <c:pt idx="737">
                  <c:v>46.473999999999997</c:v>
                </c:pt>
                <c:pt idx="738">
                  <c:v>46.475999999999999</c:v>
                </c:pt>
                <c:pt idx="739">
                  <c:v>46.478000000000002</c:v>
                </c:pt>
                <c:pt idx="740">
                  <c:v>46.48</c:v>
                </c:pt>
                <c:pt idx="741">
                  <c:v>46.481999999999999</c:v>
                </c:pt>
                <c:pt idx="742">
                  <c:v>46.484000000000002</c:v>
                </c:pt>
                <c:pt idx="743">
                  <c:v>46.485999999999997</c:v>
                </c:pt>
                <c:pt idx="744">
                  <c:v>46.488</c:v>
                </c:pt>
                <c:pt idx="745">
                  <c:v>46.49</c:v>
                </c:pt>
                <c:pt idx="746">
                  <c:v>46.491999999999997</c:v>
                </c:pt>
                <c:pt idx="747">
                  <c:v>46.494</c:v>
                </c:pt>
                <c:pt idx="748">
                  <c:v>46.496000000000002</c:v>
                </c:pt>
                <c:pt idx="749">
                  <c:v>46.497999999999998</c:v>
                </c:pt>
                <c:pt idx="750">
                  <c:v>46.5</c:v>
                </c:pt>
                <c:pt idx="751">
                  <c:v>46.502000000000002</c:v>
                </c:pt>
                <c:pt idx="752">
                  <c:v>46.503999999999998</c:v>
                </c:pt>
                <c:pt idx="753">
                  <c:v>46.506</c:v>
                </c:pt>
                <c:pt idx="754">
                  <c:v>46.508000000000003</c:v>
                </c:pt>
                <c:pt idx="755">
                  <c:v>46.51</c:v>
                </c:pt>
                <c:pt idx="756">
                  <c:v>46.512</c:v>
                </c:pt>
                <c:pt idx="757">
                  <c:v>46.514000000000003</c:v>
                </c:pt>
                <c:pt idx="758">
                  <c:v>46.515999999999998</c:v>
                </c:pt>
                <c:pt idx="759">
                  <c:v>46.518000000000001</c:v>
                </c:pt>
                <c:pt idx="760">
                  <c:v>46.52</c:v>
                </c:pt>
                <c:pt idx="761">
                  <c:v>46.521999999999998</c:v>
                </c:pt>
                <c:pt idx="762">
                  <c:v>46.524000000000001</c:v>
                </c:pt>
                <c:pt idx="763">
                  <c:v>46.526000000000003</c:v>
                </c:pt>
                <c:pt idx="764">
                  <c:v>46.527999999999999</c:v>
                </c:pt>
                <c:pt idx="765">
                  <c:v>46.53</c:v>
                </c:pt>
                <c:pt idx="766">
                  <c:v>46.531999999999996</c:v>
                </c:pt>
                <c:pt idx="767">
                  <c:v>46.533999999999999</c:v>
                </c:pt>
                <c:pt idx="768">
                  <c:v>46.536000000000001</c:v>
                </c:pt>
                <c:pt idx="769">
                  <c:v>46.537999999999997</c:v>
                </c:pt>
                <c:pt idx="770">
                  <c:v>46.54</c:v>
                </c:pt>
                <c:pt idx="771">
                  <c:v>46.542000000000002</c:v>
                </c:pt>
                <c:pt idx="772">
                  <c:v>46.543999999999997</c:v>
                </c:pt>
                <c:pt idx="773">
                  <c:v>46.545999999999999</c:v>
                </c:pt>
                <c:pt idx="774">
                  <c:v>46.548000000000002</c:v>
                </c:pt>
                <c:pt idx="775">
                  <c:v>46.55</c:v>
                </c:pt>
                <c:pt idx="776">
                  <c:v>46.552</c:v>
                </c:pt>
                <c:pt idx="777">
                  <c:v>46.554000000000002</c:v>
                </c:pt>
                <c:pt idx="778">
                  <c:v>46.555999999999997</c:v>
                </c:pt>
                <c:pt idx="779">
                  <c:v>46.558</c:v>
                </c:pt>
                <c:pt idx="780">
                  <c:v>46.56</c:v>
                </c:pt>
                <c:pt idx="781">
                  <c:v>46.561999999999998</c:v>
                </c:pt>
                <c:pt idx="782">
                  <c:v>46.563999999999901</c:v>
                </c:pt>
                <c:pt idx="783">
                  <c:v>46.566000000000003</c:v>
                </c:pt>
                <c:pt idx="784">
                  <c:v>46.567999999999998</c:v>
                </c:pt>
                <c:pt idx="785">
                  <c:v>46.57</c:v>
                </c:pt>
                <c:pt idx="786">
                  <c:v>46.572000000000003</c:v>
                </c:pt>
                <c:pt idx="787">
                  <c:v>46.573999999999998</c:v>
                </c:pt>
                <c:pt idx="788">
                  <c:v>46.576000000000001</c:v>
                </c:pt>
                <c:pt idx="789">
                  <c:v>46.578000000000003</c:v>
                </c:pt>
                <c:pt idx="790">
                  <c:v>46.58</c:v>
                </c:pt>
                <c:pt idx="791">
                  <c:v>46.582000000000001</c:v>
                </c:pt>
                <c:pt idx="792">
                  <c:v>46.584000000000003</c:v>
                </c:pt>
                <c:pt idx="793">
                  <c:v>46.585999999999999</c:v>
                </c:pt>
                <c:pt idx="794">
                  <c:v>46.588000000000001</c:v>
                </c:pt>
                <c:pt idx="795">
                  <c:v>46.59</c:v>
                </c:pt>
                <c:pt idx="796">
                  <c:v>46.591999999999999</c:v>
                </c:pt>
                <c:pt idx="797">
                  <c:v>46.594000000000001</c:v>
                </c:pt>
                <c:pt idx="798">
                  <c:v>46.595999999999997</c:v>
                </c:pt>
                <c:pt idx="799">
                  <c:v>46.597999999999999</c:v>
                </c:pt>
                <c:pt idx="800">
                  <c:v>46.6</c:v>
                </c:pt>
                <c:pt idx="801">
                  <c:v>46.601999999999997</c:v>
                </c:pt>
                <c:pt idx="802">
                  <c:v>46.603999999999999</c:v>
                </c:pt>
                <c:pt idx="803">
                  <c:v>46.606000000000002</c:v>
                </c:pt>
                <c:pt idx="804">
                  <c:v>46.607999999999997</c:v>
                </c:pt>
                <c:pt idx="805">
                  <c:v>46.61</c:v>
                </c:pt>
                <c:pt idx="806">
                  <c:v>46.612000000000002</c:v>
                </c:pt>
                <c:pt idx="807">
                  <c:v>46.613999999999997</c:v>
                </c:pt>
                <c:pt idx="808">
                  <c:v>46.616</c:v>
                </c:pt>
                <c:pt idx="809">
                  <c:v>46.618000000000002</c:v>
                </c:pt>
                <c:pt idx="810">
                  <c:v>46.62</c:v>
                </c:pt>
                <c:pt idx="811">
                  <c:v>46.622</c:v>
                </c:pt>
                <c:pt idx="812">
                  <c:v>46.624000000000002</c:v>
                </c:pt>
                <c:pt idx="813">
                  <c:v>46.625999999999998</c:v>
                </c:pt>
                <c:pt idx="814">
                  <c:v>46.628</c:v>
                </c:pt>
                <c:pt idx="815">
                  <c:v>46.63</c:v>
                </c:pt>
                <c:pt idx="816">
                  <c:v>46.631999999999998</c:v>
                </c:pt>
                <c:pt idx="817">
                  <c:v>46.633999999999901</c:v>
                </c:pt>
                <c:pt idx="818">
                  <c:v>46.636000000000003</c:v>
                </c:pt>
                <c:pt idx="819">
                  <c:v>46.637999999999998</c:v>
                </c:pt>
                <c:pt idx="820">
                  <c:v>46.64</c:v>
                </c:pt>
                <c:pt idx="821">
                  <c:v>46.642000000000003</c:v>
                </c:pt>
                <c:pt idx="822">
                  <c:v>46.643999999999998</c:v>
                </c:pt>
                <c:pt idx="823">
                  <c:v>46.646000000000001</c:v>
                </c:pt>
                <c:pt idx="824">
                  <c:v>46.648000000000003</c:v>
                </c:pt>
                <c:pt idx="825">
                  <c:v>46.65</c:v>
                </c:pt>
                <c:pt idx="826">
                  <c:v>46.652000000000001</c:v>
                </c:pt>
                <c:pt idx="827">
                  <c:v>46.654000000000003</c:v>
                </c:pt>
                <c:pt idx="828">
                  <c:v>46.655999999999999</c:v>
                </c:pt>
                <c:pt idx="829">
                  <c:v>46.658000000000001</c:v>
                </c:pt>
                <c:pt idx="830">
                  <c:v>46.66</c:v>
                </c:pt>
                <c:pt idx="831">
                  <c:v>46.661999999999999</c:v>
                </c:pt>
                <c:pt idx="832">
                  <c:v>46.664000000000001</c:v>
                </c:pt>
                <c:pt idx="833">
                  <c:v>46.665999999999997</c:v>
                </c:pt>
                <c:pt idx="834">
                  <c:v>46.667999999999999</c:v>
                </c:pt>
                <c:pt idx="835">
                  <c:v>46.67</c:v>
                </c:pt>
                <c:pt idx="836">
                  <c:v>46.671999999999997</c:v>
                </c:pt>
                <c:pt idx="837">
                  <c:v>46.673999999999999</c:v>
                </c:pt>
                <c:pt idx="838">
                  <c:v>46.676000000000002</c:v>
                </c:pt>
                <c:pt idx="839">
                  <c:v>46.677999999999997</c:v>
                </c:pt>
                <c:pt idx="840">
                  <c:v>46.68</c:v>
                </c:pt>
                <c:pt idx="841">
                  <c:v>46.682000000000002</c:v>
                </c:pt>
                <c:pt idx="842">
                  <c:v>46.683999999999997</c:v>
                </c:pt>
                <c:pt idx="843">
                  <c:v>46.686</c:v>
                </c:pt>
                <c:pt idx="844">
                  <c:v>46.688000000000002</c:v>
                </c:pt>
                <c:pt idx="845">
                  <c:v>46.69</c:v>
                </c:pt>
                <c:pt idx="846">
                  <c:v>46.692</c:v>
                </c:pt>
                <c:pt idx="847">
                  <c:v>46.694000000000003</c:v>
                </c:pt>
                <c:pt idx="848">
                  <c:v>46.695999999999998</c:v>
                </c:pt>
                <c:pt idx="849">
                  <c:v>46.698</c:v>
                </c:pt>
                <c:pt idx="850">
                  <c:v>46.7</c:v>
                </c:pt>
                <c:pt idx="851">
                  <c:v>46.701999999999998</c:v>
                </c:pt>
                <c:pt idx="852">
                  <c:v>46.703999999999901</c:v>
                </c:pt>
                <c:pt idx="853">
                  <c:v>46.706000000000003</c:v>
                </c:pt>
                <c:pt idx="854">
                  <c:v>46.707999999999998</c:v>
                </c:pt>
                <c:pt idx="855">
                  <c:v>46.71</c:v>
                </c:pt>
                <c:pt idx="856">
                  <c:v>46.712000000000003</c:v>
                </c:pt>
                <c:pt idx="857">
                  <c:v>46.713999999999999</c:v>
                </c:pt>
                <c:pt idx="858">
                  <c:v>46.716000000000001</c:v>
                </c:pt>
                <c:pt idx="859">
                  <c:v>46.718000000000004</c:v>
                </c:pt>
                <c:pt idx="860">
                  <c:v>46.72</c:v>
                </c:pt>
                <c:pt idx="861">
                  <c:v>46.722000000000001</c:v>
                </c:pt>
                <c:pt idx="862">
                  <c:v>46.723999999999997</c:v>
                </c:pt>
                <c:pt idx="863">
                  <c:v>46.725999999999999</c:v>
                </c:pt>
                <c:pt idx="864">
                  <c:v>46.728000000000002</c:v>
                </c:pt>
                <c:pt idx="865">
                  <c:v>46.73</c:v>
                </c:pt>
                <c:pt idx="866">
                  <c:v>46.731999999999999</c:v>
                </c:pt>
                <c:pt idx="867">
                  <c:v>46.734000000000002</c:v>
                </c:pt>
                <c:pt idx="868">
                  <c:v>46.735999999999997</c:v>
                </c:pt>
                <c:pt idx="869">
                  <c:v>46.738</c:v>
                </c:pt>
                <c:pt idx="870">
                  <c:v>46.74</c:v>
                </c:pt>
                <c:pt idx="871">
                  <c:v>46.741999999999997</c:v>
                </c:pt>
                <c:pt idx="872">
                  <c:v>46.744</c:v>
                </c:pt>
                <c:pt idx="873">
                  <c:v>46.746000000000002</c:v>
                </c:pt>
                <c:pt idx="874">
                  <c:v>46.747999999999998</c:v>
                </c:pt>
                <c:pt idx="875">
                  <c:v>46.75</c:v>
                </c:pt>
                <c:pt idx="876">
                  <c:v>46.752000000000002</c:v>
                </c:pt>
                <c:pt idx="877">
                  <c:v>46.753999999999998</c:v>
                </c:pt>
                <c:pt idx="878">
                  <c:v>46.756</c:v>
                </c:pt>
                <c:pt idx="879">
                  <c:v>46.758000000000003</c:v>
                </c:pt>
                <c:pt idx="880">
                  <c:v>46.76</c:v>
                </c:pt>
                <c:pt idx="881">
                  <c:v>46.762</c:v>
                </c:pt>
                <c:pt idx="882">
                  <c:v>46.764000000000003</c:v>
                </c:pt>
                <c:pt idx="883">
                  <c:v>46.765999999999998</c:v>
                </c:pt>
                <c:pt idx="884">
                  <c:v>46.768000000000001</c:v>
                </c:pt>
                <c:pt idx="885">
                  <c:v>46.77</c:v>
                </c:pt>
                <c:pt idx="886">
                  <c:v>46.771999999999998</c:v>
                </c:pt>
                <c:pt idx="887">
                  <c:v>46.774000000000001</c:v>
                </c:pt>
                <c:pt idx="888">
                  <c:v>46.776000000000003</c:v>
                </c:pt>
                <c:pt idx="889">
                  <c:v>46.777999999999999</c:v>
                </c:pt>
                <c:pt idx="890">
                  <c:v>46.78</c:v>
                </c:pt>
                <c:pt idx="891">
                  <c:v>46.781999999999996</c:v>
                </c:pt>
                <c:pt idx="892">
                  <c:v>46.783999999999999</c:v>
                </c:pt>
                <c:pt idx="893">
                  <c:v>46.786000000000001</c:v>
                </c:pt>
                <c:pt idx="894">
                  <c:v>46.787999999999997</c:v>
                </c:pt>
                <c:pt idx="895">
                  <c:v>46.79</c:v>
                </c:pt>
                <c:pt idx="896">
                  <c:v>46.792000000000002</c:v>
                </c:pt>
                <c:pt idx="897">
                  <c:v>46.793999999999997</c:v>
                </c:pt>
                <c:pt idx="898">
                  <c:v>46.795999999999999</c:v>
                </c:pt>
                <c:pt idx="899">
                  <c:v>46.798000000000002</c:v>
                </c:pt>
                <c:pt idx="900">
                  <c:v>46.8</c:v>
                </c:pt>
                <c:pt idx="901">
                  <c:v>46.802</c:v>
                </c:pt>
                <c:pt idx="902">
                  <c:v>46.804000000000002</c:v>
                </c:pt>
                <c:pt idx="903">
                  <c:v>46.805999999999997</c:v>
                </c:pt>
                <c:pt idx="904">
                  <c:v>46.808</c:v>
                </c:pt>
                <c:pt idx="905">
                  <c:v>46.81</c:v>
                </c:pt>
                <c:pt idx="906">
                  <c:v>46.811999999999998</c:v>
                </c:pt>
                <c:pt idx="907">
                  <c:v>46.813999999999901</c:v>
                </c:pt>
                <c:pt idx="908">
                  <c:v>46.816000000000003</c:v>
                </c:pt>
                <c:pt idx="909">
                  <c:v>46.817999999999998</c:v>
                </c:pt>
                <c:pt idx="910">
                  <c:v>46.82</c:v>
                </c:pt>
                <c:pt idx="911">
                  <c:v>46.822000000000003</c:v>
                </c:pt>
                <c:pt idx="912">
                  <c:v>46.823999999999998</c:v>
                </c:pt>
                <c:pt idx="913">
                  <c:v>46.826000000000001</c:v>
                </c:pt>
                <c:pt idx="914">
                  <c:v>46.828000000000003</c:v>
                </c:pt>
                <c:pt idx="915">
                  <c:v>46.83</c:v>
                </c:pt>
                <c:pt idx="916">
                  <c:v>46.832000000000001</c:v>
                </c:pt>
                <c:pt idx="917">
                  <c:v>46.834000000000003</c:v>
                </c:pt>
                <c:pt idx="918">
                  <c:v>46.835999999999999</c:v>
                </c:pt>
                <c:pt idx="919">
                  <c:v>46.838000000000001</c:v>
                </c:pt>
                <c:pt idx="920">
                  <c:v>46.84</c:v>
                </c:pt>
                <c:pt idx="921">
                  <c:v>46.841999999999999</c:v>
                </c:pt>
                <c:pt idx="922">
                  <c:v>46.844000000000001</c:v>
                </c:pt>
                <c:pt idx="923">
                  <c:v>46.845999999999997</c:v>
                </c:pt>
                <c:pt idx="924">
                  <c:v>46.847999999999999</c:v>
                </c:pt>
                <c:pt idx="925">
                  <c:v>46.85</c:v>
                </c:pt>
                <c:pt idx="926">
                  <c:v>46.851999999999997</c:v>
                </c:pt>
                <c:pt idx="927">
                  <c:v>46.853999999999999</c:v>
                </c:pt>
                <c:pt idx="928">
                  <c:v>46.856000000000002</c:v>
                </c:pt>
                <c:pt idx="929">
                  <c:v>46.857999999999997</c:v>
                </c:pt>
                <c:pt idx="930">
                  <c:v>46.86</c:v>
                </c:pt>
                <c:pt idx="931">
                  <c:v>46.862000000000002</c:v>
                </c:pt>
                <c:pt idx="932">
                  <c:v>46.863999999999997</c:v>
                </c:pt>
                <c:pt idx="933">
                  <c:v>46.866</c:v>
                </c:pt>
                <c:pt idx="934">
                  <c:v>46.868000000000002</c:v>
                </c:pt>
                <c:pt idx="935">
                  <c:v>46.87</c:v>
                </c:pt>
                <c:pt idx="936">
                  <c:v>46.872</c:v>
                </c:pt>
                <c:pt idx="937">
                  <c:v>46.874000000000002</c:v>
                </c:pt>
                <c:pt idx="938">
                  <c:v>46.875999999999998</c:v>
                </c:pt>
                <c:pt idx="939">
                  <c:v>46.878</c:v>
                </c:pt>
                <c:pt idx="940">
                  <c:v>46.88</c:v>
                </c:pt>
                <c:pt idx="941">
                  <c:v>46.881999999999998</c:v>
                </c:pt>
                <c:pt idx="942">
                  <c:v>46.883999999999901</c:v>
                </c:pt>
                <c:pt idx="943">
                  <c:v>46.886000000000003</c:v>
                </c:pt>
                <c:pt idx="944">
                  <c:v>46.887999999999998</c:v>
                </c:pt>
                <c:pt idx="945">
                  <c:v>46.89</c:v>
                </c:pt>
                <c:pt idx="946">
                  <c:v>46.892000000000003</c:v>
                </c:pt>
                <c:pt idx="947">
                  <c:v>46.893999999999998</c:v>
                </c:pt>
                <c:pt idx="948">
                  <c:v>46.896000000000001</c:v>
                </c:pt>
                <c:pt idx="949">
                  <c:v>46.898000000000003</c:v>
                </c:pt>
                <c:pt idx="950">
                  <c:v>46.9</c:v>
                </c:pt>
                <c:pt idx="951">
                  <c:v>46.902000000000001</c:v>
                </c:pt>
                <c:pt idx="952">
                  <c:v>46.904000000000003</c:v>
                </c:pt>
                <c:pt idx="953">
                  <c:v>46.905999999999999</c:v>
                </c:pt>
                <c:pt idx="954">
                  <c:v>46.908000000000001</c:v>
                </c:pt>
                <c:pt idx="955">
                  <c:v>46.91</c:v>
                </c:pt>
                <c:pt idx="956">
                  <c:v>46.911999999999999</c:v>
                </c:pt>
                <c:pt idx="957">
                  <c:v>46.914000000000001</c:v>
                </c:pt>
                <c:pt idx="958">
                  <c:v>46.915999999999997</c:v>
                </c:pt>
                <c:pt idx="959">
                  <c:v>46.917999999999999</c:v>
                </c:pt>
                <c:pt idx="960">
                  <c:v>46.92</c:v>
                </c:pt>
                <c:pt idx="961">
                  <c:v>46.921999999999997</c:v>
                </c:pt>
                <c:pt idx="962">
                  <c:v>46.923999999999999</c:v>
                </c:pt>
                <c:pt idx="963">
                  <c:v>46.926000000000002</c:v>
                </c:pt>
                <c:pt idx="964">
                  <c:v>46.927999999999997</c:v>
                </c:pt>
                <c:pt idx="965">
                  <c:v>46.93</c:v>
                </c:pt>
                <c:pt idx="966">
                  <c:v>46.932000000000002</c:v>
                </c:pt>
                <c:pt idx="967">
                  <c:v>46.933999999999997</c:v>
                </c:pt>
                <c:pt idx="968">
                  <c:v>46.936</c:v>
                </c:pt>
                <c:pt idx="969">
                  <c:v>46.938000000000002</c:v>
                </c:pt>
                <c:pt idx="970">
                  <c:v>46.94</c:v>
                </c:pt>
                <c:pt idx="971">
                  <c:v>46.942</c:v>
                </c:pt>
                <c:pt idx="972">
                  <c:v>46.944000000000003</c:v>
                </c:pt>
                <c:pt idx="973">
                  <c:v>46.945999999999998</c:v>
                </c:pt>
                <c:pt idx="974">
                  <c:v>46.948</c:v>
                </c:pt>
                <c:pt idx="975">
                  <c:v>46.95</c:v>
                </c:pt>
                <c:pt idx="976">
                  <c:v>46.951999999999998</c:v>
                </c:pt>
                <c:pt idx="977">
                  <c:v>46.953999999999901</c:v>
                </c:pt>
                <c:pt idx="978">
                  <c:v>46.956000000000003</c:v>
                </c:pt>
                <c:pt idx="979">
                  <c:v>46.957999999999998</c:v>
                </c:pt>
                <c:pt idx="980">
                  <c:v>46.96</c:v>
                </c:pt>
                <c:pt idx="981">
                  <c:v>46.962000000000003</c:v>
                </c:pt>
                <c:pt idx="982">
                  <c:v>46.963999999999999</c:v>
                </c:pt>
                <c:pt idx="983">
                  <c:v>46.966000000000001</c:v>
                </c:pt>
                <c:pt idx="984">
                  <c:v>46.968000000000004</c:v>
                </c:pt>
                <c:pt idx="985">
                  <c:v>46.97</c:v>
                </c:pt>
                <c:pt idx="986">
                  <c:v>46.972000000000001</c:v>
                </c:pt>
                <c:pt idx="987">
                  <c:v>46.973999999999997</c:v>
                </c:pt>
                <c:pt idx="988">
                  <c:v>46.975999999999999</c:v>
                </c:pt>
                <c:pt idx="989">
                  <c:v>46.978000000000002</c:v>
                </c:pt>
                <c:pt idx="990">
                  <c:v>46.98</c:v>
                </c:pt>
                <c:pt idx="991">
                  <c:v>46.981999999999999</c:v>
                </c:pt>
                <c:pt idx="992">
                  <c:v>46.984000000000002</c:v>
                </c:pt>
                <c:pt idx="993">
                  <c:v>46.985999999999997</c:v>
                </c:pt>
                <c:pt idx="994">
                  <c:v>46.988</c:v>
                </c:pt>
                <c:pt idx="995">
                  <c:v>46.99</c:v>
                </c:pt>
                <c:pt idx="996">
                  <c:v>46.991999999999997</c:v>
                </c:pt>
                <c:pt idx="997">
                  <c:v>46.994</c:v>
                </c:pt>
                <c:pt idx="998">
                  <c:v>46.996000000000002</c:v>
                </c:pt>
                <c:pt idx="999">
                  <c:v>46.997999999999998</c:v>
                </c:pt>
                <c:pt idx="1000">
                  <c:v>47</c:v>
                </c:pt>
              </c:numCache>
            </c:numRef>
          </c:xVal>
          <c:yVal>
            <c:numRef>
              <c:f>'③ simulated_sample_profile'!$J$4:$J$20000</c:f>
              <c:numCache>
                <c:formatCode>General</c:formatCode>
                <c:ptCount val="19997"/>
                <c:pt idx="0">
                  <c:v>3.3831845558803302</c:v>
                </c:pt>
                <c:pt idx="1">
                  <c:v>3.39612493144323</c:v>
                </c:pt>
                <c:pt idx="2">
                  <c:v>3.40913969560554</c:v>
                </c:pt>
                <c:pt idx="3">
                  <c:v>3.4222294196513099</c:v>
                </c:pt>
                <c:pt idx="4">
                  <c:v>3.4353946803594999</c:v>
                </c:pt>
                <c:pt idx="5">
                  <c:v>3.4486360600673902</c:v>
                </c:pt>
                <c:pt idx="6">
                  <c:v>3.4619541467352302</c:v>
                </c:pt>
                <c:pt idx="7">
                  <c:v>3.4753495340111198</c:v>
                </c:pt>
                <c:pt idx="8">
                  <c:v>3.48882282129768</c:v>
                </c:pt>
                <c:pt idx="9">
                  <c:v>3.5023746138184602</c:v>
                </c:pt>
                <c:pt idx="10">
                  <c:v>3.5160055226866498</c:v>
                </c:pt>
                <c:pt idx="11">
                  <c:v>3.5297161649733599</c:v>
                </c:pt>
                <c:pt idx="12">
                  <c:v>3.5435071637778899</c:v>
                </c:pt>
                <c:pt idx="13">
                  <c:v>3.5573791482984101</c:v>
                </c:pt>
                <c:pt idx="14">
                  <c:v>3.5713327539034201</c:v>
                </c:pt>
                <c:pt idx="15">
                  <c:v>3.5853686222051402</c:v>
                </c:pt>
                <c:pt idx="16">
                  <c:v>3.5994874011326599</c:v>
                </c:pt>
                <c:pt idx="17">
                  <c:v>3.6136897450071999</c:v>
                </c:pt>
                <c:pt idx="18">
                  <c:v>3.6279763146175998</c:v>
                </c:pt>
                <c:pt idx="19">
                  <c:v>3.6423477772973398</c:v>
                </c:pt>
                <c:pt idx="20">
                  <c:v>3.6568048070024202</c:v>
                </c:pt>
                <c:pt idx="21">
                  <c:v>3.6713480843905701</c:v>
                </c:pt>
                <c:pt idx="22">
                  <c:v>3.68597829690103</c:v>
                </c:pt>
                <c:pt idx="23">
                  <c:v>3.7006961388362498</c:v>
                </c:pt>
                <c:pt idx="24">
                  <c:v>3.7155023114436601</c:v>
                </c:pt>
                <c:pt idx="25">
                  <c:v>3.73039752299989</c:v>
                </c:pt>
                <c:pt idx="26">
                  <c:v>3.7453824888951202</c:v>
                </c:pt>
                <c:pt idx="27">
                  <c:v>3.7604579317188498</c:v>
                </c:pt>
                <c:pt idx="28">
                  <c:v>3.7756245813475302</c:v>
                </c:pt>
                <c:pt idx="29">
                  <c:v>3.7908831750321799</c:v>
                </c:pt>
                <c:pt idx="30">
                  <c:v>3.8062344574888098</c:v>
                </c:pt>
                <c:pt idx="31">
                  <c:v>3.8216791809886299</c:v>
                </c:pt>
                <c:pt idx="32">
                  <c:v>3.83721810545067</c:v>
                </c:pt>
                <c:pt idx="33">
                  <c:v>3.8528519985351299</c:v>
                </c:pt>
                <c:pt idx="34">
                  <c:v>3.8685816357379301</c:v>
                </c:pt>
                <c:pt idx="35">
                  <c:v>3.88440780048726</c:v>
                </c:pt>
                <c:pt idx="36">
                  <c:v>3.9003312842411</c:v>
                </c:pt>
                <c:pt idx="37">
                  <c:v>3.9163528865861199</c:v>
                </c:pt>
                <c:pt idx="38">
                  <c:v>3.9324734153378902</c:v>
                </c:pt>
                <c:pt idx="39">
                  <c:v>3.94869368664299</c:v>
                </c:pt>
                <c:pt idx="40">
                  <c:v>3.9650145250821498</c:v>
                </c:pt>
                <c:pt idx="41">
                  <c:v>3.9814367637752799</c:v>
                </c:pt>
                <c:pt idx="42">
                  <c:v>3.9979612444874602</c:v>
                </c:pt>
                <c:pt idx="43">
                  <c:v>4.0145888177372999</c:v>
                </c:pt>
                <c:pt idx="44">
                  <c:v>4.0313203429057101</c:v>
                </c:pt>
                <c:pt idx="45">
                  <c:v>4.0481566883477802</c:v>
                </c:pt>
                <c:pt idx="46">
                  <c:v>4.0650987315047598</c:v>
                </c:pt>
                <c:pt idx="47">
                  <c:v>4.0821473590188502</c:v>
                </c:pt>
                <c:pt idx="48">
                  <c:v>4.0993034668491397</c:v>
                </c:pt>
                <c:pt idx="49">
                  <c:v>4.1165679603889096</c:v>
                </c:pt>
                <c:pt idx="50">
                  <c:v>4.1339417545858499</c:v>
                </c:pt>
                <c:pt idx="51">
                  <c:v>4.1514257740626199</c:v>
                </c:pt>
                <c:pt idx="52">
                  <c:v>4.1690209532404197</c:v>
                </c:pt>
                <c:pt idx="53">
                  <c:v>4.1867282364634102</c:v>
                </c:pt>
                <c:pt idx="54">
                  <c:v>4.2045485781257197</c:v>
                </c:pt>
                <c:pt idx="55">
                  <c:v>4.2224829427998998</c:v>
                </c:pt>
                <c:pt idx="56">
                  <c:v>4.2405323053677204</c:v>
                </c:pt>
                <c:pt idx="57">
                  <c:v>4.2586976511524703</c:v>
                </c:pt>
                <c:pt idx="58">
                  <c:v>4.2769799760534504</c:v>
                </c:pt>
                <c:pt idx="59">
                  <c:v>4.2953802866823301</c:v>
                </c:pt>
                <c:pt idx="60">
                  <c:v>4.3138996005022703</c:v>
                </c:pt>
                <c:pt idx="61">
                  <c:v>4.3325389459681602</c:v>
                </c:pt>
                <c:pt idx="62">
                  <c:v>4.3512993626693701</c:v>
                </c:pt>
                <c:pt idx="63">
                  <c:v>4.3701819014751804</c:v>
                </c:pt>
                <c:pt idx="64">
                  <c:v>4.38918762468123</c:v>
                </c:pt>
                <c:pt idx="65">
                  <c:v>4.4083176061598301</c:v>
                </c:pt>
                <c:pt idx="66">
                  <c:v>4.4275729315109302</c:v>
                </c:pt>
                <c:pt idx="67">
                  <c:v>4.4469546982166399</c:v>
                </c:pt>
                <c:pt idx="68">
                  <c:v>4.4664640157975501</c:v>
                </c:pt>
                <c:pt idx="69">
                  <c:v>4.4861020059710901</c:v>
                </c:pt>
                <c:pt idx="70">
                  <c:v>4.5058698028133897</c:v>
                </c:pt>
                <c:pt idx="71">
                  <c:v>4.52576855292285</c:v>
                </c:pt>
                <c:pt idx="72">
                  <c:v>4.5457994155863997</c:v>
                </c:pt>
                <c:pt idx="73">
                  <c:v>4.5659635629482098</c:v>
                </c:pt>
                <c:pt idx="74">
                  <c:v>4.5862621801814196</c:v>
                </c:pt>
                <c:pt idx="75">
                  <c:v>4.6066964656621803</c:v>
                </c:pt>
                <c:pt idx="76">
                  <c:v>4.6272676311468102</c:v>
                </c:pt>
                <c:pt idx="77">
                  <c:v>4.6479769019509902</c:v>
                </c:pt>
                <c:pt idx="78">
                  <c:v>4.66882551713294</c:v>
                </c:pt>
                <c:pt idx="79">
                  <c:v>4.6898147296778099</c:v>
                </c:pt>
                <c:pt idx="80">
                  <c:v>4.7109458066870404</c:v>
                </c:pt>
                <c:pt idx="81">
                  <c:v>4.7322200295690404</c:v>
                </c:pt>
                <c:pt idx="82">
                  <c:v>4.75363869423333</c:v>
                </c:pt>
                <c:pt idx="83">
                  <c:v>4.7752031112885804</c:v>
                </c:pt>
                <c:pt idx="84">
                  <c:v>4.7969146062421704</c:v>
                </c:pt>
                <c:pt idx="85">
                  <c:v>4.81877451970501</c:v>
                </c:pt>
                <c:pt idx="86">
                  <c:v>4.8407842075975802</c:v>
                </c:pt>
                <c:pt idx="87">
                  <c:v>4.8629450413609296</c:v>
                </c:pt>
                <c:pt idx="88">
                  <c:v>4.88525840816982</c:v>
                </c:pt>
                <c:pt idx="89">
                  <c:v>4.9077257111501202</c:v>
                </c:pt>
                <c:pt idx="90">
                  <c:v>4.9303483695993098</c:v>
                </c:pt>
                <c:pt idx="91">
                  <c:v>4.9531278192108603</c:v>
                </c:pt>
                <c:pt idx="92">
                  <c:v>4.9760655123019299</c:v>
                </c:pt>
                <c:pt idx="93">
                  <c:v>4.9991629180447799</c:v>
                </c:pt>
                <c:pt idx="94">
                  <c:v>5.0224215227019204</c:v>
                </c:pt>
                <c:pt idx="95">
                  <c:v>5.0458428298658804</c:v>
                </c:pt>
                <c:pt idx="96">
                  <c:v>5.0694283607017896</c:v>
                </c:pt>
                <c:pt idx="97">
                  <c:v>5.0931796541942296</c:v>
                </c:pt>
                <c:pt idx="98">
                  <c:v>5.1170982673989798</c:v>
                </c:pt>
                <c:pt idx="99">
                  <c:v>5.1411857756972701</c:v>
                </c:pt>
                <c:pt idx="100">
                  <c:v>5.1654437730563698</c:v>
                </c:pt>
                <c:pt idx="101">
                  <c:v>5.1898738722923801</c:v>
                </c:pt>
                <c:pt idx="102">
                  <c:v>5.2144777053389504</c:v>
                </c:pt>
                <c:pt idx="103">
                  <c:v>5.2392569235197701</c:v>
                </c:pt>
                <c:pt idx="104">
                  <c:v>5.2642131978250104</c:v>
                </c:pt>
                <c:pt idx="105">
                  <c:v>5.2893482191942898</c:v>
                </c:pt>
                <c:pt idx="106">
                  <c:v>5.3146636988020104</c:v>
                </c:pt>
                <c:pt idx="107">
                  <c:v>5.3401613683495404</c:v>
                </c:pt>
                <c:pt idx="108">
                  <c:v>5.3658429803607097</c:v>
                </c:pt>
                <c:pt idx="109">
                  <c:v>5.3917103084833897</c:v>
                </c:pt>
                <c:pt idx="110">
                  <c:v>5.4177651477955804</c:v>
                </c:pt>
                <c:pt idx="111">
                  <c:v>5.4440093151172899</c:v>
                </c:pt>
                <c:pt idx="112">
                  <c:v>5.4704446493266303</c:v>
                </c:pt>
                <c:pt idx="113">
                  <c:v>5.4970730116828301</c:v>
                </c:pt>
                <c:pt idx="114">
                  <c:v>5.5238962861528202</c:v>
                </c:pt>
                <c:pt idx="115">
                  <c:v>5.5509163797456802</c:v>
                </c:pt>
                <c:pt idx="116">
                  <c:v>5.5781352228510501</c:v>
                </c:pt>
                <c:pt idx="117">
                  <c:v>5.6055547695837298</c:v>
                </c:pt>
                <c:pt idx="118">
                  <c:v>5.6331769981352897</c:v>
                </c:pt>
                <c:pt idx="119">
                  <c:v>5.6610039111296899</c:v>
                </c:pt>
                <c:pt idx="120">
                  <c:v>5.6890375359877501</c:v>
                </c:pt>
                <c:pt idx="121">
                  <c:v>5.7172799252953004</c:v>
                </c:pt>
                <c:pt idx="122">
                  <c:v>5.7457331571798402</c:v>
                </c:pt>
                <c:pt idx="123">
                  <c:v>5.7743993356922196</c:v>
                </c:pt>
                <c:pt idx="124">
                  <c:v>5.8032805911960601</c:v>
                </c:pt>
                <c:pt idx="125">
                  <c:v>5.8323790807634204</c:v>
                </c:pt>
                <c:pt idx="126">
                  <c:v>5.8616969885779602</c:v>
                </c:pt>
                <c:pt idx="127">
                  <c:v>5.8912365263446498</c:v>
                </c:pt>
                <c:pt idx="128">
                  <c:v>5.9209999337068</c:v>
                </c:pt>
                <c:pt idx="129">
                  <c:v>5.9509894786709099</c:v>
                </c:pt>
                <c:pt idx="130">
                  <c:v>5.9812074580386296</c:v>
                </c:pt>
                <c:pt idx="131">
                  <c:v>6.0116561978470298</c:v>
                </c:pt>
                <c:pt idx="132">
                  <c:v>6.0423380538155298</c:v>
                </c:pt>
                <c:pt idx="133">
                  <c:v>6.0732554118025703</c:v>
                </c:pt>
                <c:pt idx="134">
                  <c:v>6.1044106882682403</c:v>
                </c:pt>
                <c:pt idx="135">
                  <c:v>6.1358063307480704</c:v>
                </c:pt>
                <c:pt idx="136">
                  <c:v>6.16744481833243</c:v>
                </c:pt>
                <c:pt idx="137">
                  <c:v>6.1993286621569403</c:v>
                </c:pt>
                <c:pt idx="138">
                  <c:v>6.2314604059006102</c:v>
                </c:pt>
                <c:pt idx="139">
                  <c:v>6.2638426262924396</c:v>
                </c:pt>
                <c:pt idx="140">
                  <c:v>6.29647793362959</c:v>
                </c:pt>
                <c:pt idx="141">
                  <c:v>6.32936897230213</c:v>
                </c:pt>
                <c:pt idx="142">
                  <c:v>6.3625184213298498</c:v>
                </c:pt>
                <c:pt idx="143">
                  <c:v>6.3959289949071003</c:v>
                </c:pt>
                <c:pt idx="144">
                  <c:v>6.4296034429588698</c:v>
                </c:pt>
                <c:pt idx="145">
                  <c:v>6.4635445517065504</c:v>
                </c:pt>
                <c:pt idx="146">
                  <c:v>6.4977551442448096</c:v>
                </c:pt>
                <c:pt idx="147">
                  <c:v>6.5322380811279297</c:v>
                </c:pt>
                <c:pt idx="148">
                  <c:v>6.5669962609689296</c:v>
                </c:pt>
                <c:pt idx="149">
                  <c:v>6.6020326210473703</c:v>
                </c:pt>
                <c:pt idx="150">
                  <c:v>6.6373501379316</c:v>
                </c:pt>
                <c:pt idx="151">
                  <c:v>6.67295182811021</c:v>
                </c:pt>
                <c:pt idx="152">
                  <c:v>6.7088407486359802</c:v>
                </c:pt>
                <c:pt idx="153">
                  <c:v>6.7450199977832703</c:v>
                </c:pt>
                <c:pt idx="154">
                  <c:v>6.7814927157152898</c:v>
                </c:pt>
                <c:pt idx="155">
                  <c:v>6.8182620851673796</c:v>
                </c:pt>
                <c:pt idx="156">
                  <c:v>6.8553313321399596</c:v>
                </c:pt>
                <c:pt idx="157">
                  <c:v>6.8927037266072002</c:v>
                </c:pt>
                <c:pt idx="158">
                  <c:v>6.9303825832381598</c:v>
                </c:pt>
                <c:pt idx="159">
                  <c:v>6.9683712621309404</c:v>
                </c:pt>
                <c:pt idx="160">
                  <c:v>7.0066731695630802</c:v>
                </c:pt>
                <c:pt idx="161">
                  <c:v>7.0452917587549599</c:v>
                </c:pt>
                <c:pt idx="162">
                  <c:v>7.0842305306481803</c:v>
                </c:pt>
                <c:pt idx="163">
                  <c:v>7.1234930346987904</c:v>
                </c:pt>
                <c:pt idx="164">
                  <c:v>7.1630828696867699</c:v>
                </c:pt>
                <c:pt idx="165">
                  <c:v>7.2030036845405396</c:v>
                </c:pt>
                <c:pt idx="166">
                  <c:v>7.2432591791784597</c:v>
                </c:pt>
                <c:pt idx="167">
                  <c:v>7.2838531053652797</c:v>
                </c:pt>
                <c:pt idx="168">
                  <c:v>7.3247892675876702</c:v>
                </c:pt>
                <c:pt idx="169">
                  <c:v>7.3660715239441297</c:v>
                </c:pt>
                <c:pt idx="170">
                  <c:v>7.40770378705614</c:v>
                </c:pt>
                <c:pt idx="171">
                  <c:v>7.4496900249936804</c:v>
                </c:pt>
                <c:pt idx="172">
                  <c:v>7.4920342622220604</c:v>
                </c:pt>
                <c:pt idx="173">
                  <c:v>7.5347405805661696</c:v>
                </c:pt>
                <c:pt idx="174">
                  <c:v>7.5778131201933103</c:v>
                </c:pt>
                <c:pt idx="175">
                  <c:v>7.6212560806187</c:v>
                </c:pt>
                <c:pt idx="176">
                  <c:v>7.66507372172748</c:v>
                </c:pt>
                <c:pt idx="177">
                  <c:v>7.7092703648205498</c:v>
                </c:pt>
                <c:pt idx="178">
                  <c:v>7.7538503936790297</c:v>
                </c:pt>
                <c:pt idx="179">
                  <c:v>7.7988182556522201</c:v>
                </c:pt>
                <c:pt idx="180">
                  <c:v>7.8441784627665099</c:v>
                </c:pt>
                <c:pt idx="181">
                  <c:v>7.8899355928580004</c:v>
                </c:pt>
                <c:pt idx="182">
                  <c:v>7.9360942907273397</c:v>
                </c:pt>
                <c:pt idx="183">
                  <c:v>7.9826592693184502</c:v>
                </c:pt>
                <c:pt idx="184">
                  <c:v>8.0296353109214795</c:v>
                </c:pt>
                <c:pt idx="185">
                  <c:v>8.0770272684021407</c:v>
                </c:pt>
                <c:pt idx="186">
                  <c:v>8.1248400664542597</c:v>
                </c:pt>
                <c:pt idx="187">
                  <c:v>8.1730787028790299</c:v>
                </c:pt>
                <c:pt idx="188">
                  <c:v>8.2217482498925492</c:v>
                </c:pt>
                <c:pt idx="189">
                  <c:v>8.2708538554573892</c:v>
                </c:pt>
                <c:pt idx="190">
                  <c:v>8.3204007446465003</c:v>
                </c:pt>
                <c:pt idx="191">
                  <c:v>8.3703942210312494</c:v>
                </c:pt>
                <c:pt idx="192">
                  <c:v>8.4208396681023707</c:v>
                </c:pt>
                <c:pt idx="193">
                  <c:v>8.4717425507190693</c:v>
                </c:pt>
                <c:pt idx="194">
                  <c:v>8.5231084165882507</c:v>
                </c:pt>
                <c:pt idx="195">
                  <c:v>8.5749428977777598</c:v>
                </c:pt>
                <c:pt idx="196">
                  <c:v>8.6272517122600902</c:v>
                </c:pt>
                <c:pt idx="197">
                  <c:v>8.6800406654893507</c:v>
                </c:pt>
                <c:pt idx="198">
                  <c:v>8.7333156520119299</c:v>
                </c:pt>
                <c:pt idx="199">
                  <c:v>8.78708265711278</c:v>
                </c:pt>
                <c:pt idx="200">
                  <c:v>8.8413477584964095</c:v>
                </c:pt>
                <c:pt idx="201">
                  <c:v>8.8961171280053701</c:v>
                </c:pt>
                <c:pt idx="202">
                  <c:v>8.9513970333741195</c:v>
                </c:pt>
                <c:pt idx="203">
                  <c:v>9.0071938400241702</c:v>
                </c:pt>
                <c:pt idx="204">
                  <c:v>9.0635140128944496</c:v>
                </c:pt>
                <c:pt idx="205">
                  <c:v>9.1203641183167896</c:v>
                </c:pt>
                <c:pt idx="206">
                  <c:v>9.1777508259287206</c:v>
                </c:pt>
                <c:pt idx="207">
                  <c:v>9.2356809106295703</c:v>
                </c:pt>
                <c:pt idx="208">
                  <c:v>9.2941612545818906</c:v>
                </c:pt>
                <c:pt idx="209">
                  <c:v>9.3531988492533102</c:v>
                </c:pt>
                <c:pt idx="210">
                  <c:v>9.4128007975093695</c:v>
                </c:pt>
                <c:pt idx="211">
                  <c:v>9.4729743157476296</c:v>
                </c:pt>
                <c:pt idx="212">
                  <c:v>9.5337267360842493</c:v>
                </c:pt>
                <c:pt idx="213">
                  <c:v>9.5950655085863197</c:v>
                </c:pt>
                <c:pt idx="214">
                  <c:v>9.6569982035569897</c:v>
                </c:pt>
                <c:pt idx="215">
                  <c:v>9.7195325138711404</c:v>
                </c:pt>
                <c:pt idx="216">
                  <c:v>9.7826762573652406</c:v>
                </c:pt>
                <c:pt idx="217">
                  <c:v>9.8464373792805997</c:v>
                </c:pt>
                <c:pt idx="218">
                  <c:v>9.9108239547628099</c:v>
                </c:pt>
                <c:pt idx="219">
                  <c:v>9.9758441914182701</c:v>
                </c:pt>
                <c:pt idx="220">
                  <c:v>10.041506431932</c:v>
                </c:pt>
                <c:pt idx="221">
                  <c:v>10.1078191567427</c:v>
                </c:pt>
                <c:pt idx="222">
                  <c:v>10.1747909867807</c:v>
                </c:pt>
                <c:pt idx="223">
                  <c:v>10.242430686272201</c:v>
                </c:pt>
                <c:pt idx="224">
                  <c:v>10.310747165603701</c:v>
                </c:pt>
                <c:pt idx="225">
                  <c:v>10.3797494842606</c:v>
                </c:pt>
                <c:pt idx="226">
                  <c:v>10.449446853827901</c:v>
                </c:pt>
                <c:pt idx="227">
                  <c:v>10.5198486410663</c:v>
                </c:pt>
                <c:pt idx="228">
                  <c:v>10.59096437106</c:v>
                </c:pt>
                <c:pt idx="229">
                  <c:v>10.662803730436099</c:v>
                </c:pt>
                <c:pt idx="230">
                  <c:v>10.735376570667301</c:v>
                </c:pt>
                <c:pt idx="231">
                  <c:v>10.8086929114464</c:v>
                </c:pt>
                <c:pt idx="232">
                  <c:v>10.882762944146901</c:v>
                </c:pt>
                <c:pt idx="233">
                  <c:v>10.9575970353639</c:v>
                </c:pt>
                <c:pt idx="234">
                  <c:v>11.033205730542001</c:v>
                </c:pt>
                <c:pt idx="235">
                  <c:v>11.109599757690299</c:v>
                </c:pt>
                <c:pt idx="236">
                  <c:v>11.1867900311893</c:v>
                </c:pt>
                <c:pt idx="237">
                  <c:v>11.2647876556877</c:v>
                </c:pt>
                <c:pt idx="238">
                  <c:v>11.3436039300988</c:v>
                </c:pt>
                <c:pt idx="239">
                  <c:v>11.4232503516892</c:v>
                </c:pt>
                <c:pt idx="240">
                  <c:v>11.503738620276099</c:v>
                </c:pt>
                <c:pt idx="241">
                  <c:v>11.5850806425219</c:v>
                </c:pt>
                <c:pt idx="242">
                  <c:v>11.667288536337001</c:v>
                </c:pt>
                <c:pt idx="243">
                  <c:v>11.7503746353963</c:v>
                </c:pt>
                <c:pt idx="244">
                  <c:v>11.834351493761</c:v>
                </c:pt>
                <c:pt idx="245">
                  <c:v>11.919231890625801</c:v>
                </c:pt>
                <c:pt idx="246">
                  <c:v>12.005028835176899</c:v>
                </c:pt>
                <c:pt idx="247">
                  <c:v>12.091755571579499</c:v>
                </c:pt>
                <c:pt idx="248">
                  <c:v>12.1794255840872</c:v>
                </c:pt>
                <c:pt idx="249">
                  <c:v>12.2680526022843</c:v>
                </c:pt>
                <c:pt idx="250">
                  <c:v>12.357650606460799</c:v>
                </c:pt>
                <c:pt idx="251">
                  <c:v>12.448233833126601</c:v>
                </c:pt>
                <c:pt idx="252">
                  <c:v>12.539816780666101</c:v>
                </c:pt>
                <c:pt idx="253">
                  <c:v>12.6324142151391</c:v>
                </c:pt>
                <c:pt idx="254">
                  <c:v>12.7260411762331</c:v>
                </c:pt>
                <c:pt idx="255">
                  <c:v>12.820712983370401</c:v>
                </c:pt>
                <c:pt idx="256">
                  <c:v>12.9164452419749</c:v>
                </c:pt>
                <c:pt idx="257">
                  <c:v>13.013253849900901</c:v>
                </c:pt>
                <c:pt idx="258">
                  <c:v>13.1111550040363</c:v>
                </c:pt>
                <c:pt idx="259">
                  <c:v>13.2101652070728</c:v>
                </c:pt>
                <c:pt idx="260">
                  <c:v>13.3103012744649</c:v>
                </c:pt>
                <c:pt idx="261">
                  <c:v>13.411580341564999</c:v>
                </c:pt>
                <c:pt idx="262">
                  <c:v>13.514019870956499</c:v>
                </c:pt>
                <c:pt idx="263">
                  <c:v>13.617637659979801</c:v>
                </c:pt>
                <c:pt idx="264">
                  <c:v>13.7224518484594</c:v>
                </c:pt>
                <c:pt idx="265">
                  <c:v>13.828480926647</c:v>
                </c:pt>
                <c:pt idx="266">
                  <c:v>13.9357437433714</c:v>
                </c:pt>
                <c:pt idx="267">
                  <c:v>14.0442595144174</c:v>
                </c:pt>
                <c:pt idx="268">
                  <c:v>14.1540478311292</c:v>
                </c:pt>
                <c:pt idx="269">
                  <c:v>14.265128669253</c:v>
                </c:pt>
                <c:pt idx="270">
                  <c:v>14.3775223980216</c:v>
                </c:pt>
                <c:pt idx="271">
                  <c:v>14.491249789493001</c:v>
                </c:pt>
                <c:pt idx="272">
                  <c:v>14.6063320281435</c:v>
                </c:pt>
                <c:pt idx="273">
                  <c:v>14.7227907207354</c:v>
                </c:pt>
                <c:pt idx="274">
                  <c:v>14.840647906452499</c:v>
                </c:pt>
                <c:pt idx="275">
                  <c:v>14.9599260673304</c:v>
                </c:pt>
                <c:pt idx="276">
                  <c:v>15.080648138973499</c:v>
                </c:pt>
                <c:pt idx="277">
                  <c:v>15.202837521577701</c:v>
                </c:pt>
                <c:pt idx="278">
                  <c:v>15.3265180912712</c:v>
                </c:pt>
                <c:pt idx="279">
                  <c:v>15.4517142117702</c:v>
                </c:pt>
                <c:pt idx="280">
                  <c:v>15.5784507463816</c:v>
                </c:pt>
                <c:pt idx="281">
                  <c:v>15.706753070338801</c:v>
                </c:pt>
                <c:pt idx="282">
                  <c:v>15.8366470835039</c:v>
                </c:pt>
                <c:pt idx="283">
                  <c:v>15.968159223434499</c:v>
                </c:pt>
                <c:pt idx="284">
                  <c:v>16.101316478829801</c:v>
                </c:pt>
                <c:pt idx="285">
                  <c:v>16.236146403376502</c:v>
                </c:pt>
                <c:pt idx="286">
                  <c:v>16.372677129998401</c:v>
                </c:pt>
                <c:pt idx="287">
                  <c:v>16.510937385526098</c:v>
                </c:pt>
                <c:pt idx="288">
                  <c:v>16.650956505802501</c:v>
                </c:pt>
                <c:pt idx="289">
                  <c:v>16.792764451240199</c:v>
                </c:pt>
                <c:pt idx="290">
                  <c:v>16.936391822841699</c:v>
                </c:pt>
                <c:pt idx="291">
                  <c:v>17.0818698787043</c:v>
                </c:pt>
                <c:pt idx="292">
                  <c:v>17.229230551017501</c:v>
                </c:pt>
                <c:pt idx="293">
                  <c:v>17.378506463583101</c:v>
                </c:pt>
                <c:pt idx="294">
                  <c:v>17.529730949858301</c:v>
                </c:pt>
                <c:pt idx="295">
                  <c:v>17.682938071563299</c:v>
                </c:pt>
                <c:pt idx="296">
                  <c:v>17.8381626378474</c:v>
                </c:pt>
                <c:pt idx="297">
                  <c:v>17.9954402250555</c:v>
                </c:pt>
                <c:pt idx="298">
                  <c:v>18.154807197102301</c:v>
                </c:pt>
                <c:pt idx="299">
                  <c:v>18.316300726477198</c:v>
                </c:pt>
                <c:pt idx="300">
                  <c:v>18.479958815917101</c:v>
                </c:pt>
                <c:pt idx="301">
                  <c:v>18.6458203207441</c:v>
                </c:pt>
                <c:pt idx="302">
                  <c:v>18.813924971921001</c:v>
                </c:pt>
                <c:pt idx="303">
                  <c:v>18.984313399826799</c:v>
                </c:pt>
                <c:pt idx="304">
                  <c:v>19.157027158794499</c:v>
                </c:pt>
                <c:pt idx="305">
                  <c:v>19.332108752430599</c:v>
                </c:pt>
                <c:pt idx="306">
                  <c:v>19.509601659749698</c:v>
                </c:pt>
                <c:pt idx="307">
                  <c:v>19.689550362148701</c:v>
                </c:pt>
                <c:pt idx="308">
                  <c:v>19.872000371255901</c:v>
                </c:pt>
                <c:pt idx="309">
                  <c:v>20.056998257685599</c:v>
                </c:pt>
                <c:pt idx="310">
                  <c:v>20.244591680739202</c:v>
                </c:pt>
                <c:pt idx="311">
                  <c:v>20.434829419073299</c:v>
                </c:pt>
                <c:pt idx="312">
                  <c:v>20.6277614023819</c:v>
                </c:pt>
                <c:pt idx="313">
                  <c:v>20.823438744136698</c:v>
                </c:pt>
                <c:pt idx="314">
                  <c:v>21.021913775403501</c:v>
                </c:pt>
                <c:pt idx="315">
                  <c:v>21.223240079809301</c:v>
                </c:pt>
                <c:pt idx="316">
                  <c:v>21.427472529666801</c:v>
                </c:pt>
                <c:pt idx="317">
                  <c:v>21.6346673233346</c:v>
                </c:pt>
                <c:pt idx="318">
                  <c:v>21.8448820238374</c:v>
                </c:pt>
                <c:pt idx="319">
                  <c:v>22.058175598802599</c:v>
                </c:pt>
                <c:pt idx="320">
                  <c:v>22.274608461775198</c:v>
                </c:pt>
                <c:pt idx="321">
                  <c:v>22.494242514950098</c:v>
                </c:pt>
                <c:pt idx="322">
                  <c:v>22.717141193382901</c:v>
                </c:pt>
                <c:pt idx="323">
                  <c:v>22.943369510739799</c:v>
                </c:pt>
                <c:pt idx="324">
                  <c:v>23.172994106649899</c:v>
                </c:pt>
                <c:pt idx="325">
                  <c:v>23.406083295718101</c:v>
                </c:pt>
                <c:pt idx="326">
                  <c:v>23.6427071182734</c:v>
                </c:pt>
                <c:pt idx="327">
                  <c:v>23.882937392909501</c:v>
                </c:pt>
                <c:pt idx="328">
                  <c:v>24.126847770912999</c:v>
                </c:pt>
                <c:pt idx="329">
                  <c:v>24.374513792624299</c:v>
                </c:pt>
                <c:pt idx="330">
                  <c:v>24.626012945852299</c:v>
                </c:pt>
                <c:pt idx="331">
                  <c:v>24.881424726386498</c:v>
                </c:pt>
                <c:pt idx="332">
                  <c:v>25.140830700716101</c:v>
                </c:pt>
                <c:pt idx="333">
                  <c:v>25.404314571054101</c:v>
                </c:pt>
                <c:pt idx="334">
                  <c:v>25.671962242734001</c:v>
                </c:pt>
                <c:pt idx="335">
                  <c:v>25.943861894123302</c:v>
                </c:pt>
                <c:pt idx="336">
                  <c:v>26.2201040491105</c:v>
                </c:pt>
                <c:pt idx="337">
                  <c:v>26.500781652321098</c:v>
                </c:pt>
                <c:pt idx="338">
                  <c:v>26.7859901471424</c:v>
                </c:pt>
                <c:pt idx="339">
                  <c:v>27.075827556706901</c:v>
                </c:pt>
                <c:pt idx="340">
                  <c:v>27.370394567942501</c:v>
                </c:pt>
                <c:pt idx="341">
                  <c:v>27.6697946188374</c:v>
                </c:pt>
                <c:pt idx="342">
                  <c:v>27.974133989046798</c:v>
                </c:pt>
                <c:pt idx="343">
                  <c:v>28.283521893997801</c:v>
                </c:pt>
                <c:pt idx="344">
                  <c:v>28.598070582642801</c:v>
                </c:pt>
                <c:pt idx="345">
                  <c:v>28.917895439036801</c:v>
                </c:pt>
                <c:pt idx="346">
                  <c:v>29.243115087883901</c:v>
                </c:pt>
                <c:pt idx="347">
                  <c:v>29.5738515042488</c:v>
                </c:pt>
                <c:pt idx="348">
                  <c:v>29.910230127632499</c:v>
                </c:pt>
                <c:pt idx="349">
                  <c:v>30.2523799805716</c:v>
                </c:pt>
                <c:pt idx="350">
                  <c:v>30.6004337920266</c:v>
                </c:pt>
                <c:pt idx="351">
                  <c:v>30.9545281257132</c:v>
                </c:pt>
                <c:pt idx="352">
                  <c:v>31.3148035136632</c:v>
                </c:pt>
                <c:pt idx="353">
                  <c:v>31.6814045952211</c:v>
                </c:pt>
                <c:pt idx="354">
                  <c:v>32.054480261735499</c:v>
                </c:pt>
                <c:pt idx="355">
                  <c:v>32.434183807246498</c:v>
                </c:pt>
                <c:pt idx="356">
                  <c:v>32.820673085392897</c:v>
                </c:pt>
                <c:pt idx="357">
                  <c:v>33.214110672897199</c:v>
                </c:pt>
                <c:pt idx="358">
                  <c:v>33.6146640398917</c:v>
                </c:pt>
                <c:pt idx="359">
                  <c:v>34.022505727452298</c:v>
                </c:pt>
                <c:pt idx="360">
                  <c:v>34.437813532666503</c:v>
                </c:pt>
                <c:pt idx="361">
                  <c:v>34.8607707016169</c:v>
                </c:pt>
                <c:pt idx="362">
                  <c:v>35.291566130644703</c:v>
                </c:pt>
                <c:pt idx="363">
                  <c:v>35.7303945763408</c:v>
                </c:pt>
                <c:pt idx="364">
                  <c:v>36.177456874639297</c:v>
                </c:pt>
                <c:pt idx="365">
                  <c:v>36.632960169540397</c:v>
                </c:pt>
                <c:pt idx="366">
                  <c:v>37.097118151873197</c:v>
                </c:pt>
                <c:pt idx="367">
                  <c:v>37.570151308643197</c:v>
                </c:pt>
                <c:pt idx="368">
                  <c:v>38.052287183513101</c:v>
                </c:pt>
                <c:pt idx="369">
                  <c:v>38.543760648931404</c:v>
                </c:pt>
                <c:pt idx="370">
                  <c:v>39.044814190587999</c:v>
                </c:pt>
                <c:pt idx="371">
                  <c:v>39.555698204740601</c:v>
                </c:pt>
                <c:pt idx="372">
                  <c:v>40.0766713091665</c:v>
                </c:pt>
                <c:pt idx="373">
                  <c:v>40.608000668382701</c:v>
                </c:pt>
                <c:pt idx="374">
                  <c:v>41.149962333936998</c:v>
                </c:pt>
                <c:pt idx="375">
                  <c:v>41.702841600533901</c:v>
                </c:pt>
                <c:pt idx="376">
                  <c:v>42.266933378861097</c:v>
                </c:pt>
                <c:pt idx="377">
                  <c:v>42.842542585990998</c:v>
                </c:pt>
                <c:pt idx="378">
                  <c:v>43.429984554314601</c:v>
                </c:pt>
                <c:pt idx="379">
                  <c:v>44.029585460023902</c:v>
                </c:pt>
                <c:pt idx="380">
                  <c:v>44.641682772189</c:v>
                </c:pt>
                <c:pt idx="381">
                  <c:v>45.266625723585001</c:v>
                </c:pt>
                <c:pt idx="382">
                  <c:v>45.904775804432298</c:v>
                </c:pt>
                <c:pt idx="383">
                  <c:v>46.556507280387102</c:v>
                </c:pt>
                <c:pt idx="384">
                  <c:v>47.2222077360531</c:v>
                </c:pt>
                <c:pt idx="385">
                  <c:v>47.902278645563101</c:v>
                </c:pt>
                <c:pt idx="386">
                  <c:v>48.597135971639297</c:v>
                </c:pt>
                <c:pt idx="387">
                  <c:v>49.307210794870599</c:v>
                </c:pt>
                <c:pt idx="388">
                  <c:v>50.032949974864103</c:v>
                </c:pt>
                <c:pt idx="389">
                  <c:v>50.774816845126601</c:v>
                </c:pt>
                <c:pt idx="390">
                  <c:v>51.5332919437</c:v>
                </c:pt>
                <c:pt idx="391">
                  <c:v>52.308873781524397</c:v>
                </c:pt>
                <c:pt idx="392">
                  <c:v>53.102079650871197</c:v>
                </c:pt>
                <c:pt idx="393">
                  <c:v>53.913446476119702</c:v>
                </c:pt>
                <c:pt idx="394">
                  <c:v>54.743531709474603</c:v>
                </c:pt>
                <c:pt idx="395">
                  <c:v>55.592914274272601</c:v>
                </c:pt>
                <c:pt idx="396">
                  <c:v>56.462195558782703</c:v>
                </c:pt>
                <c:pt idx="397">
                  <c:v>57.352000463516902</c:v>
                </c:pt>
                <c:pt idx="398">
                  <c:v>58.262978505400199</c:v>
                </c:pt>
                <c:pt idx="399">
                  <c:v>59.195804982179901</c:v>
                </c:pt>
                <c:pt idx="400">
                  <c:v>60.151182200946103</c:v>
                </c:pt>
                <c:pt idx="401">
                  <c:v>61.129840774602897</c:v>
                </c:pt>
                <c:pt idx="402">
                  <c:v>62.132540990623802</c:v>
                </c:pt>
                <c:pt idx="403">
                  <c:v>63.160074256660202</c:v>
                </c:pt>
                <c:pt idx="404">
                  <c:v>64.213264627757695</c:v>
                </c:pt>
                <c:pt idx="405">
                  <c:v>65.292970420543597</c:v>
                </c:pt>
                <c:pt idx="406">
                  <c:v>66.400085919756506</c:v>
                </c:pt>
                <c:pt idx="407">
                  <c:v>67.535543183234395</c:v>
                </c:pt>
                <c:pt idx="408">
                  <c:v>68.700313951613296</c:v>
                </c:pt>
                <c:pt idx="409">
                  <c:v>69.895411669568901</c:v>
                </c:pt>
                <c:pt idx="410">
                  <c:v>71.121893625953504</c:v>
                </c:pt>
                <c:pt idx="411">
                  <c:v>72.3808632205468</c:v>
                </c:pt>
                <c:pt idx="412">
                  <c:v>73.673472365797096</c:v>
                </c:pt>
                <c:pt idx="413">
                  <c:v>75.000924032495007</c:v>
                </c:pt>
                <c:pt idx="414">
                  <c:v>76.364474948967398</c:v>
                </c:pt>
                <c:pt idx="415">
                  <c:v>77.765438463987905</c:v>
                </c:pt>
                <c:pt idx="416">
                  <c:v>79.205187584409501</c:v>
                </c:pt>
                <c:pt idx="417">
                  <c:v>80.6851581991708</c:v>
                </c:pt>
                <c:pt idx="418">
                  <c:v>82.206852502348696</c:v>
                </c:pt>
                <c:pt idx="419">
                  <c:v>83.771842628474602</c:v>
                </c:pt>
                <c:pt idx="420">
                  <c:v>85.381774514705796</c:v>
                </c:pt>
                <c:pt idx="421">
                  <c:v>87.038372004890604</c:v>
                </c:pt>
                <c:pt idx="422">
                  <c:v>88.743441212122207</c:v>
                </c:pt>
                <c:pt idx="423">
                  <c:v>90.498875157062599</c:v>
                </c:pt>
                <c:pt idx="424">
                  <c:v>92.306658700645599</c:v>
                </c:pt>
                <c:pt idx="425">
                  <c:v>94.168873791120006</c:v>
                </c:pt>
                <c:pt idx="426">
                  <c:v>96.087705046174904</c:v>
                </c:pt>
                <c:pt idx="427">
                  <c:v>98.065445692791201</c:v>
                </c:pt>
                <c:pt idx="428">
                  <c:v>100.10450388823899</c:v>
                </c:pt>
                <c:pt idx="429">
                  <c:v>102.207409447438</c:v>
                </c:pt>
                <c:pt idx="430">
                  <c:v>104.37682100296099</c:v>
                </c:pt>
                <c:pt idx="431">
                  <c:v>106.61553362552699</c:v>
                </c:pt>
                <c:pt idx="432">
                  <c:v>108.926486934035</c:v>
                </c:pt>
                <c:pt idx="433">
                  <c:v>111.312773725543</c:v>
                </c:pt>
                <c:pt idx="434">
                  <c:v>113.777649156796</c:v>
                </c:pt>
                <c:pt idx="435">
                  <c:v>116.32454051001601</c:v>
                </c:pt>
                <c:pt idx="436">
                  <c:v>118.95705757626401</c:v>
                </c:pt>
                <c:pt idx="437">
                  <c:v>121.679003690618</c:v>
                </c:pt>
                <c:pt idx="438">
                  <c:v>124.494387453662</c:v>
                </c:pt>
                <c:pt idx="439">
                  <c:v>127.407435173178</c:v>
                </c:pt>
                <c:pt idx="440">
                  <c:v>130.42260406009001</c:v>
                </c:pt>
                <c:pt idx="441">
                  <c:v>133.544596210289</c:v>
                </c:pt>
                <c:pt idx="442">
                  <c:v>136.77837340282801</c:v>
                </c:pt>
                <c:pt idx="443">
                  <c:v>140.12917274098601</c:v>
                </c:pt>
                <c:pt idx="444">
                  <c:v>143.60252315868399</c:v>
                </c:pt>
                <c:pt idx="445">
                  <c:v>147.20426280906699</c:v>
                </c:pt>
                <c:pt idx="446">
                  <c:v>150.940557344045</c:v>
                </c:pt>
                <c:pt idx="447">
                  <c:v>154.81791908442901</c:v>
                </c:pt>
                <c:pt idx="448">
                  <c:v>158.84322706830599</c:v>
                </c:pt>
                <c:pt idx="449">
                  <c:v>163.02374795075099</c:v>
                </c:pt>
                <c:pt idx="450">
                  <c:v>167.36715771014099</c:v>
                </c:pt>
                <c:pt idx="451">
                  <c:v>171.881564095295</c:v>
                </c:pt>
                <c:pt idx="452">
                  <c:v>176.57552972201901</c:v>
                </c:pt>
                <c:pt idx="453">
                  <c:v>181.458095698558</c:v>
                </c:pt>
                <c:pt idx="454">
                  <c:v>186.53880562364199</c:v>
                </c:pt>
                <c:pt idx="455">
                  <c:v>191.827729761939</c:v>
                </c:pt>
                <c:pt idx="456">
                  <c:v>197.33548915394601</c:v>
                </c:pt>
                <c:pt idx="457">
                  <c:v>203.07327936583599</c:v>
                </c:pt>
                <c:pt idx="458">
                  <c:v>209.05289352500199</c:v>
                </c:pt>
                <c:pt idx="459">
                  <c:v>215.28674421966099</c:v>
                </c:pt>
                <c:pt idx="460">
                  <c:v>221.787883768527</c:v>
                </c:pt>
                <c:pt idx="461">
                  <c:v>228.57002228320101</c:v>
                </c:pt>
                <c:pt idx="462">
                  <c:v>235.64754285972899</c:v>
                </c:pt>
                <c:pt idx="463">
                  <c:v>243.03551313875101</c:v>
                </c:pt>
                <c:pt idx="464">
                  <c:v>250.74969237414501</c:v>
                </c:pt>
                <c:pt idx="465">
                  <c:v>258.80653304315598</c:v>
                </c:pt>
                <c:pt idx="466">
                  <c:v>267.22317592247202</c:v>
                </c:pt>
                <c:pt idx="467">
                  <c:v>276.01743744370998</c:v>
                </c:pt>
                <c:pt idx="468">
                  <c:v>285.20778803283798</c:v>
                </c:pt>
                <c:pt idx="469">
                  <c:v>294.81332003287099</c:v>
                </c:pt>
                <c:pt idx="470">
                  <c:v>304.85370371246501</c:v>
                </c:pt>
                <c:pt idx="471">
                  <c:v>315.349129776989</c:v>
                </c:pt>
                <c:pt idx="472">
                  <c:v>326.32023673215002</c:v>
                </c:pt>
                <c:pt idx="473">
                  <c:v>337.78802140464398</c:v>
                </c:pt>
                <c:pt idx="474">
                  <c:v>349.77373090595103</c:v>
                </c:pt>
                <c:pt idx="475">
                  <c:v>362.29873434632702</c:v>
                </c:pt>
                <c:pt idx="476">
                  <c:v>375.38437266149703</c:v>
                </c:pt>
                <c:pt idx="477">
                  <c:v>389.05178502620299</c:v>
                </c:pt>
                <c:pt idx="478">
                  <c:v>403.32171048816701</c:v>
                </c:pt>
                <c:pt idx="479">
                  <c:v>418.21426368119501</c:v>
                </c:pt>
                <c:pt idx="480">
                  <c:v>433.74868376807302</c:v>
                </c:pt>
                <c:pt idx="481">
                  <c:v>449.94305612263798</c:v>
                </c:pt>
                <c:pt idx="482">
                  <c:v>466.81400670254698</c:v>
                </c:pt>
                <c:pt idx="483">
                  <c:v>484.37636957389901</c:v>
                </c:pt>
                <c:pt idx="484">
                  <c:v>502.64282864279397</c:v>
                </c:pt>
                <c:pt idx="485">
                  <c:v>521.62353531018698</c:v>
                </c:pt>
                <c:pt idx="486">
                  <c:v>541.32570449963896</c:v>
                </c:pt>
                <c:pt idx="487">
                  <c:v>561.75319229611705</c:v>
                </c:pt>
                <c:pt idx="488">
                  <c:v>582.90605927440902</c:v>
                </c:pt>
                <c:pt idx="489">
                  <c:v>604.78012445980698</c:v>
                </c:pt>
                <c:pt idx="490">
                  <c:v>627.36651575082794</c:v>
                </c:pt>
                <c:pt idx="491">
                  <c:v>650.65122349795104</c:v>
                </c:pt>
                <c:pt idx="492">
                  <c:v>674.61466477317401</c:v>
                </c:pt>
                <c:pt idx="493">
                  <c:v>699.23126663603705</c:v>
                </c:pt>
                <c:pt idx="494">
                  <c:v>724.46907737740503</c:v>
                </c:pt>
                <c:pt idx="495">
                  <c:v>750.28941528280995</c:v>
                </c:pt>
                <c:pt idx="496">
                  <c:v>776.64656484630905</c:v>
                </c:pt>
                <c:pt idx="497">
                  <c:v>803.48753058519696</c:v>
                </c:pt>
                <c:pt idx="498">
                  <c:v>830.75185859320504</c:v>
                </c:pt>
                <c:pt idx="499">
                  <c:v>858.37153572928798</c:v>
                </c:pt>
                <c:pt idx="500">
                  <c:v>886.270975826415</c:v>
                </c:pt>
                <c:pt idx="501">
                  <c:v>914.36710152179</c:v>
                </c:pt>
                <c:pt idx="502">
                  <c:v>942.56952923723497</c:v>
                </c:pt>
                <c:pt idx="503">
                  <c:v>970.78086348452803</c:v>
                </c:pt>
                <c:pt idx="504">
                  <c:v>998.89710503978802</c:v>
                </c:pt>
                <c:pt idx="505">
                  <c:v>1026.80817564223</c:v>
                </c:pt>
                <c:pt idx="506">
                  <c:v>1054.3985597598901</c:v>
                </c:pt>
                <c:pt idx="507">
                  <c:v>1081.5480616581599</c:v>
                </c:pt>
                <c:pt idx="508">
                  <c:v>1108.13267356656</c:v>
                </c:pt>
                <c:pt idx="509">
                  <c:v>1134.02554820307</c:v>
                </c:pt>
                <c:pt idx="510">
                  <c:v>1159.09806637262</c:v>
                </c:pt>
                <c:pt idx="511">
                  <c:v>1183.2209878434501</c:v>
                </c:pt>
                <c:pt idx="512">
                  <c:v>1206.2656713307399</c:v>
                </c:pt>
                <c:pt idx="513">
                  <c:v>1228.10534721918</c:v>
                </c:pt>
                <c:pt idx="514">
                  <c:v>1248.6164247338099</c:v>
                </c:pt>
                <c:pt idx="515">
                  <c:v>1267.67981367619</c:v>
                </c:pt>
                <c:pt idx="516">
                  <c:v>1285.1822396380401</c:v>
                </c:pt>
                <c:pt idx="517">
                  <c:v>1301.0175308562</c:v>
                </c:pt>
                <c:pt idx="518">
                  <c:v>1315.0878545974001</c:v>
                </c:pt>
                <c:pt idx="519">
                  <c:v>1327.30488120831</c:v>
                </c:pt>
                <c:pt idx="520">
                  <c:v>1337.5908547300101</c:v>
                </c:pt>
                <c:pt idx="521">
                  <c:v>1345.8795502641899</c:v>
                </c:pt>
                <c:pt idx="522">
                  <c:v>1352.1171000633501</c:v>
                </c:pt>
                <c:pt idx="523">
                  <c:v>1356.2626725677701</c:v>
                </c:pt>
                <c:pt idx="524">
                  <c:v>1358.28899127154</c:v>
                </c:pt>
                <c:pt idx="525">
                  <c:v>1358.1826833087</c:v>
                </c:pt>
                <c:pt idx="526">
                  <c:v>1355.9444509257301</c:v>
                </c:pt>
                <c:pt idx="527">
                  <c:v>1351.58906246779</c:v>
                </c:pt>
                <c:pt idx="528">
                  <c:v>1345.14516305591</c:v>
                </c:pt>
                <c:pt idx="529">
                  <c:v>1336.65490867885</c:v>
                </c:pt>
                <c:pt idx="530">
                  <c:v>1326.17343086804</c:v>
                </c:pt>
                <c:pt idx="531">
                  <c:v>1313.7681423793099</c:v>
                </c:pt>
                <c:pt idx="532">
                  <c:v>1299.5178972789499</c:v>
                </c:pt>
                <c:pt idx="533">
                  <c:v>1283.5120214562801</c:v>
                </c:pt>
                <c:pt idx="534">
                  <c:v>1265.84923178947</c:v>
                </c:pt>
                <c:pt idx="535">
                  <c:v>1246.6364639277101</c:v>
                </c:pt>
                <c:pt idx="536">
                  <c:v>1225.9876298905599</c:v>
                </c:pt>
                <c:pt idx="537">
                  <c:v>1204.0223273980801</c:v>
                </c:pt>
                <c:pt idx="538">
                  <c:v>1180.86452303638</c:v>
                </c:pt>
                <c:pt idx="539">
                  <c:v>1156.6412310437599</c:v>
                </c:pt>
                <c:pt idx="540">
                  <c:v>1131.4812087023599</c:v>
                </c:pt>
                <c:pt idx="541">
                  <c:v>1105.5136880771299</c:v>
                </c:pt>
                <c:pt idx="542">
                  <c:v>1078.86716221695</c:v>
                </c:pt>
                <c:pt idx="543">
                  <c:v>1051.66824197356</c:v>
                </c:pt>
                <c:pt idx="544">
                  <c:v>1024.04059738669</c:v>
                </c:pt>
                <c:pt idx="545">
                  <c:v>996.10399517701296</c:v>
                </c:pt>
                <c:pt idx="546">
                  <c:v>967.97344138681399</c:v>
                </c:pt>
                <c:pt idx="547">
                  <c:v>939.75843564697902</c:v>
                </c:pt>
                <c:pt idx="548">
                  <c:v>911.56234103208703</c:v>
                </c:pt>
                <c:pt idx="549">
                  <c:v>883.481871029025</c:v>
                </c:pt>
                <c:pt idx="550">
                  <c:v>855.60669285524602</c:v>
                </c:pt>
                <c:pt idx="551">
                  <c:v>828.019144276112</c:v>
                </c:pt>
                <c:pt idx="552">
                  <c:v>800.79405919886096</c:v>
                </c:pt>
                <c:pt idx="553">
                  <c:v>773.99869572495197</c:v>
                </c:pt>
                <c:pt idx="554">
                  <c:v>747.69275900895502</c:v>
                </c:pt>
                <c:pt idx="555">
                  <c:v>721.92851023431399</c:v>
                </c:pt>
                <c:pt idx="556">
                  <c:v>696.75095225602195</c:v>
                </c:pt>
                <c:pt idx="557">
                  <c:v>672.19808198056705</c:v>
                </c:pt>
                <c:pt idx="558">
                  <c:v>648.30119933062304</c:v>
                </c:pt>
                <c:pt idx="559">
                  <c:v>625.08526266025797</c:v>
                </c:pt>
                <c:pt idx="560">
                  <c:v>602.56928071598202</c:v>
                </c:pt>
                <c:pt idx="561">
                  <c:v>580.76673165648299</c:v>
                </c:pt>
                <c:pt idx="562">
                  <c:v>559.68600020818303</c:v>
                </c:pt>
                <c:pt idx="563">
                  <c:v>539.33082472432397</c:v>
                </c:pt>
                <c:pt idx="564">
                  <c:v>519.70074669771805</c:v>
                </c:pt>
                <c:pt idx="565">
                  <c:v>500.79155611204402</c:v>
                </c:pt>
                <c:pt idx="566">
                  <c:v>482.59572689676997</c:v>
                </c:pt>
                <c:pt idx="567">
                  <c:v>465.10283762454299</c:v>
                </c:pt>
                <c:pt idx="568">
                  <c:v>448.29997346156102</c:v>
                </c:pt>
                <c:pt idx="569">
                  <c:v>432.17210621215798</c:v>
                </c:pt>
                <c:pt idx="570">
                  <c:v>416.70245008340697</c:v>
                </c:pt>
                <c:pt idx="571">
                  <c:v>401.87279152313198</c:v>
                </c:pt>
                <c:pt idx="572">
                  <c:v>387.66379213921198</c:v>
                </c:pt>
                <c:pt idx="573">
                  <c:v>374.055264291794</c:v>
                </c:pt>
                <c:pt idx="574">
                  <c:v>361.026419455976</c:v>
                </c:pt>
                <c:pt idx="575">
                  <c:v>348.556089883212</c:v>
                </c:pt>
                <c:pt idx="576">
                  <c:v>336.62292444366301</c:v>
                </c:pt>
                <c:pt idx="577">
                  <c:v>325.20555981684799</c:v>
                </c:pt>
                <c:pt idx="578">
                  <c:v>314.28276841346701</c:v>
                </c:pt>
                <c:pt idx="579">
                  <c:v>303.83358457075201</c:v>
                </c:pt>
                <c:pt idx="580">
                  <c:v>293.83741066285597</c:v>
                </c:pt>
                <c:pt idx="581">
                  <c:v>284.27410482637401</c:v>
                </c:pt>
                <c:pt idx="582">
                  <c:v>275.12405201244502</c:v>
                </c:pt>
                <c:pt idx="583">
                  <c:v>266.36822005783398</c:v>
                </c:pt>
                <c:pt idx="584">
                  <c:v>257.98820242058599</c:v>
                </c:pt>
                <c:pt idx="585">
                  <c:v>249.966249153647</c:v>
                </c:pt>
                <c:pt idx="586">
                  <c:v>242.28528760660799</c:v>
                </c:pt>
                <c:pt idx="587">
                  <c:v>234.92893424462201</c:v>
                </c:pt>
                <c:pt idx="588">
                  <c:v>227.88149887039501</c:v>
                </c:pt>
                <c:pt idx="589">
                  <c:v>221.12798242379901</c:v>
                </c:pt>
                <c:pt idx="590">
                  <c:v>214.654069424412</c:v>
                </c:pt>
                <c:pt idx="591">
                  <c:v>208.44611601257401</c:v>
                </c:pt>
                <c:pt idx="592">
                  <c:v>202.491134439647</c:v>
                </c:pt>
                <c:pt idx="593">
                  <c:v>196.77677475728899</c:v>
                </c:pt>
                <c:pt idx="594">
                  <c:v>191.29130436126701</c:v>
                </c:pt>
                <c:pt idx="595">
                  <c:v>186.02358595742399</c:v>
                </c:pt>
                <c:pt idx="596">
                  <c:v>180.96305443752101</c:v>
                </c:pt>
                <c:pt idx="597">
                  <c:v>176.09969307865299</c:v>
                </c:pt>
                <c:pt idx="598">
                  <c:v>171.42400941429901</c:v>
                </c:pt>
                <c:pt idx="599">
                  <c:v>166.927011066868</c:v>
                </c:pt>
                <c:pt idx="600">
                  <c:v>162.600181778284</c:v>
                </c:pt>
                <c:pt idx="601">
                  <c:v>158.43545783116599</c:v>
                </c:pt>
                <c:pt idx="602">
                  <c:v>154.425205011847</c:v>
                </c:pt>
                <c:pt idx="603">
                  <c:v>150.562196233468</c:v>
                </c:pt>
                <c:pt idx="604">
                  <c:v>146.83958990751</c:v>
                </c:pt>
                <c:pt idx="605">
                  <c:v>143.25090912703399</c:v>
                </c:pt>
                <c:pt idx="606">
                  <c:v>139.790021704982</c:v>
                </c:pt>
                <c:pt idx="607">
                  <c:v>136.45112109227401</c:v>
                </c:pt>
                <c:pt idx="608">
                  <c:v>133.22870818723999</c:v>
                </c:pt>
                <c:pt idx="609">
                  <c:v>130.11757403547699</c:v>
                </c:pt>
                <c:pt idx="610">
                  <c:v>127.112783410432</c:v>
                </c:pt>
                <c:pt idx="611">
                  <c:v>124.209659257327</c:v>
                </c:pt>
                <c:pt idx="612">
                  <c:v>121.40376797768</c:v>
                </c:pt>
                <c:pt idx="613">
                  <c:v>118.690905526953</c:v>
                </c:pt>
                <c:pt idx="614">
                  <c:v>116.067084295442</c:v>
                </c:pt>
                <c:pt idx="615">
                  <c:v>113.528520739607</c:v>
                </c:pt>
                <c:pt idx="616">
                  <c:v>111.071623730627</c:v>
                </c:pt>
                <c:pt idx="617">
                  <c:v>108.69298358567499</c:v>
                </c:pt>
                <c:pt idx="618">
                  <c:v>106.389361747477</c:v>
                </c:pt>
                <c:pt idx="619">
                  <c:v>104.157681078373</c:v>
                </c:pt>
                <c:pt idx="620">
                  <c:v>101.99501673504101</c:v>
                </c:pt>
                <c:pt idx="621">
                  <c:v>99.898587591785301</c:v>
                </c:pt>
                <c:pt idx="622">
                  <c:v>97.8657481805255</c:v>
                </c:pt>
                <c:pt idx="623">
                  <c:v>95.893981117529194</c:v>
                </c:pt>
                <c:pt idx="624">
                  <c:v>93.980889987679006</c:v>
                </c:pt>
                <c:pt idx="625">
                  <c:v>92.1241926587861</c:v>
                </c:pt>
                <c:pt idx="626">
                  <c:v>90.321714999594604</c:v>
                </c:pt>
                <c:pt idx="627">
                  <c:v>88.571384976663097</c:v>
                </c:pt>
                <c:pt idx="628">
                  <c:v>86.871227106543301</c:v>
                </c:pt>
                <c:pt idx="629">
                  <c:v>85.219357241022394</c:v>
                </c:pt>
                <c:pt idx="630">
                  <c:v>83.613977664576296</c:v>
                </c:pt>
                <c:pt idx="631">
                  <c:v>82.053372484299103</c:v>
                </c:pt>
                <c:pt idx="632">
                  <c:v>80.535903293935306</c:v>
                </c:pt>
                <c:pt idx="633">
                  <c:v>79.060005094522595</c:v>
                </c:pt>
                <c:pt idx="634">
                  <c:v>77.624182455610494</c:v>
                </c:pt>
                <c:pt idx="635">
                  <c:v>76.227005901584803</c:v>
                </c:pt>
                <c:pt idx="636">
                  <c:v>74.867108509132194</c:v>
                </c:pt>
                <c:pt idx="637">
                  <c:v>73.543182702273896</c:v>
                </c:pt>
                <c:pt idx="638">
                  <c:v>72.253977232676604</c:v>
                </c:pt>
                <c:pt idx="639">
                  <c:v>70.998294333549197</c:v>
                </c:pt>
                <c:pt idx="640">
                  <c:v>69.774987036145603</c:v>
                </c:pt>
                <c:pt idx="641">
                  <c:v>68.582956638884795</c:v>
                </c:pt>
                <c:pt idx="642">
                  <c:v>67.421150319405996</c:v>
                </c:pt>
                <c:pt idx="643">
                  <c:v>66.288558880818599</c:v>
                </c:pt>
                <c:pt idx="644">
                  <c:v>65.184214623757697</c:v>
                </c:pt>
                <c:pt idx="645">
                  <c:v>64.107189336557795</c:v>
                </c:pt>
                <c:pt idx="646">
                  <c:v>63.056592396261799</c:v>
                </c:pt>
                <c:pt idx="647">
                  <c:v>62.031568973767598</c:v>
                </c:pt>
                <c:pt idx="648">
                  <c:v>61.031298336687499</c:v>
                </c:pt>
                <c:pt idx="649">
                  <c:v>60.054992244151798</c:v>
                </c:pt>
                <c:pt idx="650">
                  <c:v>59.101893427865498</c:v>
                </c:pt>
                <c:pt idx="651">
                  <c:v>58.171274154417397</c:v>
                </c:pt>
                <c:pt idx="652">
                  <c:v>57.262434863920298</c:v>
                </c:pt>
                <c:pt idx="653">
                  <c:v>56.3747028804518</c:v>
                </c:pt>
                <c:pt idx="654">
                  <c:v>55.507431190166201</c:v>
                </c:pt>
                <c:pt idx="655">
                  <c:v>54.659997282973201</c:v>
                </c:pt>
                <c:pt idx="656">
                  <c:v>53.831802054242999</c:v>
                </c:pt>
                <c:pt idx="657">
                  <c:v>53.022268762927503</c:v>
                </c:pt>
                <c:pt idx="658">
                  <c:v>52.230842042939301</c:v>
                </c:pt>
                <c:pt idx="659">
                  <c:v>51.4569869647245</c:v>
                </c:pt>
                <c:pt idx="660">
                  <c:v>50.700188144123302</c:v>
                </c:pt>
                <c:pt idx="661">
                  <c:v>49.959948895913797</c:v>
                </c:pt>
                <c:pt idx="662">
                  <c:v>49.235790429494699</c:v>
                </c:pt>
                <c:pt idx="663">
                  <c:v>48.527251084357701</c:v>
                </c:pt>
                <c:pt idx="664">
                  <c:v>47.833885603125204</c:v>
                </c:pt>
                <c:pt idx="665">
                  <c:v>47.155264440102798</c:v>
                </c:pt>
                <c:pt idx="666">
                  <c:v>46.490973103370997</c:v>
                </c:pt>
                <c:pt idx="667">
                  <c:v>45.840611528625402</c:v>
                </c:pt>
                <c:pt idx="668">
                  <c:v>45.203793482980501</c:v>
                </c:pt>
                <c:pt idx="669">
                  <c:v>44.580145997205399</c:v>
                </c:pt>
                <c:pt idx="670">
                  <c:v>43.969308824763097</c:v>
                </c:pt>
                <c:pt idx="671">
                  <c:v>43.370933926338303</c:v>
                </c:pt>
                <c:pt idx="672">
                  <c:v>42.784684978404499</c:v>
                </c:pt>
                <c:pt idx="673">
                  <c:v>42.210236904627898</c:v>
                </c:pt>
                <c:pt idx="674">
                  <c:v>41.6472754289032</c:v>
                </c:pt>
                <c:pt idx="675">
                  <c:v>41.095496648842598</c:v>
                </c:pt>
                <c:pt idx="676">
                  <c:v>40.554606628752602</c:v>
                </c:pt>
                <c:pt idx="677">
                  <c:v>40.024321011003501</c:v>
                </c:pt>
                <c:pt idx="678">
                  <c:v>39.504364644924898</c:v>
                </c:pt>
                <c:pt idx="679">
                  <c:v>38.994471232282599</c:v>
                </c:pt>
                <c:pt idx="680">
                  <c:v>38.494382988533602</c:v>
                </c:pt>
                <c:pt idx="681">
                  <c:v>38.003850319043899</c:v>
                </c:pt>
                <c:pt idx="682">
                  <c:v>37.522631509542101</c:v>
                </c:pt>
                <c:pt idx="683">
                  <c:v>37.050492430089001</c:v>
                </c:pt>
                <c:pt idx="684">
                  <c:v>36.587206251900803</c:v>
                </c:pt>
                <c:pt idx="685">
                  <c:v>36.132553176376398</c:v>
                </c:pt>
                <c:pt idx="686">
                  <c:v>35.686320175772799</c:v>
                </c:pt>
                <c:pt idx="687">
                  <c:v>35.248300744933402</c:v>
                </c:pt>
                <c:pt idx="688">
                  <c:v>34.818294663527503</c:v>
                </c:pt>
                <c:pt idx="689">
                  <c:v>34.396107768343398</c:v>
                </c:pt>
                <c:pt idx="690">
                  <c:v>33.981551735083599</c:v>
                </c:pt>
                <c:pt idx="691">
                  <c:v>33.574443869291798</c:v>
                </c:pt>
                <c:pt idx="692">
                  <c:v>33.174606905911602</c:v>
                </c:pt>
                <c:pt idx="693">
                  <c:v>32.781868817116099</c:v>
                </c:pt>
                <c:pt idx="694">
                  <c:v>32.396062628013503</c:v>
                </c:pt>
                <c:pt idx="695">
                  <c:v>32.017026239838202</c:v>
                </c:pt>
                <c:pt idx="696">
                  <c:v>31.6446022603171</c:v>
                </c:pt>
                <c:pt idx="697">
                  <c:v>31.2786378408635</c:v>
                </c:pt>
                <c:pt idx="698">
                  <c:v>30.918984520293399</c:v>
                </c:pt>
                <c:pt idx="699">
                  <c:v>30.565498074757201</c:v>
                </c:pt>
                <c:pt idx="700">
                  <c:v>30.218038373621798</c:v>
                </c:pt>
                <c:pt idx="701">
                  <c:v>29.8764692410207</c:v>
                </c:pt>
                <c:pt idx="702">
                  <c:v>29.540658322840599</c:v>
                </c:pt>
                <c:pt idx="703">
                  <c:v>29.210476958869599</c:v>
                </c:pt>
                <c:pt idx="704">
                  <c:v>28.885800059924598</c:v>
                </c:pt>
                <c:pt idx="705">
                  <c:v>28.566505989683399</c:v>
                </c:pt>
                <c:pt idx="706">
                  <c:v>28.2524764510697</c:v>
                </c:pt>
                <c:pt idx="707">
                  <c:v>27.943596376963601</c:v>
                </c:pt>
                <c:pt idx="708">
                  <c:v>27.639753825044401</c:v>
                </c:pt>
                <c:pt idx="709">
                  <c:v>27.340839876622798</c:v>
                </c:pt>
                <c:pt idx="710">
                  <c:v>27.0467485392405</c:v>
                </c:pt>
                <c:pt idx="711">
                  <c:v>26.757376652932599</c:v>
                </c:pt>
                <c:pt idx="712">
                  <c:v>26.472623799948298</c:v>
                </c:pt>
                <c:pt idx="713">
                  <c:v>26.192392217823699</c:v>
                </c:pt>
                <c:pt idx="714">
                  <c:v>25.916586715635901</c:v>
                </c:pt>
                <c:pt idx="715">
                  <c:v>25.645114593325999</c:v>
                </c:pt>
                <c:pt idx="716">
                  <c:v>25.377885563950301</c:v>
                </c:pt>
                <c:pt idx="717">
                  <c:v>25.114811678750499</c:v>
                </c:pt>
                <c:pt idx="718">
                  <c:v>24.855807254919601</c:v>
                </c:pt>
                <c:pt idx="719">
                  <c:v>24.600788805956199</c:v>
                </c:pt>
                <c:pt idx="720">
                  <c:v>24.3496749744921</c:v>
                </c:pt>
                <c:pt idx="721">
                  <c:v>24.102386467514101</c:v>
                </c:pt>
                <c:pt idx="722">
                  <c:v>23.8588459938677</c:v>
                </c:pt>
                <c:pt idx="723">
                  <c:v>23.618978203946899</c:v>
                </c:pt>
                <c:pt idx="724">
                  <c:v>23.382709631507101</c:v>
                </c:pt>
                <c:pt idx="725">
                  <c:v>23.149968637479699</c:v>
                </c:pt>
                <c:pt idx="726">
                  <c:v>22.9206853557518</c:v>
                </c:pt>
                <c:pt idx="727">
                  <c:v>22.694791640795501</c:v>
                </c:pt>
                <c:pt idx="728">
                  <c:v>22.472221017100601</c:v>
                </c:pt>
                <c:pt idx="729">
                  <c:v>22.252908630334002</c:v>
                </c:pt>
                <c:pt idx="730">
                  <c:v>22.036791200141199</c:v>
                </c:pt>
                <c:pt idx="731">
                  <c:v>21.8238069745613</c:v>
                </c:pt>
                <c:pt idx="732">
                  <c:v>21.6138956859571</c:v>
                </c:pt>
                <c:pt idx="733">
                  <c:v>21.406998508432</c:v>
                </c:pt>
                <c:pt idx="734">
                  <c:v>21.203058016656001</c:v>
                </c:pt>
                <c:pt idx="735">
                  <c:v>21.002018146060401</c:v>
                </c:pt>
                <c:pt idx="736">
                  <c:v>20.803824154341299</c:v>
                </c:pt>
                <c:pt idx="737">
                  <c:v>20.608422584233601</c:v>
                </c:pt>
                <c:pt idx="738">
                  <c:v>20.4157612274917</c:v>
                </c:pt>
                <c:pt idx="739">
                  <c:v>20.225789090054398</c:v>
                </c:pt>
                <c:pt idx="740">
                  <c:v>20.038456358321898</c:v>
                </c:pt>
                <c:pt idx="741">
                  <c:v>19.853714366532401</c:v>
                </c:pt>
                <c:pt idx="742">
                  <c:v>19.671515565182201</c:v>
                </c:pt>
                <c:pt idx="743">
                  <c:v>19.491813490447001</c:v>
                </c:pt>
                <c:pt idx="744">
                  <c:v>19.314562734589501</c:v>
                </c:pt>
                <c:pt idx="745">
                  <c:v>19.139718917285599</c:v>
                </c:pt>
                <c:pt idx="746">
                  <c:v>18.967238657871398</c:v>
                </c:pt>
                <c:pt idx="747">
                  <c:v>18.7970795484473</c:v>
                </c:pt>
                <c:pt idx="748">
                  <c:v>18.629200127831201</c:v>
                </c:pt>
                <c:pt idx="749">
                  <c:v>18.4635598563159</c:v>
                </c:pt>
                <c:pt idx="750">
                  <c:v>18.300119091210501</c:v>
                </c:pt>
                <c:pt idx="751">
                  <c:v>18.1388390631327</c:v>
                </c:pt>
                <c:pt idx="752">
                  <c:v>17.9796818530324</c:v>
                </c:pt>
                <c:pt idx="753">
                  <c:v>17.822610369915498</c:v>
                </c:pt>
                <c:pt idx="754">
                  <c:v>17.667588329243902</c:v>
                </c:pt>
                <c:pt idx="755">
                  <c:v>17.5145802319918</c:v>
                </c:pt>
                <c:pt idx="756">
                  <c:v>17.363551344330599</c:v>
                </c:pt>
                <c:pt idx="757">
                  <c:v>17.214467677929299</c:v>
                </c:pt>
                <c:pt idx="758">
                  <c:v>17.0672959708359</c:v>
                </c:pt>
                <c:pt idx="759">
                  <c:v>16.922003668939102</c:v>
                </c:pt>
                <c:pt idx="760">
                  <c:v>16.778558907965301</c:v>
                </c:pt>
                <c:pt idx="761">
                  <c:v>16.636930496021499</c:v>
                </c:pt>
                <c:pt idx="762">
                  <c:v>16.4970878966406</c:v>
                </c:pt>
                <c:pt idx="763">
                  <c:v>16.3590012123287</c:v>
                </c:pt>
                <c:pt idx="764">
                  <c:v>16.2226411685938</c:v>
                </c:pt>
                <c:pt idx="765">
                  <c:v>16.087979098429098</c:v>
                </c:pt>
                <c:pt idx="766">
                  <c:v>15.954986927256799</c:v>
                </c:pt>
                <c:pt idx="767">
                  <c:v>15.8236371582954</c:v>
                </c:pt>
                <c:pt idx="768">
                  <c:v>15.693902858354599</c:v>
                </c:pt>
                <c:pt idx="769">
                  <c:v>15.565757644030301</c:v>
                </c:pt>
                <c:pt idx="770">
                  <c:v>15.439175668295301</c:v>
                </c:pt>
                <c:pt idx="771">
                  <c:v>15.3141316074675</c:v>
                </c:pt>
                <c:pt idx="772">
                  <c:v>15.1906006485502</c:v>
                </c:pt>
                <c:pt idx="773">
                  <c:v>15.068558476921901</c:v>
                </c:pt>
                <c:pt idx="774">
                  <c:v>14.947981264378701</c:v>
                </c:pt>
                <c:pt idx="775">
                  <c:v>14.8288456575012</c:v>
                </c:pt>
                <c:pt idx="776">
                  <c:v>14.711128766350701</c:v>
                </c:pt>
                <c:pt idx="777">
                  <c:v>14.594808153478199</c:v>
                </c:pt>
                <c:pt idx="778">
                  <c:v>14.479861823230401</c:v>
                </c:pt>
                <c:pt idx="779">
                  <c:v>14.366268211358699</c:v>
                </c:pt>
                <c:pt idx="780">
                  <c:v>14.2540061749005</c:v>
                </c:pt>
                <c:pt idx="781">
                  <c:v>14.143054982348</c:v>
                </c:pt>
                <c:pt idx="782">
                  <c:v>14.033394304074401</c:v>
                </c:pt>
                <c:pt idx="783">
                  <c:v>13.925004203023599</c:v>
                </c:pt>
                <c:pt idx="784">
                  <c:v>13.817865125651601</c:v>
                </c:pt>
                <c:pt idx="785">
                  <c:v>13.711957893106</c:v>
                </c:pt>
                <c:pt idx="786">
                  <c:v>13.607263692644199</c:v>
                </c:pt>
                <c:pt idx="787">
                  <c:v>13.503764069280599</c:v>
                </c:pt>
                <c:pt idx="788">
                  <c:v>13.4014409176547</c:v>
                </c:pt>
                <c:pt idx="789">
                  <c:v>13.300276474112801</c:v>
                </c:pt>
                <c:pt idx="790">
                  <c:v>13.200253308999301</c:v>
                </c:pt>
                <c:pt idx="791">
                  <c:v>13.1013543191489</c:v>
                </c:pt>
                <c:pt idx="792">
                  <c:v>13.0035627205776</c:v>
                </c:pt>
                <c:pt idx="793">
                  <c:v>12.9068620413594</c:v>
                </c:pt>
                <c:pt idx="794">
                  <c:v>12.811236114694101</c:v>
                </c:pt>
                <c:pt idx="795">
                  <c:v>12.716669072145701</c:v>
                </c:pt>
                <c:pt idx="796">
                  <c:v>12.623145337063701</c:v>
                </c:pt>
                <c:pt idx="797">
                  <c:v>12.5306496181661</c:v>
                </c:pt>
                <c:pt idx="798">
                  <c:v>12.4391669032898</c:v>
                </c:pt>
                <c:pt idx="799">
                  <c:v>12.3486824533017</c:v>
                </c:pt>
                <c:pt idx="800">
                  <c:v>12.259181796158</c:v>
                </c:pt>
                <c:pt idx="801">
                  <c:v>12.170650721121</c:v>
                </c:pt>
                <c:pt idx="802">
                  <c:v>12.0830752731157</c:v>
                </c:pt>
                <c:pt idx="803">
                  <c:v>11.9964417472326</c:v>
                </c:pt>
                <c:pt idx="804">
                  <c:v>11.910736683364201</c:v>
                </c:pt>
                <c:pt idx="805">
                  <c:v>11.825946860977799</c:v>
                </c:pt>
                <c:pt idx="806">
                  <c:v>11.742059294015499</c:v>
                </c:pt>
                <c:pt idx="807">
                  <c:v>11.6590612259232</c:v>
                </c:pt>
                <c:pt idx="808">
                  <c:v>11.576940124800201</c:v>
                </c:pt>
                <c:pt idx="809">
                  <c:v>11.4956836786699</c:v>
                </c:pt>
                <c:pt idx="810">
                  <c:v>11.415279790862</c:v>
                </c:pt>
                <c:pt idx="811">
                  <c:v>11.335716575512301</c:v>
                </c:pt>
                <c:pt idx="812">
                  <c:v>11.2569823531702</c:v>
                </c:pt>
                <c:pt idx="813">
                  <c:v>11.179065646510001</c:v>
                </c:pt>
                <c:pt idx="814">
                  <c:v>11.101955176151399</c:v>
                </c:pt>
                <c:pt idx="815">
                  <c:v>11.025639856573299</c:v>
                </c:pt>
                <c:pt idx="816">
                  <c:v>10.9501087921326</c:v>
                </c:pt>
                <c:pt idx="817">
                  <c:v>10.875351273172701</c:v>
                </c:pt>
                <c:pt idx="818">
                  <c:v>10.8013567722274</c:v>
                </c:pt>
                <c:pt idx="819">
                  <c:v>10.728114940316299</c:v>
                </c:pt>
                <c:pt idx="820">
                  <c:v>10.6556156033232</c:v>
                </c:pt>
                <c:pt idx="821">
                  <c:v>10.583848758464001</c:v>
                </c:pt>
                <c:pt idx="822">
                  <c:v>10.5128045708353</c:v>
                </c:pt>
                <c:pt idx="823">
                  <c:v>10.4424733700462</c:v>
                </c:pt>
                <c:pt idx="824">
                  <c:v>10.372845646925899</c:v>
                </c:pt>
                <c:pt idx="825">
                  <c:v>10.3039120503097</c:v>
                </c:pt>
                <c:pt idx="826">
                  <c:v>10.235663383898</c:v>
                </c:pt>
                <c:pt idx="827">
                  <c:v>10.1680906031908</c:v>
                </c:pt>
                <c:pt idx="828">
                  <c:v>10.1011848124884</c:v>
                </c:pt>
                <c:pt idx="829">
                  <c:v>10.0349372619664</c:v>
                </c:pt>
                <c:pt idx="830">
                  <c:v>9.9693393448115302</c:v>
                </c:pt>
                <c:pt idx="831">
                  <c:v>9.9043825944275099</c:v>
                </c:pt>
                <c:pt idx="832">
                  <c:v>9.8400586817033595</c:v>
                </c:pt>
                <c:pt idx="833">
                  <c:v>9.7763594123411401</c:v>
                </c:pt>
                <c:pt idx="834">
                  <c:v>9.7132767242487503</c:v>
                </c:pt>
                <c:pt idx="835">
                  <c:v>9.6508026849854502</c:v>
                </c:pt>
                <c:pt idx="836">
                  <c:v>9.5889294892705994</c:v>
                </c:pt>
                <c:pt idx="837">
                  <c:v>9.52764945654339</c:v>
                </c:pt>
                <c:pt idx="838">
                  <c:v>9.4669550285806103</c:v>
                </c:pt>
                <c:pt idx="839">
                  <c:v>9.4068387671648708</c:v>
                </c:pt>
                <c:pt idx="840">
                  <c:v>9.3472933518058099</c:v>
                </c:pt>
                <c:pt idx="841">
                  <c:v>9.28831157751058</c:v>
                </c:pt>
                <c:pt idx="842">
                  <c:v>9.2298863526045096</c:v>
                </c:pt>
                <c:pt idx="843">
                  <c:v>9.1720106965993295</c:v>
                </c:pt>
                <c:pt idx="844">
                  <c:v>9.1146777381082593</c:v>
                </c:pt>
                <c:pt idx="845">
                  <c:v>9.0578807128045504</c:v>
                </c:pt>
                <c:pt idx="846">
                  <c:v>9.0016129614272309</c:v>
                </c:pt>
                <c:pt idx="847">
                  <c:v>8.9458679278293296</c:v>
                </c:pt>
                <c:pt idx="848">
                  <c:v>8.8906391570662002</c:v>
                </c:pt>
                <c:pt idx="849">
                  <c:v>8.8359202935290195</c:v>
                </c:pt>
                <c:pt idx="850">
                  <c:v>8.7817050791133493</c:v>
                </c:pt>
                <c:pt idx="851">
                  <c:v>8.7279873514318105</c:v>
                </c:pt>
                <c:pt idx="852">
                  <c:v>8.6747610420612098</c:v>
                </c:pt>
                <c:pt idx="853">
                  <c:v>8.6220201748288101</c:v>
                </c:pt>
                <c:pt idx="854">
                  <c:v>8.5697588641359008</c:v>
                </c:pt>
                <c:pt idx="855">
                  <c:v>8.5179713133130601</c:v>
                </c:pt>
                <c:pt idx="856">
                  <c:v>8.4666518130148702</c:v>
                </c:pt>
                <c:pt idx="857">
                  <c:v>8.4157947396443404</c:v>
                </c:pt>
                <c:pt idx="858">
                  <c:v>8.3653945538134096</c:v>
                </c:pt>
                <c:pt idx="859">
                  <c:v>8.3154457988336308</c:v>
                </c:pt>
                <c:pt idx="860">
                  <c:v>8.2659430992392409</c:v>
                </c:pt>
                <c:pt idx="861">
                  <c:v>8.2168811593400903</c:v>
                </c:pt>
                <c:pt idx="862">
                  <c:v>8.1682547618062404</c:v>
                </c:pt>
                <c:pt idx="863">
                  <c:v>8.1200587662792003</c:v>
                </c:pt>
                <c:pt idx="864">
                  <c:v>8.0722881080152291</c:v>
                </c:pt>
                <c:pt idx="865">
                  <c:v>8.0249377965523507</c:v>
                </c:pt>
                <c:pt idx="866">
                  <c:v>7.9780029144079796</c:v>
                </c:pt>
                <c:pt idx="867">
                  <c:v>7.9314786158022903</c:v>
                </c:pt>
                <c:pt idx="868">
                  <c:v>7.8853601254059296</c:v>
                </c:pt>
                <c:pt idx="869">
                  <c:v>7.8396427371164501</c:v>
                </c:pt>
                <c:pt idx="870">
                  <c:v>7.7943218128552099</c:v>
                </c:pt>
                <c:pt idx="871">
                  <c:v>7.7493927813928103</c:v>
                </c:pt>
                <c:pt idx="872">
                  <c:v>7.7048511371947903</c:v>
                </c:pt>
                <c:pt idx="873">
                  <c:v>7.6606924392929496</c:v>
                </c:pt>
                <c:pt idx="874">
                  <c:v>7.6169123101776401</c:v>
                </c:pt>
                <c:pt idx="875">
                  <c:v>7.5735064347129999</c:v>
                </c:pt>
                <c:pt idx="876">
                  <c:v>7.5304705590729801</c:v>
                </c:pt>
                <c:pt idx="877">
                  <c:v>7.4878004896993602</c:v>
                </c:pt>
                <c:pt idx="878">
                  <c:v>7.4454920922802303</c:v>
                </c:pt>
                <c:pt idx="879">
                  <c:v>7.4035412907479303</c:v>
                </c:pt>
                <c:pt idx="880">
                  <c:v>7.3619440662975002</c:v>
                </c:pt>
                <c:pt idx="881">
                  <c:v>7.3206964564233497</c:v>
                </c:pt>
                <c:pt idx="882">
                  <c:v>7.2797945539765498</c:v>
                </c:pt>
                <c:pt idx="883">
                  <c:v>7.2392345062380699</c:v>
                </c:pt>
                <c:pt idx="884">
                  <c:v>7.1990125140130798</c:v>
                </c:pt>
                <c:pt idx="885">
                  <c:v>7.1591248307391799</c:v>
                </c:pt>
                <c:pt idx="886">
                  <c:v>7.1195677616154098</c:v>
                </c:pt>
                <c:pt idx="887">
                  <c:v>7.0803376627454799</c:v>
                </c:pt>
                <c:pt idx="888">
                  <c:v>7.0414309402986301</c:v>
                </c:pt>
                <c:pt idx="889">
                  <c:v>7.0028440496874396</c:v>
                </c:pt>
                <c:pt idx="890">
                  <c:v>6.9645734947585503</c:v>
                </c:pt>
                <c:pt idx="891">
                  <c:v>6.9266158270022604</c:v>
                </c:pt>
                <c:pt idx="892">
                  <c:v>6.8889676447743398</c:v>
                </c:pt>
                <c:pt idx="893">
                  <c:v>6.8516255925346901</c:v>
                </c:pt>
                <c:pt idx="894">
                  <c:v>6.8145863600989998</c:v>
                </c:pt>
                <c:pt idx="895">
                  <c:v>6.77784668190532</c:v>
                </c:pt>
                <c:pt idx="896">
                  <c:v>6.7414033362936303</c:v>
                </c:pt>
                <c:pt idx="897">
                  <c:v>6.7052531448003601</c:v>
                </c:pt>
                <c:pt idx="898">
                  <c:v>6.6693929714640898</c:v>
                </c:pt>
                <c:pt idx="899">
                  <c:v>6.6338197221468604</c:v>
                </c:pt>
                <c:pt idx="900">
                  <c:v>6.5985303438649598</c:v>
                </c:pt>
                <c:pt idx="901">
                  <c:v>6.5635218241346598</c:v>
                </c:pt>
                <c:pt idx="902">
                  <c:v>6.5287911903294802</c:v>
                </c:pt>
                <c:pt idx="903">
                  <c:v>6.4943355090479997</c:v>
                </c:pt>
                <c:pt idx="904">
                  <c:v>6.4601518854959004</c:v>
                </c:pt>
                <c:pt idx="905">
                  <c:v>6.4262374628760597</c:v>
                </c:pt>
                <c:pt idx="906">
                  <c:v>6.3925894217930797</c:v>
                </c:pt>
                <c:pt idx="907">
                  <c:v>6.3592049796662504</c:v>
                </c:pt>
                <c:pt idx="908">
                  <c:v>6.3260813901543802</c:v>
                </c:pt>
                <c:pt idx="909">
                  <c:v>6.2932159425916696</c:v>
                </c:pt>
                <c:pt idx="910">
                  <c:v>6.2606059614320104</c:v>
                </c:pt>
                <c:pt idx="911">
                  <c:v>6.2282488057046503</c:v>
                </c:pt>
                <c:pt idx="912">
                  <c:v>6.1961418684795104</c:v>
                </c:pt>
                <c:pt idx="913">
                  <c:v>6.1642825763421802</c:v>
                </c:pt>
                <c:pt idx="914">
                  <c:v>6.1326683888779101</c:v>
                </c:pt>
                <c:pt idx="915">
                  <c:v>6.1012967981652499</c:v>
                </c:pt>
                <c:pt idx="916">
                  <c:v>6.0701653282781898</c:v>
                </c:pt>
                <c:pt idx="917">
                  <c:v>6.0392715347983099</c:v>
                </c:pt>
                <c:pt idx="918">
                  <c:v>6.0086130043338599</c:v>
                </c:pt>
                <c:pt idx="919">
                  <c:v>5.9781873540497203</c:v>
                </c:pt>
                <c:pt idx="920">
                  <c:v>5.94799223120269</c:v>
                </c:pt>
                <c:pt idx="921">
                  <c:v>5.918025312688</c:v>
                </c:pt>
                <c:pt idx="922">
                  <c:v>5.8882843045914601</c:v>
                </c:pt>
                <c:pt idx="923">
                  <c:v>5.85876694175065</c:v>
                </c:pt>
                <c:pt idx="924">
                  <c:v>5.8294709873242496</c:v>
                </c:pt>
                <c:pt idx="925">
                  <c:v>5.8003942323668696</c:v>
                </c:pt>
                <c:pt idx="926">
                  <c:v>5.7715344954137997</c:v>
                </c:pt>
                <c:pt idx="927">
                  <c:v>5.7428896220708499</c:v>
                </c:pt>
                <c:pt idx="928">
                  <c:v>5.7144574846129697</c:v>
                </c:pt>
                <c:pt idx="929">
                  <c:v>5.6862359815885997</c:v>
                </c:pt>
                <c:pt idx="930">
                  <c:v>5.6582230374315703</c:v>
                </c:pt>
                <c:pt idx="931">
                  <c:v>5.6304166020790403</c:v>
                </c:pt>
                <c:pt idx="932">
                  <c:v>5.6028146505966197</c:v>
                </c:pt>
                <c:pt idx="933">
                  <c:v>5.5754151828097296</c:v>
                </c:pt>
                <c:pt idx="934">
                  <c:v>5.5482162229413499</c:v>
                </c:pt>
                <c:pt idx="935">
                  <c:v>5.5212158192550502</c:v>
                </c:pt>
                <c:pt idx="936">
                  <c:v>5.4944120437053403</c:v>
                </c:pt>
                <c:pt idx="937">
                  <c:v>5.4678029915936097</c:v>
                </c:pt>
                <c:pt idx="938">
                  <c:v>5.4413867812289602</c:v>
                </c:pt>
                <c:pt idx="939">
                  <c:v>5.4151615535965902</c:v>
                </c:pt>
                <c:pt idx="940">
                  <c:v>5.3891254720293498</c:v>
                </c:pt>
                <c:pt idx="941">
                  <c:v>5.3632767218872699</c:v>
                </c:pt>
                <c:pt idx="942">
                  <c:v>5.3376135102405602</c:v>
                </c:pt>
                <c:pt idx="943">
                  <c:v>5.3121340655588103</c:v>
                </c:pt>
                <c:pt idx="944">
                  <c:v>5.2868366374058002</c:v>
                </c:pt>
                <c:pt idx="945">
                  <c:v>5.2617194961380598</c:v>
                </c:pt>
                <c:pt idx="946">
                  <c:v>5.23678093260936</c:v>
                </c:pt>
                <c:pt idx="947">
                  <c:v>5.2120192578800104</c:v>
                </c:pt>
                <c:pt idx="948">
                  <c:v>5.1874328029310002</c:v>
                </c:pt>
                <c:pt idx="949">
                  <c:v>5.1630199183824903</c:v>
                </c:pt>
                <c:pt idx="950">
                  <c:v>5.13877897421726</c:v>
                </c:pt>
                <c:pt idx="951">
                  <c:v>5.1147083595082696</c:v>
                </c:pt>
                <c:pt idx="952">
                  <c:v>5.0908064821515904</c:v>
                </c:pt>
                <c:pt idx="953">
                  <c:v>5.0670717686022799</c:v>
                </c:pt>
                <c:pt idx="954">
                  <c:v>5.0435026636164304</c:v>
                </c:pt>
                <c:pt idx="955">
                  <c:v>5.0200976299952096</c:v>
                </c:pt>
                <c:pt idx="956">
                  <c:v>4.9968551483347898</c:v>
                </c:pt>
                <c:pt idx="957">
                  <c:v>4.9737737167798803</c:v>
                </c:pt>
                <c:pt idx="958">
                  <c:v>4.9508518507804</c:v>
                </c:pt>
                <c:pt idx="959">
                  <c:v>4.9280880828537104</c:v>
                </c:pt>
                <c:pt idx="960">
                  <c:v>4.9054809623486104</c:v>
                </c:pt>
                <c:pt idx="961">
                  <c:v>4.8830290552150597</c:v>
                </c:pt>
                <c:pt idx="962">
                  <c:v>4.8607309437761002</c:v>
                </c:pt>
                <c:pt idx="963">
                  <c:v>4.8385852265045397</c:v>
                </c:pt>
                <c:pt idx="964">
                  <c:v>4.8165905178023598</c:v>
                </c:pt>
                <c:pt idx="965">
                  <c:v>4.7947454477841296</c:v>
                </c:pt>
                <c:pt idx="966">
                  <c:v>4.7730486620634203</c:v>
                </c:pt>
                <c:pt idx="967">
                  <c:v>4.7514988215430201</c:v>
                </c:pt>
                <c:pt idx="968">
                  <c:v>4.7300946022083199</c:v>
                </c:pt>
                <c:pt idx="969">
                  <c:v>4.7088346949240902</c:v>
                </c:pt>
                <c:pt idx="970">
                  <c:v>4.6877178052336701</c:v>
                </c:pt>
                <c:pt idx="971">
                  <c:v>4.6667426531623404</c:v>
                </c:pt>
                <c:pt idx="972">
                  <c:v>4.64590797302347</c:v>
                </c:pt>
                <c:pt idx="973">
                  <c:v>4.6252125132269901</c:v>
                </c:pt>
                <c:pt idx="974">
                  <c:v>4.60465503609222</c:v>
                </c:pt>
                <c:pt idx="975">
                  <c:v>4.5842343176618296</c:v>
                </c:pt>
                <c:pt idx="976">
                  <c:v>4.5639491475204803</c:v>
                </c:pt>
                <c:pt idx="977">
                  <c:v>4.54379832861484</c:v>
                </c:pt>
                <c:pt idx="978">
                  <c:v>4.5237806770770801</c:v>
                </c:pt>
                <c:pt idx="979">
                  <c:v>4.5038950220515499</c:v>
                </c:pt>
                <c:pt idx="980">
                  <c:v>4.4841402055225004</c:v>
                </c:pt>
                <c:pt idx="981">
                  <c:v>4.4645150821464101</c:v>
                </c:pt>
                <c:pt idx="982">
                  <c:v>4.4450185190852602</c:v>
                </c:pt>
                <c:pt idx="983">
                  <c:v>4.4256493958435401</c:v>
                </c:pt>
                <c:pt idx="984">
                  <c:v>4.4064066041069303</c:v>
                </c:pt>
                <c:pt idx="985">
                  <c:v>4.3872890475839101</c:v>
                </c:pt>
                <c:pt idx="986">
                  <c:v>4.3682956418492802</c:v>
                </c:pt>
                <c:pt idx="987">
                  <c:v>4.3494253141908397</c:v>
                </c:pt>
                <c:pt idx="988">
                  <c:v>4.3306770034572999</c:v>
                </c:pt>
                <c:pt idx="989">
                  <c:v>4.3120496599098699</c:v>
                </c:pt>
                <c:pt idx="990">
                  <c:v>4.2935422450744403</c:v>
                </c:pt>
                <c:pt idx="991">
                  <c:v>4.2751537315972898</c:v>
                </c:pt>
                <c:pt idx="992">
                  <c:v>4.2568831031026102</c:v>
                </c:pt>
                <c:pt idx="993">
                  <c:v>4.2387293540515198</c:v>
                </c:pt>
                <c:pt idx="994">
                  <c:v>4.2206914896044703</c:v>
                </c:pt>
                <c:pt idx="995">
                  <c:v>4.2027685254840401</c:v>
                </c:pt>
                <c:pt idx="996">
                  <c:v>4.1849594878413896</c:v>
                </c:pt>
                <c:pt idx="997">
                  <c:v>4.1672634131233997</c:v>
                </c:pt>
                <c:pt idx="998">
                  <c:v>4.1496793479427296</c:v>
                </c:pt>
                <c:pt idx="999">
                  <c:v>4.1322063489491798</c:v>
                </c:pt>
                <c:pt idx="1000">
                  <c:v>4.1148434827032503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EB-43FF-91BD-19A347E95CA3}"/>
            </c:ext>
          </c:extLst>
        </c:ser>
        <c:ser>
          <c:idx val="1"/>
          <c:order val="1"/>
          <c:tx>
            <c:v>measured_222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EB-43FF-91BD-19A347E9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80704"/>
        <c:axId val="-1874578528"/>
      </c:scatterChart>
      <c:valAx>
        <c:axId val="-1874580704"/>
        <c:scaling>
          <c:orientation val="minMax"/>
          <c:max val="47.5"/>
          <c:min val="4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8528"/>
        <c:crosses val="autoZero"/>
        <c:crossBetween val="midCat"/>
      </c:valAx>
      <c:valAx>
        <c:axId val="-1874578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807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222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0"/>
          <c:tx>
            <c:v>measured_400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B2-429D-B63D-5BA96B8CABB6}"/>
            </c:ext>
          </c:extLst>
        </c:ser>
        <c:ser>
          <c:idx val="2"/>
          <c:order val="1"/>
          <c:tx>
            <c:v>sample_400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simulated_sample_profile'!$K$4:$K$20000</c:f>
              <c:numCache>
                <c:formatCode>General</c:formatCode>
                <c:ptCount val="19997"/>
                <c:pt idx="0">
                  <c:v>49.5</c:v>
                </c:pt>
                <c:pt idx="1">
                  <c:v>49.502000000000002</c:v>
                </c:pt>
                <c:pt idx="2">
                  <c:v>49.503999999999998</c:v>
                </c:pt>
                <c:pt idx="3">
                  <c:v>49.506</c:v>
                </c:pt>
                <c:pt idx="4">
                  <c:v>49.508000000000003</c:v>
                </c:pt>
                <c:pt idx="5">
                  <c:v>49.51</c:v>
                </c:pt>
                <c:pt idx="6">
                  <c:v>49.512</c:v>
                </c:pt>
                <c:pt idx="7">
                  <c:v>49.514000000000003</c:v>
                </c:pt>
                <c:pt idx="8">
                  <c:v>49.515999999999998</c:v>
                </c:pt>
                <c:pt idx="9">
                  <c:v>49.518000000000001</c:v>
                </c:pt>
                <c:pt idx="10">
                  <c:v>49.52</c:v>
                </c:pt>
                <c:pt idx="11">
                  <c:v>49.521999999999998</c:v>
                </c:pt>
                <c:pt idx="12">
                  <c:v>49.524000000000001</c:v>
                </c:pt>
                <c:pt idx="13">
                  <c:v>49.526000000000003</c:v>
                </c:pt>
                <c:pt idx="14">
                  <c:v>49.527999999999999</c:v>
                </c:pt>
                <c:pt idx="15">
                  <c:v>49.53</c:v>
                </c:pt>
                <c:pt idx="16">
                  <c:v>49.531999999999996</c:v>
                </c:pt>
                <c:pt idx="17">
                  <c:v>49.533999999999999</c:v>
                </c:pt>
                <c:pt idx="18">
                  <c:v>49.536000000000001</c:v>
                </c:pt>
                <c:pt idx="19">
                  <c:v>49.537999999999997</c:v>
                </c:pt>
                <c:pt idx="20">
                  <c:v>49.54</c:v>
                </c:pt>
                <c:pt idx="21">
                  <c:v>49.542000000000002</c:v>
                </c:pt>
                <c:pt idx="22">
                  <c:v>49.543999999999997</c:v>
                </c:pt>
                <c:pt idx="23">
                  <c:v>49.545999999999999</c:v>
                </c:pt>
                <c:pt idx="24">
                  <c:v>49.548000000000002</c:v>
                </c:pt>
                <c:pt idx="25">
                  <c:v>49.55</c:v>
                </c:pt>
                <c:pt idx="26">
                  <c:v>49.552</c:v>
                </c:pt>
                <c:pt idx="27">
                  <c:v>49.554000000000002</c:v>
                </c:pt>
                <c:pt idx="28">
                  <c:v>49.555999999999997</c:v>
                </c:pt>
                <c:pt idx="29">
                  <c:v>49.558</c:v>
                </c:pt>
                <c:pt idx="30">
                  <c:v>49.56</c:v>
                </c:pt>
                <c:pt idx="31">
                  <c:v>49.561999999999998</c:v>
                </c:pt>
                <c:pt idx="32">
                  <c:v>49.563999999999901</c:v>
                </c:pt>
                <c:pt idx="33">
                  <c:v>49.566000000000003</c:v>
                </c:pt>
                <c:pt idx="34">
                  <c:v>49.567999999999998</c:v>
                </c:pt>
                <c:pt idx="35">
                  <c:v>49.57</c:v>
                </c:pt>
                <c:pt idx="36">
                  <c:v>49.572000000000003</c:v>
                </c:pt>
                <c:pt idx="37">
                  <c:v>49.573999999999998</c:v>
                </c:pt>
                <c:pt idx="38">
                  <c:v>49.576000000000001</c:v>
                </c:pt>
                <c:pt idx="39">
                  <c:v>49.578000000000003</c:v>
                </c:pt>
                <c:pt idx="40">
                  <c:v>49.58</c:v>
                </c:pt>
                <c:pt idx="41">
                  <c:v>49.582000000000001</c:v>
                </c:pt>
                <c:pt idx="42">
                  <c:v>49.584000000000003</c:v>
                </c:pt>
                <c:pt idx="43">
                  <c:v>49.585999999999999</c:v>
                </c:pt>
                <c:pt idx="44">
                  <c:v>49.588000000000001</c:v>
                </c:pt>
                <c:pt idx="45">
                  <c:v>49.59</c:v>
                </c:pt>
                <c:pt idx="46">
                  <c:v>49.591999999999999</c:v>
                </c:pt>
                <c:pt idx="47">
                  <c:v>49.594000000000001</c:v>
                </c:pt>
                <c:pt idx="48">
                  <c:v>49.595999999999997</c:v>
                </c:pt>
                <c:pt idx="49">
                  <c:v>49.597999999999999</c:v>
                </c:pt>
                <c:pt idx="50">
                  <c:v>49.6</c:v>
                </c:pt>
                <c:pt idx="51">
                  <c:v>49.601999999999997</c:v>
                </c:pt>
                <c:pt idx="52">
                  <c:v>49.603999999999999</c:v>
                </c:pt>
                <c:pt idx="53">
                  <c:v>49.606000000000002</c:v>
                </c:pt>
                <c:pt idx="54">
                  <c:v>49.607999999999997</c:v>
                </c:pt>
                <c:pt idx="55">
                  <c:v>49.61</c:v>
                </c:pt>
                <c:pt idx="56">
                  <c:v>49.612000000000002</c:v>
                </c:pt>
                <c:pt idx="57">
                  <c:v>49.613999999999997</c:v>
                </c:pt>
                <c:pt idx="58">
                  <c:v>49.616</c:v>
                </c:pt>
                <c:pt idx="59">
                  <c:v>49.618000000000002</c:v>
                </c:pt>
                <c:pt idx="60">
                  <c:v>49.62</c:v>
                </c:pt>
                <c:pt idx="61">
                  <c:v>49.622</c:v>
                </c:pt>
                <c:pt idx="62">
                  <c:v>49.624000000000002</c:v>
                </c:pt>
                <c:pt idx="63">
                  <c:v>49.625999999999998</c:v>
                </c:pt>
                <c:pt idx="64">
                  <c:v>49.628</c:v>
                </c:pt>
                <c:pt idx="65">
                  <c:v>49.63</c:v>
                </c:pt>
                <c:pt idx="66">
                  <c:v>49.631999999999998</c:v>
                </c:pt>
                <c:pt idx="67">
                  <c:v>49.633999999999901</c:v>
                </c:pt>
                <c:pt idx="68">
                  <c:v>49.636000000000003</c:v>
                </c:pt>
                <c:pt idx="69">
                  <c:v>49.637999999999998</c:v>
                </c:pt>
                <c:pt idx="70">
                  <c:v>49.64</c:v>
                </c:pt>
                <c:pt idx="71">
                  <c:v>49.642000000000003</c:v>
                </c:pt>
                <c:pt idx="72">
                  <c:v>49.643999999999998</c:v>
                </c:pt>
                <c:pt idx="73">
                  <c:v>49.646000000000001</c:v>
                </c:pt>
                <c:pt idx="74">
                  <c:v>49.648000000000003</c:v>
                </c:pt>
                <c:pt idx="75">
                  <c:v>49.65</c:v>
                </c:pt>
                <c:pt idx="76">
                  <c:v>49.652000000000001</c:v>
                </c:pt>
                <c:pt idx="77">
                  <c:v>49.654000000000003</c:v>
                </c:pt>
                <c:pt idx="78">
                  <c:v>49.655999999999999</c:v>
                </c:pt>
                <c:pt idx="79">
                  <c:v>49.658000000000001</c:v>
                </c:pt>
                <c:pt idx="80">
                  <c:v>49.66</c:v>
                </c:pt>
                <c:pt idx="81">
                  <c:v>49.661999999999999</c:v>
                </c:pt>
                <c:pt idx="82">
                  <c:v>49.664000000000001</c:v>
                </c:pt>
                <c:pt idx="83">
                  <c:v>49.665999999999997</c:v>
                </c:pt>
                <c:pt idx="84">
                  <c:v>49.667999999999999</c:v>
                </c:pt>
                <c:pt idx="85">
                  <c:v>49.67</c:v>
                </c:pt>
                <c:pt idx="86">
                  <c:v>49.671999999999997</c:v>
                </c:pt>
                <c:pt idx="87">
                  <c:v>49.673999999999999</c:v>
                </c:pt>
                <c:pt idx="88">
                  <c:v>49.676000000000002</c:v>
                </c:pt>
                <c:pt idx="89">
                  <c:v>49.677999999999997</c:v>
                </c:pt>
                <c:pt idx="90">
                  <c:v>49.68</c:v>
                </c:pt>
                <c:pt idx="91">
                  <c:v>49.682000000000002</c:v>
                </c:pt>
                <c:pt idx="92">
                  <c:v>49.683999999999997</c:v>
                </c:pt>
                <c:pt idx="93">
                  <c:v>49.686</c:v>
                </c:pt>
                <c:pt idx="94">
                  <c:v>49.688000000000002</c:v>
                </c:pt>
                <c:pt idx="95">
                  <c:v>49.69</c:v>
                </c:pt>
                <c:pt idx="96">
                  <c:v>49.692</c:v>
                </c:pt>
                <c:pt idx="97">
                  <c:v>49.694000000000003</c:v>
                </c:pt>
                <c:pt idx="98">
                  <c:v>49.695999999999998</c:v>
                </c:pt>
                <c:pt idx="99">
                  <c:v>49.698</c:v>
                </c:pt>
                <c:pt idx="100">
                  <c:v>49.7</c:v>
                </c:pt>
                <c:pt idx="101">
                  <c:v>49.701999999999998</c:v>
                </c:pt>
                <c:pt idx="102">
                  <c:v>49.703999999999901</c:v>
                </c:pt>
                <c:pt idx="103">
                  <c:v>49.706000000000003</c:v>
                </c:pt>
                <c:pt idx="104">
                  <c:v>49.707999999999998</c:v>
                </c:pt>
                <c:pt idx="105">
                  <c:v>49.71</c:v>
                </c:pt>
                <c:pt idx="106">
                  <c:v>49.712000000000003</c:v>
                </c:pt>
                <c:pt idx="107">
                  <c:v>49.713999999999999</c:v>
                </c:pt>
                <c:pt idx="108">
                  <c:v>49.716000000000001</c:v>
                </c:pt>
                <c:pt idx="109">
                  <c:v>49.718000000000004</c:v>
                </c:pt>
                <c:pt idx="110">
                  <c:v>49.72</c:v>
                </c:pt>
                <c:pt idx="111">
                  <c:v>49.722000000000001</c:v>
                </c:pt>
                <c:pt idx="112">
                  <c:v>49.723999999999997</c:v>
                </c:pt>
                <c:pt idx="113">
                  <c:v>49.725999999999999</c:v>
                </c:pt>
                <c:pt idx="114">
                  <c:v>49.728000000000002</c:v>
                </c:pt>
                <c:pt idx="115">
                  <c:v>49.73</c:v>
                </c:pt>
                <c:pt idx="116">
                  <c:v>49.731999999999999</c:v>
                </c:pt>
                <c:pt idx="117">
                  <c:v>49.734000000000002</c:v>
                </c:pt>
                <c:pt idx="118">
                  <c:v>49.735999999999997</c:v>
                </c:pt>
                <c:pt idx="119">
                  <c:v>49.738</c:v>
                </c:pt>
                <c:pt idx="120">
                  <c:v>49.74</c:v>
                </c:pt>
                <c:pt idx="121">
                  <c:v>49.741999999999997</c:v>
                </c:pt>
                <c:pt idx="122">
                  <c:v>49.744</c:v>
                </c:pt>
                <c:pt idx="123">
                  <c:v>49.746000000000002</c:v>
                </c:pt>
                <c:pt idx="124">
                  <c:v>49.747999999999998</c:v>
                </c:pt>
                <c:pt idx="125">
                  <c:v>49.75</c:v>
                </c:pt>
                <c:pt idx="126">
                  <c:v>49.752000000000002</c:v>
                </c:pt>
                <c:pt idx="127">
                  <c:v>49.753999999999998</c:v>
                </c:pt>
                <c:pt idx="128">
                  <c:v>49.756</c:v>
                </c:pt>
                <c:pt idx="129">
                  <c:v>49.758000000000003</c:v>
                </c:pt>
                <c:pt idx="130">
                  <c:v>49.76</c:v>
                </c:pt>
                <c:pt idx="131">
                  <c:v>49.762</c:v>
                </c:pt>
                <c:pt idx="132">
                  <c:v>49.764000000000003</c:v>
                </c:pt>
                <c:pt idx="133">
                  <c:v>49.765999999999998</c:v>
                </c:pt>
                <c:pt idx="134">
                  <c:v>49.768000000000001</c:v>
                </c:pt>
                <c:pt idx="135">
                  <c:v>49.77</c:v>
                </c:pt>
                <c:pt idx="136">
                  <c:v>49.771999999999998</c:v>
                </c:pt>
                <c:pt idx="137">
                  <c:v>49.774000000000001</c:v>
                </c:pt>
                <c:pt idx="138">
                  <c:v>49.776000000000003</c:v>
                </c:pt>
                <c:pt idx="139">
                  <c:v>49.777999999999999</c:v>
                </c:pt>
                <c:pt idx="140">
                  <c:v>49.78</c:v>
                </c:pt>
                <c:pt idx="141">
                  <c:v>49.781999999999996</c:v>
                </c:pt>
                <c:pt idx="142">
                  <c:v>49.783999999999999</c:v>
                </c:pt>
                <c:pt idx="143">
                  <c:v>49.786000000000001</c:v>
                </c:pt>
                <c:pt idx="144">
                  <c:v>49.787999999999997</c:v>
                </c:pt>
                <c:pt idx="145">
                  <c:v>49.79</c:v>
                </c:pt>
                <c:pt idx="146">
                  <c:v>49.792000000000002</c:v>
                </c:pt>
                <c:pt idx="147">
                  <c:v>49.793999999999997</c:v>
                </c:pt>
                <c:pt idx="148">
                  <c:v>49.795999999999999</c:v>
                </c:pt>
                <c:pt idx="149">
                  <c:v>49.798000000000002</c:v>
                </c:pt>
                <c:pt idx="150">
                  <c:v>49.8</c:v>
                </c:pt>
                <c:pt idx="151">
                  <c:v>49.802</c:v>
                </c:pt>
                <c:pt idx="152">
                  <c:v>49.804000000000002</c:v>
                </c:pt>
                <c:pt idx="153">
                  <c:v>49.805999999999997</c:v>
                </c:pt>
                <c:pt idx="154">
                  <c:v>49.808</c:v>
                </c:pt>
                <c:pt idx="155">
                  <c:v>49.81</c:v>
                </c:pt>
                <c:pt idx="156">
                  <c:v>49.811999999999998</c:v>
                </c:pt>
                <c:pt idx="157">
                  <c:v>49.813999999999901</c:v>
                </c:pt>
                <c:pt idx="158">
                  <c:v>49.816000000000003</c:v>
                </c:pt>
                <c:pt idx="159">
                  <c:v>49.817999999999998</c:v>
                </c:pt>
                <c:pt idx="160">
                  <c:v>49.82</c:v>
                </c:pt>
                <c:pt idx="161">
                  <c:v>49.822000000000003</c:v>
                </c:pt>
                <c:pt idx="162">
                  <c:v>49.823999999999998</c:v>
                </c:pt>
                <c:pt idx="163">
                  <c:v>49.826000000000001</c:v>
                </c:pt>
                <c:pt idx="164">
                  <c:v>49.828000000000003</c:v>
                </c:pt>
                <c:pt idx="165">
                  <c:v>49.83</c:v>
                </c:pt>
                <c:pt idx="166">
                  <c:v>49.832000000000001</c:v>
                </c:pt>
                <c:pt idx="167">
                  <c:v>49.834000000000003</c:v>
                </c:pt>
                <c:pt idx="168">
                  <c:v>49.835999999999999</c:v>
                </c:pt>
                <c:pt idx="169">
                  <c:v>49.838000000000001</c:v>
                </c:pt>
                <c:pt idx="170">
                  <c:v>49.84</c:v>
                </c:pt>
                <c:pt idx="171">
                  <c:v>49.841999999999999</c:v>
                </c:pt>
                <c:pt idx="172">
                  <c:v>49.844000000000001</c:v>
                </c:pt>
                <c:pt idx="173">
                  <c:v>49.845999999999997</c:v>
                </c:pt>
                <c:pt idx="174">
                  <c:v>49.847999999999999</c:v>
                </c:pt>
                <c:pt idx="175">
                  <c:v>49.85</c:v>
                </c:pt>
                <c:pt idx="176">
                  <c:v>49.851999999999997</c:v>
                </c:pt>
                <c:pt idx="177">
                  <c:v>49.853999999999999</c:v>
                </c:pt>
                <c:pt idx="178">
                  <c:v>49.856000000000002</c:v>
                </c:pt>
                <c:pt idx="179">
                  <c:v>49.857999999999997</c:v>
                </c:pt>
                <c:pt idx="180">
                  <c:v>49.86</c:v>
                </c:pt>
                <c:pt idx="181">
                  <c:v>49.862000000000002</c:v>
                </c:pt>
                <c:pt idx="182">
                  <c:v>49.863999999999997</c:v>
                </c:pt>
                <c:pt idx="183">
                  <c:v>49.866</c:v>
                </c:pt>
                <c:pt idx="184">
                  <c:v>49.868000000000002</c:v>
                </c:pt>
                <c:pt idx="185">
                  <c:v>49.87</c:v>
                </c:pt>
                <c:pt idx="186">
                  <c:v>49.872</c:v>
                </c:pt>
                <c:pt idx="187">
                  <c:v>49.874000000000002</c:v>
                </c:pt>
                <c:pt idx="188">
                  <c:v>49.875999999999998</c:v>
                </c:pt>
                <c:pt idx="189">
                  <c:v>49.878</c:v>
                </c:pt>
                <c:pt idx="190">
                  <c:v>49.88</c:v>
                </c:pt>
                <c:pt idx="191">
                  <c:v>49.881999999999998</c:v>
                </c:pt>
                <c:pt idx="192">
                  <c:v>49.883999999999901</c:v>
                </c:pt>
                <c:pt idx="193">
                  <c:v>49.886000000000003</c:v>
                </c:pt>
                <c:pt idx="194">
                  <c:v>49.887999999999998</c:v>
                </c:pt>
                <c:pt idx="195">
                  <c:v>49.89</c:v>
                </c:pt>
                <c:pt idx="196">
                  <c:v>49.892000000000003</c:v>
                </c:pt>
                <c:pt idx="197">
                  <c:v>49.893999999999998</c:v>
                </c:pt>
                <c:pt idx="198">
                  <c:v>49.896000000000001</c:v>
                </c:pt>
                <c:pt idx="199">
                  <c:v>49.898000000000003</c:v>
                </c:pt>
                <c:pt idx="200">
                  <c:v>49.9</c:v>
                </c:pt>
                <c:pt idx="201">
                  <c:v>49.902000000000001</c:v>
                </c:pt>
                <c:pt idx="202">
                  <c:v>49.904000000000003</c:v>
                </c:pt>
                <c:pt idx="203">
                  <c:v>49.905999999999999</c:v>
                </c:pt>
                <c:pt idx="204">
                  <c:v>49.908000000000001</c:v>
                </c:pt>
                <c:pt idx="205">
                  <c:v>49.91</c:v>
                </c:pt>
                <c:pt idx="206">
                  <c:v>49.911999999999999</c:v>
                </c:pt>
                <c:pt idx="207">
                  <c:v>49.914000000000001</c:v>
                </c:pt>
                <c:pt idx="208">
                  <c:v>49.915999999999997</c:v>
                </c:pt>
                <c:pt idx="209">
                  <c:v>49.917999999999999</c:v>
                </c:pt>
                <c:pt idx="210">
                  <c:v>49.92</c:v>
                </c:pt>
                <c:pt idx="211">
                  <c:v>49.921999999999997</c:v>
                </c:pt>
                <c:pt idx="212">
                  <c:v>49.923999999999999</c:v>
                </c:pt>
                <c:pt idx="213">
                  <c:v>49.926000000000002</c:v>
                </c:pt>
                <c:pt idx="214">
                  <c:v>49.927999999999997</c:v>
                </c:pt>
                <c:pt idx="215">
                  <c:v>49.93</c:v>
                </c:pt>
                <c:pt idx="216">
                  <c:v>49.932000000000002</c:v>
                </c:pt>
                <c:pt idx="217">
                  <c:v>49.933999999999997</c:v>
                </c:pt>
                <c:pt idx="218">
                  <c:v>49.936</c:v>
                </c:pt>
                <c:pt idx="219">
                  <c:v>49.938000000000002</c:v>
                </c:pt>
                <c:pt idx="220">
                  <c:v>49.94</c:v>
                </c:pt>
                <c:pt idx="221">
                  <c:v>49.942</c:v>
                </c:pt>
                <c:pt idx="222">
                  <c:v>49.944000000000003</c:v>
                </c:pt>
                <c:pt idx="223">
                  <c:v>49.945999999999998</c:v>
                </c:pt>
                <c:pt idx="224">
                  <c:v>49.948</c:v>
                </c:pt>
                <c:pt idx="225">
                  <c:v>49.95</c:v>
                </c:pt>
                <c:pt idx="226">
                  <c:v>49.951999999999998</c:v>
                </c:pt>
                <c:pt idx="227">
                  <c:v>49.953999999999901</c:v>
                </c:pt>
                <c:pt idx="228">
                  <c:v>49.956000000000003</c:v>
                </c:pt>
                <c:pt idx="229">
                  <c:v>49.957999999999998</c:v>
                </c:pt>
                <c:pt idx="230">
                  <c:v>49.96</c:v>
                </c:pt>
                <c:pt idx="231">
                  <c:v>49.962000000000003</c:v>
                </c:pt>
                <c:pt idx="232">
                  <c:v>49.963999999999999</c:v>
                </c:pt>
                <c:pt idx="233">
                  <c:v>49.966000000000001</c:v>
                </c:pt>
                <c:pt idx="234">
                  <c:v>49.968000000000004</c:v>
                </c:pt>
                <c:pt idx="235">
                  <c:v>49.97</c:v>
                </c:pt>
                <c:pt idx="236">
                  <c:v>49.972000000000001</c:v>
                </c:pt>
                <c:pt idx="237">
                  <c:v>49.973999999999997</c:v>
                </c:pt>
                <c:pt idx="238">
                  <c:v>49.975999999999999</c:v>
                </c:pt>
                <c:pt idx="239">
                  <c:v>49.978000000000002</c:v>
                </c:pt>
                <c:pt idx="240">
                  <c:v>49.98</c:v>
                </c:pt>
                <c:pt idx="241">
                  <c:v>49.981999999999999</c:v>
                </c:pt>
                <c:pt idx="242">
                  <c:v>49.984000000000002</c:v>
                </c:pt>
                <c:pt idx="243">
                  <c:v>49.985999999999997</c:v>
                </c:pt>
                <c:pt idx="244">
                  <c:v>49.988</c:v>
                </c:pt>
                <c:pt idx="245">
                  <c:v>49.99</c:v>
                </c:pt>
                <c:pt idx="246">
                  <c:v>49.991999999999997</c:v>
                </c:pt>
                <c:pt idx="247">
                  <c:v>49.994</c:v>
                </c:pt>
                <c:pt idx="248">
                  <c:v>49.996000000000002</c:v>
                </c:pt>
                <c:pt idx="249">
                  <c:v>49.997999999999998</c:v>
                </c:pt>
                <c:pt idx="250">
                  <c:v>50</c:v>
                </c:pt>
                <c:pt idx="251">
                  <c:v>50.002000000000002</c:v>
                </c:pt>
                <c:pt idx="252">
                  <c:v>50.003999999999998</c:v>
                </c:pt>
                <c:pt idx="253">
                  <c:v>50.006</c:v>
                </c:pt>
                <c:pt idx="254">
                  <c:v>50.008000000000003</c:v>
                </c:pt>
                <c:pt idx="255">
                  <c:v>50.01</c:v>
                </c:pt>
                <c:pt idx="256">
                  <c:v>50.012</c:v>
                </c:pt>
                <c:pt idx="257">
                  <c:v>50.014000000000003</c:v>
                </c:pt>
                <c:pt idx="258">
                  <c:v>50.015999999999998</c:v>
                </c:pt>
                <c:pt idx="259">
                  <c:v>50.018000000000001</c:v>
                </c:pt>
                <c:pt idx="260">
                  <c:v>50.02</c:v>
                </c:pt>
                <c:pt idx="261">
                  <c:v>50.021999999999998</c:v>
                </c:pt>
                <c:pt idx="262">
                  <c:v>50.024000000000001</c:v>
                </c:pt>
                <c:pt idx="263">
                  <c:v>50.026000000000003</c:v>
                </c:pt>
                <c:pt idx="264">
                  <c:v>50.027999999999999</c:v>
                </c:pt>
                <c:pt idx="265">
                  <c:v>50.03</c:v>
                </c:pt>
                <c:pt idx="266">
                  <c:v>50.031999999999996</c:v>
                </c:pt>
                <c:pt idx="267">
                  <c:v>50.033999999999999</c:v>
                </c:pt>
                <c:pt idx="268">
                  <c:v>50.036000000000001</c:v>
                </c:pt>
                <c:pt idx="269">
                  <c:v>50.037999999999997</c:v>
                </c:pt>
                <c:pt idx="270">
                  <c:v>50.04</c:v>
                </c:pt>
                <c:pt idx="271">
                  <c:v>50.042000000000002</c:v>
                </c:pt>
                <c:pt idx="272">
                  <c:v>50.043999999999997</c:v>
                </c:pt>
                <c:pt idx="273">
                  <c:v>50.045999999999999</c:v>
                </c:pt>
                <c:pt idx="274">
                  <c:v>50.048000000000002</c:v>
                </c:pt>
                <c:pt idx="275">
                  <c:v>50.05</c:v>
                </c:pt>
                <c:pt idx="276">
                  <c:v>50.052</c:v>
                </c:pt>
                <c:pt idx="277">
                  <c:v>50.054000000000002</c:v>
                </c:pt>
                <c:pt idx="278">
                  <c:v>50.055999999999997</c:v>
                </c:pt>
                <c:pt idx="279">
                  <c:v>50.058</c:v>
                </c:pt>
                <c:pt idx="280">
                  <c:v>50.06</c:v>
                </c:pt>
                <c:pt idx="281">
                  <c:v>50.061999999999998</c:v>
                </c:pt>
                <c:pt idx="282">
                  <c:v>50.063999999999901</c:v>
                </c:pt>
                <c:pt idx="283">
                  <c:v>50.066000000000003</c:v>
                </c:pt>
                <c:pt idx="284">
                  <c:v>50.067999999999998</c:v>
                </c:pt>
                <c:pt idx="285">
                  <c:v>50.07</c:v>
                </c:pt>
                <c:pt idx="286">
                  <c:v>50.072000000000003</c:v>
                </c:pt>
                <c:pt idx="287">
                  <c:v>50.073999999999998</c:v>
                </c:pt>
                <c:pt idx="288">
                  <c:v>50.076000000000001</c:v>
                </c:pt>
                <c:pt idx="289">
                  <c:v>50.078000000000003</c:v>
                </c:pt>
                <c:pt idx="290">
                  <c:v>50.08</c:v>
                </c:pt>
                <c:pt idx="291">
                  <c:v>50.082000000000001</c:v>
                </c:pt>
                <c:pt idx="292">
                  <c:v>50.084000000000003</c:v>
                </c:pt>
                <c:pt idx="293">
                  <c:v>50.085999999999999</c:v>
                </c:pt>
                <c:pt idx="294">
                  <c:v>50.088000000000001</c:v>
                </c:pt>
                <c:pt idx="295">
                  <c:v>50.09</c:v>
                </c:pt>
                <c:pt idx="296">
                  <c:v>50.091999999999999</c:v>
                </c:pt>
                <c:pt idx="297">
                  <c:v>50.094000000000001</c:v>
                </c:pt>
                <c:pt idx="298">
                  <c:v>50.095999999999997</c:v>
                </c:pt>
                <c:pt idx="299">
                  <c:v>50.097999999999999</c:v>
                </c:pt>
                <c:pt idx="300">
                  <c:v>50.1</c:v>
                </c:pt>
                <c:pt idx="301">
                  <c:v>50.101999999999997</c:v>
                </c:pt>
                <c:pt idx="302">
                  <c:v>50.103999999999999</c:v>
                </c:pt>
                <c:pt idx="303">
                  <c:v>50.106000000000002</c:v>
                </c:pt>
                <c:pt idx="304">
                  <c:v>50.107999999999997</c:v>
                </c:pt>
                <c:pt idx="305">
                  <c:v>50.11</c:v>
                </c:pt>
                <c:pt idx="306">
                  <c:v>50.112000000000002</c:v>
                </c:pt>
                <c:pt idx="307">
                  <c:v>50.113999999999997</c:v>
                </c:pt>
                <c:pt idx="308">
                  <c:v>50.116</c:v>
                </c:pt>
                <c:pt idx="309">
                  <c:v>50.118000000000002</c:v>
                </c:pt>
                <c:pt idx="310">
                  <c:v>50.12</c:v>
                </c:pt>
                <c:pt idx="311">
                  <c:v>50.122</c:v>
                </c:pt>
                <c:pt idx="312">
                  <c:v>50.124000000000002</c:v>
                </c:pt>
                <c:pt idx="313">
                  <c:v>50.125999999999998</c:v>
                </c:pt>
                <c:pt idx="314">
                  <c:v>50.128</c:v>
                </c:pt>
                <c:pt idx="315">
                  <c:v>50.13</c:v>
                </c:pt>
                <c:pt idx="316">
                  <c:v>50.131999999999998</c:v>
                </c:pt>
                <c:pt idx="317">
                  <c:v>50.133999999999901</c:v>
                </c:pt>
                <c:pt idx="318">
                  <c:v>50.136000000000003</c:v>
                </c:pt>
                <c:pt idx="319">
                  <c:v>50.137999999999998</c:v>
                </c:pt>
                <c:pt idx="320">
                  <c:v>50.14</c:v>
                </c:pt>
                <c:pt idx="321">
                  <c:v>50.142000000000003</c:v>
                </c:pt>
                <c:pt idx="322">
                  <c:v>50.143999999999998</c:v>
                </c:pt>
                <c:pt idx="323">
                  <c:v>50.146000000000001</c:v>
                </c:pt>
                <c:pt idx="324">
                  <c:v>50.148000000000003</c:v>
                </c:pt>
                <c:pt idx="325">
                  <c:v>50.15</c:v>
                </c:pt>
                <c:pt idx="326">
                  <c:v>50.152000000000001</c:v>
                </c:pt>
                <c:pt idx="327">
                  <c:v>50.154000000000003</c:v>
                </c:pt>
                <c:pt idx="328">
                  <c:v>50.155999999999999</c:v>
                </c:pt>
                <c:pt idx="329">
                  <c:v>50.158000000000001</c:v>
                </c:pt>
                <c:pt idx="330">
                  <c:v>50.16</c:v>
                </c:pt>
                <c:pt idx="331">
                  <c:v>50.161999999999999</c:v>
                </c:pt>
                <c:pt idx="332">
                  <c:v>50.164000000000001</c:v>
                </c:pt>
                <c:pt idx="333">
                  <c:v>50.165999999999997</c:v>
                </c:pt>
                <c:pt idx="334">
                  <c:v>50.167999999999999</c:v>
                </c:pt>
                <c:pt idx="335">
                  <c:v>50.17</c:v>
                </c:pt>
                <c:pt idx="336">
                  <c:v>50.171999999999997</c:v>
                </c:pt>
                <c:pt idx="337">
                  <c:v>50.173999999999999</c:v>
                </c:pt>
                <c:pt idx="338">
                  <c:v>50.176000000000002</c:v>
                </c:pt>
                <c:pt idx="339">
                  <c:v>50.177999999999997</c:v>
                </c:pt>
                <c:pt idx="340">
                  <c:v>50.18</c:v>
                </c:pt>
                <c:pt idx="341">
                  <c:v>50.182000000000002</c:v>
                </c:pt>
                <c:pt idx="342">
                  <c:v>50.183999999999997</c:v>
                </c:pt>
                <c:pt idx="343">
                  <c:v>50.186</c:v>
                </c:pt>
                <c:pt idx="344">
                  <c:v>50.188000000000002</c:v>
                </c:pt>
                <c:pt idx="345">
                  <c:v>50.19</c:v>
                </c:pt>
                <c:pt idx="346">
                  <c:v>50.192</c:v>
                </c:pt>
                <c:pt idx="347">
                  <c:v>50.194000000000003</c:v>
                </c:pt>
                <c:pt idx="348">
                  <c:v>50.195999999999998</c:v>
                </c:pt>
                <c:pt idx="349">
                  <c:v>50.198</c:v>
                </c:pt>
                <c:pt idx="350">
                  <c:v>50.2</c:v>
                </c:pt>
                <c:pt idx="351">
                  <c:v>50.201999999999998</c:v>
                </c:pt>
                <c:pt idx="352">
                  <c:v>50.203999999999901</c:v>
                </c:pt>
                <c:pt idx="353">
                  <c:v>50.206000000000003</c:v>
                </c:pt>
                <c:pt idx="354">
                  <c:v>50.207999999999998</c:v>
                </c:pt>
                <c:pt idx="355">
                  <c:v>50.21</c:v>
                </c:pt>
                <c:pt idx="356">
                  <c:v>50.212000000000003</c:v>
                </c:pt>
                <c:pt idx="357">
                  <c:v>50.213999999999999</c:v>
                </c:pt>
                <c:pt idx="358">
                  <c:v>50.216000000000001</c:v>
                </c:pt>
                <c:pt idx="359">
                  <c:v>50.218000000000004</c:v>
                </c:pt>
                <c:pt idx="360">
                  <c:v>50.22</c:v>
                </c:pt>
                <c:pt idx="361">
                  <c:v>50.222000000000001</c:v>
                </c:pt>
                <c:pt idx="362">
                  <c:v>50.223999999999997</c:v>
                </c:pt>
                <c:pt idx="363">
                  <c:v>50.225999999999999</c:v>
                </c:pt>
                <c:pt idx="364">
                  <c:v>50.228000000000002</c:v>
                </c:pt>
                <c:pt idx="365">
                  <c:v>50.23</c:v>
                </c:pt>
                <c:pt idx="366">
                  <c:v>50.231999999999999</c:v>
                </c:pt>
                <c:pt idx="367">
                  <c:v>50.234000000000002</c:v>
                </c:pt>
                <c:pt idx="368">
                  <c:v>50.235999999999997</c:v>
                </c:pt>
                <c:pt idx="369">
                  <c:v>50.238</c:v>
                </c:pt>
                <c:pt idx="370">
                  <c:v>50.24</c:v>
                </c:pt>
                <c:pt idx="371">
                  <c:v>50.241999999999997</c:v>
                </c:pt>
                <c:pt idx="372">
                  <c:v>50.244</c:v>
                </c:pt>
                <c:pt idx="373">
                  <c:v>50.246000000000002</c:v>
                </c:pt>
                <c:pt idx="374">
                  <c:v>50.247999999999998</c:v>
                </c:pt>
                <c:pt idx="375">
                  <c:v>50.25</c:v>
                </c:pt>
                <c:pt idx="376">
                  <c:v>50.252000000000002</c:v>
                </c:pt>
                <c:pt idx="377">
                  <c:v>50.253999999999998</c:v>
                </c:pt>
                <c:pt idx="378">
                  <c:v>50.256</c:v>
                </c:pt>
                <c:pt idx="379">
                  <c:v>50.258000000000003</c:v>
                </c:pt>
                <c:pt idx="380">
                  <c:v>50.26</c:v>
                </c:pt>
                <c:pt idx="381">
                  <c:v>50.262</c:v>
                </c:pt>
                <c:pt idx="382">
                  <c:v>50.264000000000003</c:v>
                </c:pt>
                <c:pt idx="383">
                  <c:v>50.265999999999998</c:v>
                </c:pt>
                <c:pt idx="384">
                  <c:v>50.268000000000001</c:v>
                </c:pt>
                <c:pt idx="385">
                  <c:v>50.27</c:v>
                </c:pt>
                <c:pt idx="386">
                  <c:v>50.271999999999998</c:v>
                </c:pt>
                <c:pt idx="387">
                  <c:v>50.274000000000001</c:v>
                </c:pt>
                <c:pt idx="388">
                  <c:v>50.276000000000003</c:v>
                </c:pt>
                <c:pt idx="389">
                  <c:v>50.277999999999999</c:v>
                </c:pt>
                <c:pt idx="390">
                  <c:v>50.28</c:v>
                </c:pt>
                <c:pt idx="391">
                  <c:v>50.281999999999996</c:v>
                </c:pt>
                <c:pt idx="392">
                  <c:v>50.283999999999999</c:v>
                </c:pt>
                <c:pt idx="393">
                  <c:v>50.286000000000001</c:v>
                </c:pt>
                <c:pt idx="394">
                  <c:v>50.287999999999997</c:v>
                </c:pt>
                <c:pt idx="395">
                  <c:v>50.29</c:v>
                </c:pt>
                <c:pt idx="396">
                  <c:v>50.292000000000002</c:v>
                </c:pt>
                <c:pt idx="397">
                  <c:v>50.293999999999997</c:v>
                </c:pt>
                <c:pt idx="398">
                  <c:v>50.295999999999999</c:v>
                </c:pt>
                <c:pt idx="399">
                  <c:v>50.298000000000002</c:v>
                </c:pt>
                <c:pt idx="400">
                  <c:v>50.3</c:v>
                </c:pt>
                <c:pt idx="401">
                  <c:v>50.302</c:v>
                </c:pt>
                <c:pt idx="402">
                  <c:v>50.304000000000002</c:v>
                </c:pt>
                <c:pt idx="403">
                  <c:v>50.305999999999997</c:v>
                </c:pt>
                <c:pt idx="404">
                  <c:v>50.308</c:v>
                </c:pt>
                <c:pt idx="405">
                  <c:v>50.31</c:v>
                </c:pt>
                <c:pt idx="406">
                  <c:v>50.311999999999998</c:v>
                </c:pt>
                <c:pt idx="407">
                  <c:v>50.313999999999901</c:v>
                </c:pt>
                <c:pt idx="408">
                  <c:v>50.316000000000003</c:v>
                </c:pt>
                <c:pt idx="409">
                  <c:v>50.317999999999998</c:v>
                </c:pt>
                <c:pt idx="410">
                  <c:v>50.32</c:v>
                </c:pt>
                <c:pt idx="411">
                  <c:v>50.322000000000003</c:v>
                </c:pt>
                <c:pt idx="412">
                  <c:v>50.323999999999998</c:v>
                </c:pt>
                <c:pt idx="413">
                  <c:v>50.326000000000001</c:v>
                </c:pt>
                <c:pt idx="414">
                  <c:v>50.328000000000003</c:v>
                </c:pt>
                <c:pt idx="415">
                  <c:v>50.33</c:v>
                </c:pt>
                <c:pt idx="416">
                  <c:v>50.332000000000001</c:v>
                </c:pt>
                <c:pt idx="417">
                  <c:v>50.334000000000003</c:v>
                </c:pt>
                <c:pt idx="418">
                  <c:v>50.335999999999999</c:v>
                </c:pt>
                <c:pt idx="419">
                  <c:v>50.338000000000001</c:v>
                </c:pt>
                <c:pt idx="420">
                  <c:v>50.34</c:v>
                </c:pt>
                <c:pt idx="421">
                  <c:v>50.341999999999999</c:v>
                </c:pt>
                <c:pt idx="422">
                  <c:v>50.344000000000001</c:v>
                </c:pt>
                <c:pt idx="423">
                  <c:v>50.345999999999997</c:v>
                </c:pt>
                <c:pt idx="424">
                  <c:v>50.347999999999999</c:v>
                </c:pt>
                <c:pt idx="425">
                  <c:v>50.35</c:v>
                </c:pt>
                <c:pt idx="426">
                  <c:v>50.351999999999997</c:v>
                </c:pt>
                <c:pt idx="427">
                  <c:v>50.353999999999999</c:v>
                </c:pt>
                <c:pt idx="428">
                  <c:v>50.356000000000002</c:v>
                </c:pt>
                <c:pt idx="429">
                  <c:v>50.357999999999997</c:v>
                </c:pt>
                <c:pt idx="430">
                  <c:v>50.36</c:v>
                </c:pt>
                <c:pt idx="431">
                  <c:v>50.362000000000002</c:v>
                </c:pt>
                <c:pt idx="432">
                  <c:v>50.363999999999997</c:v>
                </c:pt>
                <c:pt idx="433">
                  <c:v>50.366</c:v>
                </c:pt>
                <c:pt idx="434">
                  <c:v>50.368000000000002</c:v>
                </c:pt>
                <c:pt idx="435">
                  <c:v>50.37</c:v>
                </c:pt>
                <c:pt idx="436">
                  <c:v>50.372</c:v>
                </c:pt>
                <c:pt idx="437">
                  <c:v>50.374000000000002</c:v>
                </c:pt>
                <c:pt idx="438">
                  <c:v>50.375999999999998</c:v>
                </c:pt>
                <c:pt idx="439">
                  <c:v>50.378</c:v>
                </c:pt>
                <c:pt idx="440">
                  <c:v>50.38</c:v>
                </c:pt>
                <c:pt idx="441">
                  <c:v>50.381999999999998</c:v>
                </c:pt>
                <c:pt idx="442">
                  <c:v>50.383999999999901</c:v>
                </c:pt>
                <c:pt idx="443">
                  <c:v>50.386000000000003</c:v>
                </c:pt>
                <c:pt idx="444">
                  <c:v>50.387999999999998</c:v>
                </c:pt>
                <c:pt idx="445">
                  <c:v>50.39</c:v>
                </c:pt>
                <c:pt idx="446">
                  <c:v>50.392000000000003</c:v>
                </c:pt>
                <c:pt idx="447">
                  <c:v>50.393999999999998</c:v>
                </c:pt>
                <c:pt idx="448">
                  <c:v>50.396000000000001</c:v>
                </c:pt>
                <c:pt idx="449">
                  <c:v>50.398000000000003</c:v>
                </c:pt>
                <c:pt idx="450">
                  <c:v>50.4</c:v>
                </c:pt>
                <c:pt idx="451">
                  <c:v>50.402000000000001</c:v>
                </c:pt>
                <c:pt idx="452">
                  <c:v>50.404000000000003</c:v>
                </c:pt>
                <c:pt idx="453">
                  <c:v>50.405999999999999</c:v>
                </c:pt>
                <c:pt idx="454">
                  <c:v>50.408000000000001</c:v>
                </c:pt>
                <c:pt idx="455">
                  <c:v>50.41</c:v>
                </c:pt>
                <c:pt idx="456">
                  <c:v>50.411999999999999</c:v>
                </c:pt>
                <c:pt idx="457">
                  <c:v>50.414000000000001</c:v>
                </c:pt>
                <c:pt idx="458">
                  <c:v>50.415999999999997</c:v>
                </c:pt>
                <c:pt idx="459">
                  <c:v>50.417999999999999</c:v>
                </c:pt>
                <c:pt idx="460">
                  <c:v>50.42</c:v>
                </c:pt>
                <c:pt idx="461">
                  <c:v>50.421999999999997</c:v>
                </c:pt>
                <c:pt idx="462">
                  <c:v>50.423999999999999</c:v>
                </c:pt>
                <c:pt idx="463">
                  <c:v>50.426000000000002</c:v>
                </c:pt>
                <c:pt idx="464">
                  <c:v>50.427999999999997</c:v>
                </c:pt>
                <c:pt idx="465">
                  <c:v>50.43</c:v>
                </c:pt>
                <c:pt idx="466">
                  <c:v>50.432000000000002</c:v>
                </c:pt>
                <c:pt idx="467">
                  <c:v>50.433999999999997</c:v>
                </c:pt>
                <c:pt idx="468">
                  <c:v>50.436</c:v>
                </c:pt>
                <c:pt idx="469">
                  <c:v>50.438000000000002</c:v>
                </c:pt>
                <c:pt idx="470">
                  <c:v>50.44</c:v>
                </c:pt>
                <c:pt idx="471">
                  <c:v>50.442</c:v>
                </c:pt>
                <c:pt idx="472">
                  <c:v>50.444000000000003</c:v>
                </c:pt>
                <c:pt idx="473">
                  <c:v>50.445999999999998</c:v>
                </c:pt>
                <c:pt idx="474">
                  <c:v>50.448</c:v>
                </c:pt>
                <c:pt idx="475">
                  <c:v>50.45</c:v>
                </c:pt>
                <c:pt idx="476">
                  <c:v>50.451999999999998</c:v>
                </c:pt>
                <c:pt idx="477">
                  <c:v>50.453999999999901</c:v>
                </c:pt>
                <c:pt idx="478">
                  <c:v>50.456000000000003</c:v>
                </c:pt>
                <c:pt idx="479">
                  <c:v>50.457999999999998</c:v>
                </c:pt>
                <c:pt idx="480">
                  <c:v>50.46</c:v>
                </c:pt>
                <c:pt idx="481">
                  <c:v>50.462000000000003</c:v>
                </c:pt>
                <c:pt idx="482">
                  <c:v>50.463999999999999</c:v>
                </c:pt>
                <c:pt idx="483">
                  <c:v>50.466000000000001</c:v>
                </c:pt>
                <c:pt idx="484">
                  <c:v>50.468000000000004</c:v>
                </c:pt>
                <c:pt idx="485">
                  <c:v>50.47</c:v>
                </c:pt>
                <c:pt idx="486">
                  <c:v>50.472000000000001</c:v>
                </c:pt>
                <c:pt idx="487">
                  <c:v>50.473999999999997</c:v>
                </c:pt>
                <c:pt idx="488">
                  <c:v>50.475999999999999</c:v>
                </c:pt>
                <c:pt idx="489">
                  <c:v>50.478000000000002</c:v>
                </c:pt>
                <c:pt idx="490">
                  <c:v>50.48</c:v>
                </c:pt>
                <c:pt idx="491">
                  <c:v>50.481999999999999</c:v>
                </c:pt>
                <c:pt idx="492">
                  <c:v>50.484000000000002</c:v>
                </c:pt>
                <c:pt idx="493">
                  <c:v>50.485999999999997</c:v>
                </c:pt>
                <c:pt idx="494">
                  <c:v>50.488</c:v>
                </c:pt>
                <c:pt idx="495">
                  <c:v>50.49</c:v>
                </c:pt>
                <c:pt idx="496">
                  <c:v>50.491999999999997</c:v>
                </c:pt>
                <c:pt idx="497">
                  <c:v>50.494</c:v>
                </c:pt>
                <c:pt idx="498">
                  <c:v>50.496000000000002</c:v>
                </c:pt>
                <c:pt idx="499">
                  <c:v>50.497999999999998</c:v>
                </c:pt>
                <c:pt idx="500">
                  <c:v>50.5</c:v>
                </c:pt>
                <c:pt idx="501">
                  <c:v>50.502000000000002</c:v>
                </c:pt>
                <c:pt idx="502">
                  <c:v>50.503999999999998</c:v>
                </c:pt>
                <c:pt idx="503">
                  <c:v>50.506</c:v>
                </c:pt>
                <c:pt idx="504">
                  <c:v>50.508000000000003</c:v>
                </c:pt>
                <c:pt idx="505">
                  <c:v>50.51</c:v>
                </c:pt>
                <c:pt idx="506">
                  <c:v>50.512</c:v>
                </c:pt>
                <c:pt idx="507">
                  <c:v>50.514000000000003</c:v>
                </c:pt>
                <c:pt idx="508">
                  <c:v>50.515999999999998</c:v>
                </c:pt>
                <c:pt idx="509">
                  <c:v>50.518000000000001</c:v>
                </c:pt>
                <c:pt idx="510">
                  <c:v>50.52</c:v>
                </c:pt>
                <c:pt idx="511">
                  <c:v>50.521999999999998</c:v>
                </c:pt>
                <c:pt idx="512">
                  <c:v>50.524000000000001</c:v>
                </c:pt>
                <c:pt idx="513">
                  <c:v>50.526000000000003</c:v>
                </c:pt>
                <c:pt idx="514">
                  <c:v>50.527999999999999</c:v>
                </c:pt>
                <c:pt idx="515">
                  <c:v>50.53</c:v>
                </c:pt>
                <c:pt idx="516">
                  <c:v>50.531999999999996</c:v>
                </c:pt>
                <c:pt idx="517">
                  <c:v>50.533999999999999</c:v>
                </c:pt>
                <c:pt idx="518">
                  <c:v>50.536000000000001</c:v>
                </c:pt>
                <c:pt idx="519">
                  <c:v>50.537999999999997</c:v>
                </c:pt>
                <c:pt idx="520">
                  <c:v>50.54</c:v>
                </c:pt>
                <c:pt idx="521">
                  <c:v>50.542000000000002</c:v>
                </c:pt>
                <c:pt idx="522">
                  <c:v>50.543999999999997</c:v>
                </c:pt>
                <c:pt idx="523">
                  <c:v>50.545999999999999</c:v>
                </c:pt>
                <c:pt idx="524">
                  <c:v>50.548000000000002</c:v>
                </c:pt>
                <c:pt idx="525">
                  <c:v>50.55</c:v>
                </c:pt>
                <c:pt idx="526">
                  <c:v>50.552</c:v>
                </c:pt>
                <c:pt idx="527">
                  <c:v>50.554000000000002</c:v>
                </c:pt>
                <c:pt idx="528">
                  <c:v>50.555999999999997</c:v>
                </c:pt>
                <c:pt idx="529">
                  <c:v>50.558</c:v>
                </c:pt>
                <c:pt idx="530">
                  <c:v>50.56</c:v>
                </c:pt>
                <c:pt idx="531">
                  <c:v>50.561999999999998</c:v>
                </c:pt>
                <c:pt idx="532">
                  <c:v>50.563999999999901</c:v>
                </c:pt>
                <c:pt idx="533">
                  <c:v>50.566000000000003</c:v>
                </c:pt>
                <c:pt idx="534">
                  <c:v>50.567999999999998</c:v>
                </c:pt>
                <c:pt idx="535">
                  <c:v>50.57</c:v>
                </c:pt>
                <c:pt idx="536">
                  <c:v>50.572000000000003</c:v>
                </c:pt>
                <c:pt idx="537">
                  <c:v>50.573999999999998</c:v>
                </c:pt>
                <c:pt idx="538">
                  <c:v>50.576000000000001</c:v>
                </c:pt>
                <c:pt idx="539">
                  <c:v>50.578000000000003</c:v>
                </c:pt>
                <c:pt idx="540">
                  <c:v>50.58</c:v>
                </c:pt>
                <c:pt idx="541">
                  <c:v>50.582000000000001</c:v>
                </c:pt>
                <c:pt idx="542">
                  <c:v>50.584000000000003</c:v>
                </c:pt>
                <c:pt idx="543">
                  <c:v>50.585999999999999</c:v>
                </c:pt>
                <c:pt idx="544">
                  <c:v>50.588000000000001</c:v>
                </c:pt>
                <c:pt idx="545">
                  <c:v>50.59</c:v>
                </c:pt>
                <c:pt idx="546">
                  <c:v>50.591999999999999</c:v>
                </c:pt>
                <c:pt idx="547">
                  <c:v>50.594000000000001</c:v>
                </c:pt>
                <c:pt idx="548">
                  <c:v>50.595999999999997</c:v>
                </c:pt>
                <c:pt idx="549">
                  <c:v>50.597999999999999</c:v>
                </c:pt>
                <c:pt idx="550">
                  <c:v>50.6</c:v>
                </c:pt>
                <c:pt idx="551">
                  <c:v>50.601999999999997</c:v>
                </c:pt>
                <c:pt idx="552">
                  <c:v>50.603999999999999</c:v>
                </c:pt>
                <c:pt idx="553">
                  <c:v>50.606000000000002</c:v>
                </c:pt>
                <c:pt idx="554">
                  <c:v>50.607999999999997</c:v>
                </c:pt>
                <c:pt idx="555">
                  <c:v>50.61</c:v>
                </c:pt>
                <c:pt idx="556">
                  <c:v>50.612000000000002</c:v>
                </c:pt>
                <c:pt idx="557">
                  <c:v>50.613999999999997</c:v>
                </c:pt>
                <c:pt idx="558">
                  <c:v>50.616</c:v>
                </c:pt>
                <c:pt idx="559">
                  <c:v>50.618000000000002</c:v>
                </c:pt>
                <c:pt idx="560">
                  <c:v>50.62</c:v>
                </c:pt>
                <c:pt idx="561">
                  <c:v>50.622</c:v>
                </c:pt>
                <c:pt idx="562">
                  <c:v>50.624000000000002</c:v>
                </c:pt>
                <c:pt idx="563">
                  <c:v>50.625999999999998</c:v>
                </c:pt>
                <c:pt idx="564">
                  <c:v>50.628</c:v>
                </c:pt>
                <c:pt idx="565">
                  <c:v>50.63</c:v>
                </c:pt>
                <c:pt idx="566">
                  <c:v>50.631999999999998</c:v>
                </c:pt>
                <c:pt idx="567">
                  <c:v>50.633999999999901</c:v>
                </c:pt>
                <c:pt idx="568">
                  <c:v>50.636000000000003</c:v>
                </c:pt>
                <c:pt idx="569">
                  <c:v>50.637999999999998</c:v>
                </c:pt>
                <c:pt idx="570">
                  <c:v>50.64</c:v>
                </c:pt>
                <c:pt idx="571">
                  <c:v>50.642000000000003</c:v>
                </c:pt>
                <c:pt idx="572">
                  <c:v>50.643999999999998</c:v>
                </c:pt>
                <c:pt idx="573">
                  <c:v>50.646000000000001</c:v>
                </c:pt>
                <c:pt idx="574">
                  <c:v>50.648000000000003</c:v>
                </c:pt>
                <c:pt idx="575">
                  <c:v>50.65</c:v>
                </c:pt>
                <c:pt idx="576">
                  <c:v>50.652000000000001</c:v>
                </c:pt>
                <c:pt idx="577">
                  <c:v>50.654000000000003</c:v>
                </c:pt>
                <c:pt idx="578">
                  <c:v>50.655999999999999</c:v>
                </c:pt>
                <c:pt idx="579">
                  <c:v>50.658000000000001</c:v>
                </c:pt>
                <c:pt idx="580">
                  <c:v>50.66</c:v>
                </c:pt>
                <c:pt idx="581">
                  <c:v>50.661999999999999</c:v>
                </c:pt>
                <c:pt idx="582">
                  <c:v>50.664000000000001</c:v>
                </c:pt>
                <c:pt idx="583">
                  <c:v>50.665999999999997</c:v>
                </c:pt>
                <c:pt idx="584">
                  <c:v>50.667999999999999</c:v>
                </c:pt>
                <c:pt idx="585">
                  <c:v>50.67</c:v>
                </c:pt>
                <c:pt idx="586">
                  <c:v>50.671999999999997</c:v>
                </c:pt>
                <c:pt idx="587">
                  <c:v>50.673999999999999</c:v>
                </c:pt>
                <c:pt idx="588">
                  <c:v>50.676000000000002</c:v>
                </c:pt>
                <c:pt idx="589">
                  <c:v>50.677999999999997</c:v>
                </c:pt>
                <c:pt idx="590">
                  <c:v>50.68</c:v>
                </c:pt>
                <c:pt idx="591">
                  <c:v>50.682000000000002</c:v>
                </c:pt>
                <c:pt idx="592">
                  <c:v>50.683999999999997</c:v>
                </c:pt>
                <c:pt idx="593">
                  <c:v>50.686</c:v>
                </c:pt>
                <c:pt idx="594">
                  <c:v>50.688000000000002</c:v>
                </c:pt>
                <c:pt idx="595">
                  <c:v>50.69</c:v>
                </c:pt>
                <c:pt idx="596">
                  <c:v>50.692</c:v>
                </c:pt>
                <c:pt idx="597">
                  <c:v>50.694000000000003</c:v>
                </c:pt>
                <c:pt idx="598">
                  <c:v>50.695999999999998</c:v>
                </c:pt>
                <c:pt idx="599">
                  <c:v>50.698</c:v>
                </c:pt>
                <c:pt idx="600">
                  <c:v>50.7</c:v>
                </c:pt>
                <c:pt idx="601">
                  <c:v>50.701999999999998</c:v>
                </c:pt>
                <c:pt idx="602">
                  <c:v>50.703999999999901</c:v>
                </c:pt>
                <c:pt idx="603">
                  <c:v>50.706000000000003</c:v>
                </c:pt>
                <c:pt idx="604">
                  <c:v>50.707999999999998</c:v>
                </c:pt>
                <c:pt idx="605">
                  <c:v>50.71</c:v>
                </c:pt>
                <c:pt idx="606">
                  <c:v>50.712000000000003</c:v>
                </c:pt>
                <c:pt idx="607">
                  <c:v>50.713999999999999</c:v>
                </c:pt>
                <c:pt idx="608">
                  <c:v>50.716000000000001</c:v>
                </c:pt>
                <c:pt idx="609">
                  <c:v>50.718000000000004</c:v>
                </c:pt>
                <c:pt idx="610">
                  <c:v>50.72</c:v>
                </c:pt>
                <c:pt idx="611">
                  <c:v>50.722000000000001</c:v>
                </c:pt>
                <c:pt idx="612">
                  <c:v>50.723999999999997</c:v>
                </c:pt>
                <c:pt idx="613">
                  <c:v>50.725999999999999</c:v>
                </c:pt>
                <c:pt idx="614">
                  <c:v>50.728000000000002</c:v>
                </c:pt>
                <c:pt idx="615">
                  <c:v>50.73</c:v>
                </c:pt>
                <c:pt idx="616">
                  <c:v>50.731999999999999</c:v>
                </c:pt>
                <c:pt idx="617">
                  <c:v>50.734000000000002</c:v>
                </c:pt>
                <c:pt idx="618">
                  <c:v>50.735999999999997</c:v>
                </c:pt>
                <c:pt idx="619">
                  <c:v>50.738</c:v>
                </c:pt>
                <c:pt idx="620">
                  <c:v>50.74</c:v>
                </c:pt>
                <c:pt idx="621">
                  <c:v>50.741999999999997</c:v>
                </c:pt>
                <c:pt idx="622">
                  <c:v>50.744</c:v>
                </c:pt>
                <c:pt idx="623">
                  <c:v>50.746000000000002</c:v>
                </c:pt>
                <c:pt idx="624">
                  <c:v>50.747999999999998</c:v>
                </c:pt>
                <c:pt idx="625">
                  <c:v>50.75</c:v>
                </c:pt>
                <c:pt idx="626">
                  <c:v>50.752000000000002</c:v>
                </c:pt>
                <c:pt idx="627">
                  <c:v>50.753999999999998</c:v>
                </c:pt>
                <c:pt idx="628">
                  <c:v>50.756</c:v>
                </c:pt>
                <c:pt idx="629">
                  <c:v>50.758000000000003</c:v>
                </c:pt>
                <c:pt idx="630">
                  <c:v>50.76</c:v>
                </c:pt>
                <c:pt idx="631">
                  <c:v>50.762</c:v>
                </c:pt>
                <c:pt idx="632">
                  <c:v>50.764000000000003</c:v>
                </c:pt>
                <c:pt idx="633">
                  <c:v>50.765999999999998</c:v>
                </c:pt>
                <c:pt idx="634">
                  <c:v>50.768000000000001</c:v>
                </c:pt>
                <c:pt idx="635">
                  <c:v>50.77</c:v>
                </c:pt>
                <c:pt idx="636">
                  <c:v>50.771999999999998</c:v>
                </c:pt>
                <c:pt idx="637">
                  <c:v>50.774000000000001</c:v>
                </c:pt>
                <c:pt idx="638">
                  <c:v>50.776000000000003</c:v>
                </c:pt>
                <c:pt idx="639">
                  <c:v>50.777999999999999</c:v>
                </c:pt>
                <c:pt idx="640">
                  <c:v>50.78</c:v>
                </c:pt>
                <c:pt idx="641">
                  <c:v>50.781999999999996</c:v>
                </c:pt>
                <c:pt idx="642">
                  <c:v>50.783999999999999</c:v>
                </c:pt>
                <c:pt idx="643">
                  <c:v>50.786000000000001</c:v>
                </c:pt>
                <c:pt idx="644">
                  <c:v>50.787999999999997</c:v>
                </c:pt>
                <c:pt idx="645">
                  <c:v>50.79</c:v>
                </c:pt>
                <c:pt idx="646">
                  <c:v>50.792000000000002</c:v>
                </c:pt>
                <c:pt idx="647">
                  <c:v>50.793999999999997</c:v>
                </c:pt>
                <c:pt idx="648">
                  <c:v>50.795999999999999</c:v>
                </c:pt>
                <c:pt idx="649">
                  <c:v>50.798000000000002</c:v>
                </c:pt>
                <c:pt idx="650">
                  <c:v>50.8</c:v>
                </c:pt>
                <c:pt idx="651">
                  <c:v>50.802</c:v>
                </c:pt>
                <c:pt idx="652">
                  <c:v>50.804000000000002</c:v>
                </c:pt>
                <c:pt idx="653">
                  <c:v>50.805999999999997</c:v>
                </c:pt>
                <c:pt idx="654">
                  <c:v>50.808</c:v>
                </c:pt>
                <c:pt idx="655">
                  <c:v>50.81</c:v>
                </c:pt>
                <c:pt idx="656">
                  <c:v>50.811999999999998</c:v>
                </c:pt>
                <c:pt idx="657">
                  <c:v>50.813999999999901</c:v>
                </c:pt>
                <c:pt idx="658">
                  <c:v>50.816000000000003</c:v>
                </c:pt>
                <c:pt idx="659">
                  <c:v>50.817999999999998</c:v>
                </c:pt>
                <c:pt idx="660">
                  <c:v>50.82</c:v>
                </c:pt>
                <c:pt idx="661">
                  <c:v>50.822000000000003</c:v>
                </c:pt>
                <c:pt idx="662">
                  <c:v>50.823999999999998</c:v>
                </c:pt>
                <c:pt idx="663">
                  <c:v>50.826000000000001</c:v>
                </c:pt>
                <c:pt idx="664">
                  <c:v>50.828000000000003</c:v>
                </c:pt>
                <c:pt idx="665">
                  <c:v>50.83</c:v>
                </c:pt>
                <c:pt idx="666">
                  <c:v>50.832000000000001</c:v>
                </c:pt>
                <c:pt idx="667">
                  <c:v>50.834000000000003</c:v>
                </c:pt>
                <c:pt idx="668">
                  <c:v>50.835999999999999</c:v>
                </c:pt>
                <c:pt idx="669">
                  <c:v>50.838000000000001</c:v>
                </c:pt>
                <c:pt idx="670">
                  <c:v>50.84</c:v>
                </c:pt>
                <c:pt idx="671">
                  <c:v>50.841999999999999</c:v>
                </c:pt>
                <c:pt idx="672">
                  <c:v>50.844000000000001</c:v>
                </c:pt>
                <c:pt idx="673">
                  <c:v>50.845999999999997</c:v>
                </c:pt>
                <c:pt idx="674">
                  <c:v>50.847999999999999</c:v>
                </c:pt>
                <c:pt idx="675">
                  <c:v>50.85</c:v>
                </c:pt>
                <c:pt idx="676">
                  <c:v>50.851999999999997</c:v>
                </c:pt>
                <c:pt idx="677">
                  <c:v>50.853999999999999</c:v>
                </c:pt>
                <c:pt idx="678">
                  <c:v>50.856000000000002</c:v>
                </c:pt>
                <c:pt idx="679">
                  <c:v>50.857999999999997</c:v>
                </c:pt>
                <c:pt idx="680">
                  <c:v>50.86</c:v>
                </c:pt>
                <c:pt idx="681">
                  <c:v>50.862000000000002</c:v>
                </c:pt>
                <c:pt idx="682">
                  <c:v>50.863999999999997</c:v>
                </c:pt>
                <c:pt idx="683">
                  <c:v>50.866</c:v>
                </c:pt>
                <c:pt idx="684">
                  <c:v>50.868000000000002</c:v>
                </c:pt>
                <c:pt idx="685">
                  <c:v>50.87</c:v>
                </c:pt>
                <c:pt idx="686">
                  <c:v>50.872</c:v>
                </c:pt>
                <c:pt idx="687">
                  <c:v>50.874000000000002</c:v>
                </c:pt>
                <c:pt idx="688">
                  <c:v>50.875999999999998</c:v>
                </c:pt>
                <c:pt idx="689">
                  <c:v>50.878</c:v>
                </c:pt>
                <c:pt idx="690">
                  <c:v>50.88</c:v>
                </c:pt>
                <c:pt idx="691">
                  <c:v>50.881999999999998</c:v>
                </c:pt>
                <c:pt idx="692">
                  <c:v>50.883999999999901</c:v>
                </c:pt>
                <c:pt idx="693">
                  <c:v>50.886000000000003</c:v>
                </c:pt>
                <c:pt idx="694">
                  <c:v>50.887999999999998</c:v>
                </c:pt>
                <c:pt idx="695">
                  <c:v>50.89</c:v>
                </c:pt>
                <c:pt idx="696">
                  <c:v>50.892000000000003</c:v>
                </c:pt>
                <c:pt idx="697">
                  <c:v>50.893999999999998</c:v>
                </c:pt>
                <c:pt idx="698">
                  <c:v>50.896000000000001</c:v>
                </c:pt>
                <c:pt idx="699">
                  <c:v>50.898000000000003</c:v>
                </c:pt>
                <c:pt idx="700">
                  <c:v>50.9</c:v>
                </c:pt>
                <c:pt idx="701">
                  <c:v>50.902000000000001</c:v>
                </c:pt>
                <c:pt idx="702">
                  <c:v>50.904000000000003</c:v>
                </c:pt>
                <c:pt idx="703">
                  <c:v>50.905999999999999</c:v>
                </c:pt>
                <c:pt idx="704">
                  <c:v>50.908000000000001</c:v>
                </c:pt>
                <c:pt idx="705">
                  <c:v>50.91</c:v>
                </c:pt>
                <c:pt idx="706">
                  <c:v>50.911999999999999</c:v>
                </c:pt>
                <c:pt idx="707">
                  <c:v>50.914000000000001</c:v>
                </c:pt>
                <c:pt idx="708">
                  <c:v>50.915999999999997</c:v>
                </c:pt>
                <c:pt idx="709">
                  <c:v>50.917999999999999</c:v>
                </c:pt>
                <c:pt idx="710">
                  <c:v>50.92</c:v>
                </c:pt>
                <c:pt idx="711">
                  <c:v>50.921999999999997</c:v>
                </c:pt>
                <c:pt idx="712">
                  <c:v>50.923999999999999</c:v>
                </c:pt>
                <c:pt idx="713">
                  <c:v>50.926000000000002</c:v>
                </c:pt>
                <c:pt idx="714">
                  <c:v>50.927999999999997</c:v>
                </c:pt>
                <c:pt idx="715">
                  <c:v>50.93</c:v>
                </c:pt>
                <c:pt idx="716">
                  <c:v>50.932000000000002</c:v>
                </c:pt>
                <c:pt idx="717">
                  <c:v>50.933999999999997</c:v>
                </c:pt>
                <c:pt idx="718">
                  <c:v>50.936</c:v>
                </c:pt>
                <c:pt idx="719">
                  <c:v>50.938000000000002</c:v>
                </c:pt>
                <c:pt idx="720">
                  <c:v>50.94</c:v>
                </c:pt>
                <c:pt idx="721">
                  <c:v>50.942</c:v>
                </c:pt>
                <c:pt idx="722">
                  <c:v>50.944000000000003</c:v>
                </c:pt>
                <c:pt idx="723">
                  <c:v>50.945999999999998</c:v>
                </c:pt>
                <c:pt idx="724">
                  <c:v>50.948</c:v>
                </c:pt>
                <c:pt idx="725">
                  <c:v>50.95</c:v>
                </c:pt>
                <c:pt idx="726">
                  <c:v>50.951999999999998</c:v>
                </c:pt>
                <c:pt idx="727">
                  <c:v>50.953999999999901</c:v>
                </c:pt>
                <c:pt idx="728">
                  <c:v>50.956000000000003</c:v>
                </c:pt>
                <c:pt idx="729">
                  <c:v>50.957999999999998</c:v>
                </c:pt>
                <c:pt idx="730">
                  <c:v>50.96</c:v>
                </c:pt>
                <c:pt idx="731">
                  <c:v>50.962000000000003</c:v>
                </c:pt>
                <c:pt idx="732">
                  <c:v>50.963999999999999</c:v>
                </c:pt>
                <c:pt idx="733">
                  <c:v>50.966000000000001</c:v>
                </c:pt>
                <c:pt idx="734">
                  <c:v>50.968000000000004</c:v>
                </c:pt>
                <c:pt idx="735">
                  <c:v>50.97</c:v>
                </c:pt>
                <c:pt idx="736">
                  <c:v>50.972000000000001</c:v>
                </c:pt>
                <c:pt idx="737">
                  <c:v>50.973999999999997</c:v>
                </c:pt>
                <c:pt idx="738">
                  <c:v>50.975999999999999</c:v>
                </c:pt>
                <c:pt idx="739">
                  <c:v>50.978000000000002</c:v>
                </c:pt>
                <c:pt idx="740">
                  <c:v>50.98</c:v>
                </c:pt>
                <c:pt idx="741">
                  <c:v>50.981999999999999</c:v>
                </c:pt>
                <c:pt idx="742">
                  <c:v>50.984000000000002</c:v>
                </c:pt>
                <c:pt idx="743">
                  <c:v>50.985999999999997</c:v>
                </c:pt>
                <c:pt idx="744">
                  <c:v>50.988</c:v>
                </c:pt>
                <c:pt idx="745">
                  <c:v>50.99</c:v>
                </c:pt>
                <c:pt idx="746">
                  <c:v>50.991999999999997</c:v>
                </c:pt>
                <c:pt idx="747">
                  <c:v>50.994</c:v>
                </c:pt>
                <c:pt idx="748">
                  <c:v>50.996000000000002</c:v>
                </c:pt>
                <c:pt idx="749">
                  <c:v>50.997999999999998</c:v>
                </c:pt>
                <c:pt idx="750">
                  <c:v>51</c:v>
                </c:pt>
                <c:pt idx="751">
                  <c:v>51.002000000000002</c:v>
                </c:pt>
                <c:pt idx="752">
                  <c:v>51.003999999999998</c:v>
                </c:pt>
                <c:pt idx="753">
                  <c:v>51.006</c:v>
                </c:pt>
                <c:pt idx="754">
                  <c:v>51.008000000000003</c:v>
                </c:pt>
                <c:pt idx="755">
                  <c:v>51.01</c:v>
                </c:pt>
                <c:pt idx="756">
                  <c:v>51.012</c:v>
                </c:pt>
                <c:pt idx="757">
                  <c:v>51.014000000000003</c:v>
                </c:pt>
                <c:pt idx="758">
                  <c:v>51.015999999999998</c:v>
                </c:pt>
                <c:pt idx="759">
                  <c:v>51.018000000000001</c:v>
                </c:pt>
                <c:pt idx="760">
                  <c:v>51.02</c:v>
                </c:pt>
                <c:pt idx="761">
                  <c:v>51.021999999999998</c:v>
                </c:pt>
                <c:pt idx="762">
                  <c:v>51.024000000000001</c:v>
                </c:pt>
                <c:pt idx="763">
                  <c:v>51.026000000000003</c:v>
                </c:pt>
                <c:pt idx="764">
                  <c:v>51.027999999999999</c:v>
                </c:pt>
                <c:pt idx="765">
                  <c:v>51.03</c:v>
                </c:pt>
                <c:pt idx="766">
                  <c:v>51.031999999999996</c:v>
                </c:pt>
                <c:pt idx="767">
                  <c:v>51.033999999999999</c:v>
                </c:pt>
                <c:pt idx="768">
                  <c:v>51.036000000000001</c:v>
                </c:pt>
                <c:pt idx="769">
                  <c:v>51.037999999999997</c:v>
                </c:pt>
                <c:pt idx="770">
                  <c:v>51.04</c:v>
                </c:pt>
                <c:pt idx="771">
                  <c:v>51.042000000000002</c:v>
                </c:pt>
                <c:pt idx="772">
                  <c:v>51.043999999999997</c:v>
                </c:pt>
                <c:pt idx="773">
                  <c:v>51.045999999999999</c:v>
                </c:pt>
                <c:pt idx="774">
                  <c:v>51.048000000000002</c:v>
                </c:pt>
                <c:pt idx="775">
                  <c:v>51.05</c:v>
                </c:pt>
                <c:pt idx="776">
                  <c:v>51.052</c:v>
                </c:pt>
                <c:pt idx="777">
                  <c:v>51.054000000000002</c:v>
                </c:pt>
                <c:pt idx="778">
                  <c:v>51.055999999999997</c:v>
                </c:pt>
                <c:pt idx="779">
                  <c:v>51.058</c:v>
                </c:pt>
                <c:pt idx="780">
                  <c:v>51.06</c:v>
                </c:pt>
                <c:pt idx="781">
                  <c:v>51.061999999999998</c:v>
                </c:pt>
                <c:pt idx="782">
                  <c:v>51.063999999999901</c:v>
                </c:pt>
                <c:pt idx="783">
                  <c:v>51.066000000000003</c:v>
                </c:pt>
                <c:pt idx="784">
                  <c:v>51.067999999999998</c:v>
                </c:pt>
                <c:pt idx="785">
                  <c:v>51.07</c:v>
                </c:pt>
                <c:pt idx="786">
                  <c:v>51.072000000000003</c:v>
                </c:pt>
                <c:pt idx="787">
                  <c:v>51.073999999999998</c:v>
                </c:pt>
                <c:pt idx="788">
                  <c:v>51.076000000000001</c:v>
                </c:pt>
                <c:pt idx="789">
                  <c:v>51.078000000000003</c:v>
                </c:pt>
                <c:pt idx="790">
                  <c:v>51.08</c:v>
                </c:pt>
                <c:pt idx="791">
                  <c:v>51.082000000000001</c:v>
                </c:pt>
                <c:pt idx="792">
                  <c:v>51.084000000000003</c:v>
                </c:pt>
                <c:pt idx="793">
                  <c:v>51.085999999999999</c:v>
                </c:pt>
                <c:pt idx="794">
                  <c:v>51.088000000000001</c:v>
                </c:pt>
                <c:pt idx="795">
                  <c:v>51.09</c:v>
                </c:pt>
                <c:pt idx="796">
                  <c:v>51.091999999999999</c:v>
                </c:pt>
                <c:pt idx="797">
                  <c:v>51.094000000000001</c:v>
                </c:pt>
                <c:pt idx="798">
                  <c:v>51.095999999999997</c:v>
                </c:pt>
                <c:pt idx="799">
                  <c:v>51.097999999999999</c:v>
                </c:pt>
                <c:pt idx="800">
                  <c:v>51.1</c:v>
                </c:pt>
                <c:pt idx="801">
                  <c:v>51.101999999999997</c:v>
                </c:pt>
                <c:pt idx="802">
                  <c:v>51.103999999999999</c:v>
                </c:pt>
                <c:pt idx="803">
                  <c:v>51.106000000000002</c:v>
                </c:pt>
                <c:pt idx="804">
                  <c:v>51.107999999999997</c:v>
                </c:pt>
                <c:pt idx="805">
                  <c:v>51.11</c:v>
                </c:pt>
                <c:pt idx="806">
                  <c:v>51.112000000000002</c:v>
                </c:pt>
                <c:pt idx="807">
                  <c:v>51.113999999999997</c:v>
                </c:pt>
                <c:pt idx="808">
                  <c:v>51.116</c:v>
                </c:pt>
                <c:pt idx="809">
                  <c:v>51.118000000000002</c:v>
                </c:pt>
                <c:pt idx="810">
                  <c:v>51.12</c:v>
                </c:pt>
                <c:pt idx="811">
                  <c:v>51.122</c:v>
                </c:pt>
                <c:pt idx="812">
                  <c:v>51.124000000000002</c:v>
                </c:pt>
                <c:pt idx="813">
                  <c:v>51.125999999999998</c:v>
                </c:pt>
                <c:pt idx="814">
                  <c:v>51.128</c:v>
                </c:pt>
                <c:pt idx="815">
                  <c:v>51.13</c:v>
                </c:pt>
                <c:pt idx="816">
                  <c:v>51.131999999999998</c:v>
                </c:pt>
                <c:pt idx="817">
                  <c:v>51.133999999999901</c:v>
                </c:pt>
                <c:pt idx="818">
                  <c:v>51.136000000000003</c:v>
                </c:pt>
                <c:pt idx="819">
                  <c:v>51.137999999999998</c:v>
                </c:pt>
                <c:pt idx="820">
                  <c:v>51.14</c:v>
                </c:pt>
                <c:pt idx="821">
                  <c:v>51.142000000000003</c:v>
                </c:pt>
                <c:pt idx="822">
                  <c:v>51.143999999999998</c:v>
                </c:pt>
                <c:pt idx="823">
                  <c:v>51.146000000000001</c:v>
                </c:pt>
                <c:pt idx="824">
                  <c:v>51.148000000000003</c:v>
                </c:pt>
                <c:pt idx="825">
                  <c:v>51.15</c:v>
                </c:pt>
                <c:pt idx="826">
                  <c:v>51.152000000000001</c:v>
                </c:pt>
                <c:pt idx="827">
                  <c:v>51.154000000000003</c:v>
                </c:pt>
                <c:pt idx="828">
                  <c:v>51.155999999999999</c:v>
                </c:pt>
                <c:pt idx="829">
                  <c:v>51.158000000000001</c:v>
                </c:pt>
                <c:pt idx="830">
                  <c:v>51.16</c:v>
                </c:pt>
                <c:pt idx="831">
                  <c:v>51.161999999999999</c:v>
                </c:pt>
                <c:pt idx="832">
                  <c:v>51.164000000000001</c:v>
                </c:pt>
                <c:pt idx="833">
                  <c:v>51.165999999999997</c:v>
                </c:pt>
                <c:pt idx="834">
                  <c:v>51.167999999999999</c:v>
                </c:pt>
                <c:pt idx="835">
                  <c:v>51.17</c:v>
                </c:pt>
                <c:pt idx="836">
                  <c:v>51.171999999999997</c:v>
                </c:pt>
                <c:pt idx="837">
                  <c:v>51.173999999999999</c:v>
                </c:pt>
                <c:pt idx="838">
                  <c:v>51.176000000000002</c:v>
                </c:pt>
                <c:pt idx="839">
                  <c:v>51.177999999999997</c:v>
                </c:pt>
                <c:pt idx="840">
                  <c:v>51.18</c:v>
                </c:pt>
                <c:pt idx="841">
                  <c:v>51.182000000000002</c:v>
                </c:pt>
                <c:pt idx="842">
                  <c:v>51.183999999999997</c:v>
                </c:pt>
                <c:pt idx="843">
                  <c:v>51.186</c:v>
                </c:pt>
                <c:pt idx="844">
                  <c:v>51.188000000000002</c:v>
                </c:pt>
                <c:pt idx="845">
                  <c:v>51.19</c:v>
                </c:pt>
                <c:pt idx="846">
                  <c:v>51.192</c:v>
                </c:pt>
                <c:pt idx="847">
                  <c:v>51.194000000000003</c:v>
                </c:pt>
                <c:pt idx="848">
                  <c:v>51.195999999999998</c:v>
                </c:pt>
                <c:pt idx="849">
                  <c:v>51.198</c:v>
                </c:pt>
                <c:pt idx="850">
                  <c:v>51.2</c:v>
                </c:pt>
                <c:pt idx="851">
                  <c:v>51.201999999999998</c:v>
                </c:pt>
                <c:pt idx="852">
                  <c:v>51.203999999999901</c:v>
                </c:pt>
                <c:pt idx="853">
                  <c:v>51.206000000000003</c:v>
                </c:pt>
                <c:pt idx="854">
                  <c:v>51.207999999999998</c:v>
                </c:pt>
                <c:pt idx="855">
                  <c:v>51.21</c:v>
                </c:pt>
                <c:pt idx="856">
                  <c:v>51.212000000000003</c:v>
                </c:pt>
                <c:pt idx="857">
                  <c:v>51.213999999999999</c:v>
                </c:pt>
                <c:pt idx="858">
                  <c:v>51.216000000000001</c:v>
                </c:pt>
                <c:pt idx="859">
                  <c:v>51.218000000000004</c:v>
                </c:pt>
                <c:pt idx="860">
                  <c:v>51.22</c:v>
                </c:pt>
                <c:pt idx="861">
                  <c:v>51.222000000000001</c:v>
                </c:pt>
                <c:pt idx="862">
                  <c:v>51.223999999999997</c:v>
                </c:pt>
                <c:pt idx="863">
                  <c:v>51.225999999999999</c:v>
                </c:pt>
                <c:pt idx="864">
                  <c:v>51.228000000000002</c:v>
                </c:pt>
                <c:pt idx="865">
                  <c:v>51.23</c:v>
                </c:pt>
                <c:pt idx="866">
                  <c:v>51.231999999999999</c:v>
                </c:pt>
                <c:pt idx="867">
                  <c:v>51.234000000000002</c:v>
                </c:pt>
                <c:pt idx="868">
                  <c:v>51.235999999999997</c:v>
                </c:pt>
                <c:pt idx="869">
                  <c:v>51.238</c:v>
                </c:pt>
                <c:pt idx="870">
                  <c:v>51.24</c:v>
                </c:pt>
                <c:pt idx="871">
                  <c:v>51.241999999999997</c:v>
                </c:pt>
                <c:pt idx="872">
                  <c:v>51.244</c:v>
                </c:pt>
                <c:pt idx="873">
                  <c:v>51.246000000000002</c:v>
                </c:pt>
                <c:pt idx="874">
                  <c:v>51.247999999999998</c:v>
                </c:pt>
                <c:pt idx="875">
                  <c:v>51.25</c:v>
                </c:pt>
                <c:pt idx="876">
                  <c:v>51.252000000000002</c:v>
                </c:pt>
                <c:pt idx="877">
                  <c:v>51.253999999999998</c:v>
                </c:pt>
                <c:pt idx="878">
                  <c:v>51.256</c:v>
                </c:pt>
                <c:pt idx="879">
                  <c:v>51.258000000000003</c:v>
                </c:pt>
                <c:pt idx="880">
                  <c:v>51.26</c:v>
                </c:pt>
                <c:pt idx="881">
                  <c:v>51.262</c:v>
                </c:pt>
                <c:pt idx="882">
                  <c:v>51.264000000000003</c:v>
                </c:pt>
                <c:pt idx="883">
                  <c:v>51.265999999999998</c:v>
                </c:pt>
                <c:pt idx="884">
                  <c:v>51.268000000000001</c:v>
                </c:pt>
                <c:pt idx="885">
                  <c:v>51.27</c:v>
                </c:pt>
                <c:pt idx="886">
                  <c:v>51.271999999999998</c:v>
                </c:pt>
                <c:pt idx="887">
                  <c:v>51.274000000000001</c:v>
                </c:pt>
                <c:pt idx="888">
                  <c:v>51.276000000000003</c:v>
                </c:pt>
                <c:pt idx="889">
                  <c:v>51.277999999999999</c:v>
                </c:pt>
                <c:pt idx="890">
                  <c:v>51.28</c:v>
                </c:pt>
                <c:pt idx="891">
                  <c:v>51.281999999999996</c:v>
                </c:pt>
                <c:pt idx="892">
                  <c:v>51.283999999999999</c:v>
                </c:pt>
                <c:pt idx="893">
                  <c:v>51.286000000000001</c:v>
                </c:pt>
                <c:pt idx="894">
                  <c:v>51.287999999999997</c:v>
                </c:pt>
                <c:pt idx="895">
                  <c:v>51.29</c:v>
                </c:pt>
                <c:pt idx="896">
                  <c:v>51.292000000000002</c:v>
                </c:pt>
                <c:pt idx="897">
                  <c:v>51.293999999999997</c:v>
                </c:pt>
                <c:pt idx="898">
                  <c:v>51.295999999999999</c:v>
                </c:pt>
                <c:pt idx="899">
                  <c:v>51.298000000000002</c:v>
                </c:pt>
                <c:pt idx="900">
                  <c:v>51.3</c:v>
                </c:pt>
                <c:pt idx="901">
                  <c:v>51.302</c:v>
                </c:pt>
                <c:pt idx="902">
                  <c:v>51.304000000000002</c:v>
                </c:pt>
                <c:pt idx="903">
                  <c:v>51.305999999999997</c:v>
                </c:pt>
                <c:pt idx="904">
                  <c:v>51.308</c:v>
                </c:pt>
                <c:pt idx="905">
                  <c:v>51.31</c:v>
                </c:pt>
                <c:pt idx="906">
                  <c:v>51.311999999999998</c:v>
                </c:pt>
                <c:pt idx="907">
                  <c:v>51.313999999999901</c:v>
                </c:pt>
                <c:pt idx="908">
                  <c:v>51.316000000000003</c:v>
                </c:pt>
                <c:pt idx="909">
                  <c:v>51.317999999999998</c:v>
                </c:pt>
                <c:pt idx="910">
                  <c:v>51.32</c:v>
                </c:pt>
                <c:pt idx="911">
                  <c:v>51.322000000000003</c:v>
                </c:pt>
                <c:pt idx="912">
                  <c:v>51.323999999999998</c:v>
                </c:pt>
                <c:pt idx="913">
                  <c:v>51.326000000000001</c:v>
                </c:pt>
                <c:pt idx="914">
                  <c:v>51.328000000000003</c:v>
                </c:pt>
                <c:pt idx="915">
                  <c:v>51.33</c:v>
                </c:pt>
                <c:pt idx="916">
                  <c:v>51.332000000000001</c:v>
                </c:pt>
                <c:pt idx="917">
                  <c:v>51.334000000000003</c:v>
                </c:pt>
                <c:pt idx="918">
                  <c:v>51.335999999999999</c:v>
                </c:pt>
                <c:pt idx="919">
                  <c:v>51.338000000000001</c:v>
                </c:pt>
                <c:pt idx="920">
                  <c:v>51.34</c:v>
                </c:pt>
                <c:pt idx="921">
                  <c:v>51.341999999999999</c:v>
                </c:pt>
                <c:pt idx="922">
                  <c:v>51.344000000000001</c:v>
                </c:pt>
                <c:pt idx="923">
                  <c:v>51.345999999999997</c:v>
                </c:pt>
                <c:pt idx="924">
                  <c:v>51.347999999999999</c:v>
                </c:pt>
                <c:pt idx="925">
                  <c:v>51.35</c:v>
                </c:pt>
                <c:pt idx="926">
                  <c:v>51.351999999999997</c:v>
                </c:pt>
                <c:pt idx="927">
                  <c:v>51.353999999999999</c:v>
                </c:pt>
                <c:pt idx="928">
                  <c:v>51.356000000000002</c:v>
                </c:pt>
                <c:pt idx="929">
                  <c:v>51.357999999999997</c:v>
                </c:pt>
                <c:pt idx="930">
                  <c:v>51.36</c:v>
                </c:pt>
                <c:pt idx="931">
                  <c:v>51.362000000000002</c:v>
                </c:pt>
                <c:pt idx="932">
                  <c:v>51.363999999999997</c:v>
                </c:pt>
                <c:pt idx="933">
                  <c:v>51.366</c:v>
                </c:pt>
                <c:pt idx="934">
                  <c:v>51.368000000000002</c:v>
                </c:pt>
                <c:pt idx="935">
                  <c:v>51.37</c:v>
                </c:pt>
                <c:pt idx="936">
                  <c:v>51.372</c:v>
                </c:pt>
                <c:pt idx="937">
                  <c:v>51.374000000000002</c:v>
                </c:pt>
                <c:pt idx="938">
                  <c:v>51.375999999999998</c:v>
                </c:pt>
                <c:pt idx="939">
                  <c:v>51.378</c:v>
                </c:pt>
                <c:pt idx="940">
                  <c:v>51.38</c:v>
                </c:pt>
                <c:pt idx="941">
                  <c:v>51.381999999999998</c:v>
                </c:pt>
                <c:pt idx="942">
                  <c:v>51.383999999999901</c:v>
                </c:pt>
                <c:pt idx="943">
                  <c:v>51.386000000000003</c:v>
                </c:pt>
                <c:pt idx="944">
                  <c:v>51.387999999999998</c:v>
                </c:pt>
                <c:pt idx="945">
                  <c:v>51.39</c:v>
                </c:pt>
                <c:pt idx="946">
                  <c:v>51.392000000000003</c:v>
                </c:pt>
                <c:pt idx="947">
                  <c:v>51.393999999999998</c:v>
                </c:pt>
                <c:pt idx="948">
                  <c:v>51.396000000000001</c:v>
                </c:pt>
                <c:pt idx="949">
                  <c:v>51.398000000000003</c:v>
                </c:pt>
                <c:pt idx="950">
                  <c:v>51.4</c:v>
                </c:pt>
                <c:pt idx="951">
                  <c:v>51.402000000000001</c:v>
                </c:pt>
                <c:pt idx="952">
                  <c:v>51.404000000000003</c:v>
                </c:pt>
                <c:pt idx="953">
                  <c:v>51.405999999999999</c:v>
                </c:pt>
                <c:pt idx="954">
                  <c:v>51.408000000000001</c:v>
                </c:pt>
                <c:pt idx="955">
                  <c:v>51.41</c:v>
                </c:pt>
                <c:pt idx="956">
                  <c:v>51.411999999999999</c:v>
                </c:pt>
                <c:pt idx="957">
                  <c:v>51.414000000000001</c:v>
                </c:pt>
                <c:pt idx="958">
                  <c:v>51.415999999999997</c:v>
                </c:pt>
                <c:pt idx="959">
                  <c:v>51.417999999999999</c:v>
                </c:pt>
                <c:pt idx="960">
                  <c:v>51.42</c:v>
                </c:pt>
                <c:pt idx="961">
                  <c:v>51.421999999999997</c:v>
                </c:pt>
                <c:pt idx="962">
                  <c:v>51.423999999999999</c:v>
                </c:pt>
                <c:pt idx="963">
                  <c:v>51.426000000000002</c:v>
                </c:pt>
                <c:pt idx="964">
                  <c:v>51.427999999999997</c:v>
                </c:pt>
                <c:pt idx="965">
                  <c:v>51.43</c:v>
                </c:pt>
                <c:pt idx="966">
                  <c:v>51.432000000000002</c:v>
                </c:pt>
                <c:pt idx="967">
                  <c:v>51.433999999999997</c:v>
                </c:pt>
                <c:pt idx="968">
                  <c:v>51.436</c:v>
                </c:pt>
                <c:pt idx="969">
                  <c:v>51.438000000000002</c:v>
                </c:pt>
                <c:pt idx="970">
                  <c:v>51.44</c:v>
                </c:pt>
                <c:pt idx="971">
                  <c:v>51.442</c:v>
                </c:pt>
                <c:pt idx="972">
                  <c:v>51.444000000000003</c:v>
                </c:pt>
                <c:pt idx="973">
                  <c:v>51.445999999999998</c:v>
                </c:pt>
                <c:pt idx="974">
                  <c:v>51.448</c:v>
                </c:pt>
                <c:pt idx="975">
                  <c:v>51.45</c:v>
                </c:pt>
                <c:pt idx="976">
                  <c:v>51.451999999999998</c:v>
                </c:pt>
                <c:pt idx="977">
                  <c:v>51.453999999999901</c:v>
                </c:pt>
                <c:pt idx="978">
                  <c:v>51.456000000000003</c:v>
                </c:pt>
                <c:pt idx="979">
                  <c:v>51.457999999999998</c:v>
                </c:pt>
                <c:pt idx="980">
                  <c:v>51.46</c:v>
                </c:pt>
                <c:pt idx="981">
                  <c:v>51.462000000000003</c:v>
                </c:pt>
                <c:pt idx="982">
                  <c:v>51.463999999999999</c:v>
                </c:pt>
                <c:pt idx="983">
                  <c:v>51.466000000000001</c:v>
                </c:pt>
                <c:pt idx="984">
                  <c:v>51.468000000000004</c:v>
                </c:pt>
                <c:pt idx="985">
                  <c:v>51.47</c:v>
                </c:pt>
                <c:pt idx="986">
                  <c:v>51.472000000000001</c:v>
                </c:pt>
                <c:pt idx="987">
                  <c:v>51.473999999999997</c:v>
                </c:pt>
                <c:pt idx="988">
                  <c:v>51.475999999999999</c:v>
                </c:pt>
                <c:pt idx="989">
                  <c:v>51.478000000000002</c:v>
                </c:pt>
                <c:pt idx="990">
                  <c:v>51.48</c:v>
                </c:pt>
                <c:pt idx="991">
                  <c:v>51.481999999999999</c:v>
                </c:pt>
                <c:pt idx="992">
                  <c:v>51.484000000000002</c:v>
                </c:pt>
                <c:pt idx="993">
                  <c:v>51.485999999999997</c:v>
                </c:pt>
                <c:pt idx="994">
                  <c:v>51.488</c:v>
                </c:pt>
                <c:pt idx="995">
                  <c:v>51.49</c:v>
                </c:pt>
                <c:pt idx="996">
                  <c:v>51.491999999999997</c:v>
                </c:pt>
                <c:pt idx="997">
                  <c:v>51.494</c:v>
                </c:pt>
                <c:pt idx="998">
                  <c:v>51.496000000000002</c:v>
                </c:pt>
                <c:pt idx="999">
                  <c:v>51.497999999999998</c:v>
                </c:pt>
                <c:pt idx="1000">
                  <c:v>51.5</c:v>
                </c:pt>
              </c:numCache>
            </c:numRef>
          </c:xVal>
          <c:yVal>
            <c:numRef>
              <c:f>'③ simulated_sample_profile'!$L$4:$L$20000</c:f>
              <c:numCache>
                <c:formatCode>General</c:formatCode>
                <c:ptCount val="19997"/>
                <c:pt idx="0">
                  <c:v>3.8666796117135198</c:v>
                </c:pt>
                <c:pt idx="1">
                  <c:v>3.8790103490947998</c:v>
                </c:pt>
                <c:pt idx="2">
                  <c:v>3.8914001746701001</c:v>
                </c:pt>
                <c:pt idx="3">
                  <c:v>3.9038494666397399</c:v>
                </c:pt>
                <c:pt idx="4">
                  <c:v>3.9163586062353701</c:v>
                </c:pt>
                <c:pt idx="5">
                  <c:v>3.92892797774905</c:v>
                </c:pt>
                <c:pt idx="6">
                  <c:v>3.94155796856302</c:v>
                </c:pt>
                <c:pt idx="7">
                  <c:v>3.95424896917921</c:v>
                </c:pt>
                <c:pt idx="8">
                  <c:v>3.9670013732498601</c:v>
                </c:pt>
                <c:pt idx="9">
                  <c:v>3.9798155776075501</c:v>
                </c:pt>
                <c:pt idx="10">
                  <c:v>3.99269198229671</c:v>
                </c:pt>
                <c:pt idx="11">
                  <c:v>4.0056309906042999</c:v>
                </c:pt>
                <c:pt idx="12">
                  <c:v>4.0186330090918299</c:v>
                </c:pt>
                <c:pt idx="13">
                  <c:v>4.0316984476271598</c:v>
                </c:pt>
                <c:pt idx="14">
                  <c:v>4.0448277194165598</c:v>
                </c:pt>
                <c:pt idx="15">
                  <c:v>4.0580212410379701</c:v>
                </c:pt>
                <c:pt idx="16">
                  <c:v>4.07127943247355</c:v>
                </c:pt>
                <c:pt idx="17">
                  <c:v>4.0846027171434898</c:v>
                </c:pt>
                <c:pt idx="18">
                  <c:v>4.0979915219395497</c:v>
                </c:pt>
                <c:pt idx="19">
                  <c:v>4.1114462772594802</c:v>
                </c:pt>
                <c:pt idx="20">
                  <c:v>4.1249674170415096</c:v>
                </c:pt>
                <c:pt idx="21">
                  <c:v>4.1385553787995697</c:v>
                </c:pt>
                <c:pt idx="22">
                  <c:v>4.1522106036583804</c:v>
                </c:pt>
                <c:pt idx="23">
                  <c:v>4.1659335363896899</c:v>
                </c:pt>
                <c:pt idx="24">
                  <c:v>4.1797246254479798</c:v>
                </c:pt>
                <c:pt idx="25">
                  <c:v>4.1935843230077197</c:v>
                </c:pt>
                <c:pt idx="26">
                  <c:v>4.2075130850001399</c:v>
                </c:pt>
                <c:pt idx="27">
                  <c:v>4.2215113711506698</c:v>
                </c:pt>
                <c:pt idx="28">
                  <c:v>4.23557964501724</c:v>
                </c:pt>
                <c:pt idx="29">
                  <c:v>4.2497183740281903</c:v>
                </c:pt>
                <c:pt idx="30">
                  <c:v>4.2639280295217299</c:v>
                </c:pt>
                <c:pt idx="31">
                  <c:v>4.27820908678469</c:v>
                </c:pt>
                <c:pt idx="32">
                  <c:v>4.2925620250926997</c:v>
                </c:pt>
                <c:pt idx="33">
                  <c:v>4.3069873277503401</c:v>
                </c:pt>
                <c:pt idx="34">
                  <c:v>4.32148548213154</c:v>
                </c:pt>
                <c:pt idx="35">
                  <c:v>4.3360569797211603</c:v>
                </c:pt>
                <c:pt idx="36">
                  <c:v>4.3507023161566298</c:v>
                </c:pt>
                <c:pt idx="37">
                  <c:v>4.3654219912700496</c:v>
                </c:pt>
                <c:pt idx="38">
                  <c:v>4.3802165091307304</c:v>
                </c:pt>
                <c:pt idx="39">
                  <c:v>4.3950863780886298</c:v>
                </c:pt>
                <c:pt idx="40">
                  <c:v>4.4100321108178404</c:v>
                </c:pt>
                <c:pt idx="41">
                  <c:v>4.4250542243611104</c:v>
                </c:pt>
                <c:pt idx="42">
                  <c:v>4.4401532401742001</c:v>
                </c:pt>
                <c:pt idx="43">
                  <c:v>4.4553296841716303</c:v>
                </c:pt>
                <c:pt idx="44">
                  <c:v>4.4705840867718996</c:v>
                </c:pt>
                <c:pt idx="45">
                  <c:v>4.4859169829445902</c:v>
                </c:pt>
                <c:pt idx="46">
                  <c:v>4.5013289122567102</c:v>
                </c:pt>
                <c:pt idx="47">
                  <c:v>4.5168204189205596</c:v>
                </c:pt>
                <c:pt idx="48">
                  <c:v>4.5323920518417999</c:v>
                </c:pt>
                <c:pt idx="49">
                  <c:v>4.5480443646676596</c:v>
                </c:pt>
                <c:pt idx="50">
                  <c:v>4.5637779158368996</c:v>
                </c:pt>
                <c:pt idx="51">
                  <c:v>4.5795932686290701</c:v>
                </c:pt>
                <c:pt idx="52">
                  <c:v>4.5954909912153896</c:v>
                </c:pt>
                <c:pt idx="53">
                  <c:v>4.6114716567094796</c:v>
                </c:pt>
                <c:pt idx="54">
                  <c:v>4.6275358432192402</c:v>
                </c:pt>
                <c:pt idx="55">
                  <c:v>4.6436841338991304</c:v>
                </c:pt>
                <c:pt idx="56">
                  <c:v>4.6599171170032099</c:v>
                </c:pt>
                <c:pt idx="57">
                  <c:v>4.6762353859387504</c:v>
                </c:pt>
                <c:pt idx="58">
                  <c:v>4.6926395393203597</c:v>
                </c:pt>
                <c:pt idx="59">
                  <c:v>4.7091301810249</c:v>
                </c:pt>
                <c:pt idx="60">
                  <c:v>4.7257079202474701</c:v>
                </c:pt>
                <c:pt idx="61">
                  <c:v>4.7423733715574796</c:v>
                </c:pt>
                <c:pt idx="62">
                  <c:v>4.7591271549554603</c:v>
                </c:pt>
                <c:pt idx="63">
                  <c:v>4.7759698959312802</c:v>
                </c:pt>
                <c:pt idx="64">
                  <c:v>4.7929022255218596</c:v>
                </c:pt>
                <c:pt idx="65">
                  <c:v>4.8099247803711602</c:v>
                </c:pt>
                <c:pt idx="66">
                  <c:v>4.8270382027893799</c:v>
                </c:pt>
                <c:pt idx="67">
                  <c:v>4.8442431408140303</c:v>
                </c:pt>
                <c:pt idx="68">
                  <c:v>4.8615402482712797</c:v>
                </c:pt>
                <c:pt idx="69">
                  <c:v>4.8789301848377402</c:v>
                </c:pt>
                <c:pt idx="70">
                  <c:v>4.89641361610387</c:v>
                </c:pt>
                <c:pt idx="71">
                  <c:v>4.9139912136376402</c:v>
                </c:pt>
                <c:pt idx="72">
                  <c:v>4.9316636550490198</c:v>
                </c:pt>
                <c:pt idx="73">
                  <c:v>4.9494316240551699</c:v>
                </c:pt>
                <c:pt idx="74">
                  <c:v>4.9672958105468901</c:v>
                </c:pt>
                <c:pt idx="75">
                  <c:v>4.9852569106554503</c:v>
                </c:pt>
                <c:pt idx="76">
                  <c:v>5.0033156268207497</c:v>
                </c:pt>
                <c:pt idx="77">
                  <c:v>5.0214726678596504</c:v>
                </c:pt>
                <c:pt idx="78">
                  <c:v>5.0397287490361098</c:v>
                </c:pt>
                <c:pt idx="79">
                  <c:v>5.0580845921309496</c:v>
                </c:pt>
                <c:pt idx="80">
                  <c:v>5.0765409255140801</c:v>
                </c:pt>
                <c:pt idx="81">
                  <c:v>5.0950984842164004</c:v>
                </c:pt>
                <c:pt idx="82">
                  <c:v>5.1137580100028996</c:v>
                </c:pt>
                <c:pt idx="83">
                  <c:v>5.13252025144737</c:v>
                </c:pt>
                <c:pt idx="84">
                  <c:v>5.1513859640067503</c:v>
                </c:pt>
                <c:pt idx="85">
                  <c:v>5.1703559100982197</c:v>
                </c:pt>
                <c:pt idx="86">
                  <c:v>5.1894308591754204</c:v>
                </c:pt>
                <c:pt idx="87">
                  <c:v>5.2086115878072503</c:v>
                </c:pt>
                <c:pt idx="88">
                  <c:v>5.2278988797564399</c:v>
                </c:pt>
                <c:pt idx="89">
                  <c:v>5.2472935260599698</c:v>
                </c:pt>
                <c:pt idx="90">
                  <c:v>5.2667963251101702</c:v>
                </c:pt>
                <c:pt idx="91">
                  <c:v>5.2864080827370898</c:v>
                </c:pt>
                <c:pt idx="92">
                  <c:v>5.3061296122917501</c:v>
                </c:pt>
                <c:pt idx="93">
                  <c:v>5.32596173473046</c:v>
                </c:pt>
                <c:pt idx="94">
                  <c:v>5.3459052787001697</c:v>
                </c:pt>
                <c:pt idx="95">
                  <c:v>5.3659610806257296</c:v>
                </c:pt>
                <c:pt idx="96">
                  <c:v>5.3861299847971802</c:v>
                </c:pt>
                <c:pt idx="97">
                  <c:v>5.4064128434586296</c:v>
                </c:pt>
                <c:pt idx="98">
                  <c:v>5.4268105168988701</c:v>
                </c:pt>
                <c:pt idx="99">
                  <c:v>5.4473238735418903</c:v>
                </c:pt>
                <c:pt idx="100">
                  <c:v>5.4679537900403599</c:v>
                </c:pt>
                <c:pt idx="101">
                  <c:v>5.48870115136853</c:v>
                </c:pt>
                <c:pt idx="102">
                  <c:v>5.5095668509178504</c:v>
                </c:pt>
                <c:pt idx="103">
                  <c:v>5.5305517905930399</c:v>
                </c:pt>
                <c:pt idx="104">
                  <c:v>5.5516568809091602</c:v>
                </c:pt>
                <c:pt idx="105">
                  <c:v>5.5728830410914396</c:v>
                </c:pt>
                <c:pt idx="106">
                  <c:v>5.5942311991745797</c:v>
                </c:pt>
                <c:pt idx="107">
                  <c:v>5.6157022921049498</c:v>
                </c:pt>
                <c:pt idx="108">
                  <c:v>5.6372972658429701</c:v>
                </c:pt>
                <c:pt idx="109">
                  <c:v>5.6590170754677498</c:v>
                </c:pt>
                <c:pt idx="110">
                  <c:v>5.6808626852825803</c:v>
                </c:pt>
                <c:pt idx="111">
                  <c:v>5.7028350689224396</c:v>
                </c:pt>
                <c:pt idx="112">
                  <c:v>5.7249352094620196</c:v>
                </c:pt>
                <c:pt idx="113">
                  <c:v>5.7471640995265103</c:v>
                </c:pt>
                <c:pt idx="114">
                  <c:v>5.7695227414022296</c:v>
                </c:pt>
                <c:pt idx="115">
                  <c:v>5.79201214715075</c:v>
                </c:pt>
                <c:pt idx="116">
                  <c:v>5.8146333387229898</c:v>
                </c:pt>
                <c:pt idx="117">
                  <c:v>5.8373873480752803</c:v>
                </c:pt>
                <c:pt idx="118">
                  <c:v>5.8602752172878096</c:v>
                </c:pt>
                <c:pt idx="119">
                  <c:v>5.8832979986831102</c:v>
                </c:pt>
                <c:pt idx="120">
                  <c:v>5.9064567549482501</c:v>
                </c:pt>
                <c:pt idx="121">
                  <c:v>5.9297525592566602</c:v>
                </c:pt>
                <c:pt idx="122">
                  <c:v>5.95318649539331</c:v>
                </c:pt>
                <c:pt idx="123">
                  <c:v>5.9767596578802804</c:v>
                </c:pt>
                <c:pt idx="124">
                  <c:v>6.0004731521051298</c:v>
                </c:pt>
                <c:pt idx="125">
                  <c:v>6.0243280944503299</c:v>
                </c:pt>
                <c:pt idx="126">
                  <c:v>6.0483256124251703</c:v>
                </c:pt>
                <c:pt idx="127">
                  <c:v>6.0724668447988996</c:v>
                </c:pt>
                <c:pt idx="128">
                  <c:v>6.0967529417358</c:v>
                </c:pt>
                <c:pt idx="129">
                  <c:v>6.1211850649326198</c:v>
                </c:pt>
                <c:pt idx="130">
                  <c:v>6.1457643877574499</c:v>
                </c:pt>
                <c:pt idx="131">
                  <c:v>6.1704920953911202</c:v>
                </c:pt>
                <c:pt idx="132">
                  <c:v>6.1953693849696103</c:v>
                </c:pt>
                <c:pt idx="133">
                  <c:v>6.2203974657299002</c:v>
                </c:pt>
                <c:pt idx="134">
                  <c:v>6.2455775591560299</c:v>
                </c:pt>
                <c:pt idx="135">
                  <c:v>6.2709108991295102</c:v>
                </c:pt>
                <c:pt idx="136">
                  <c:v>6.2963987320796297</c:v>
                </c:pt>
                <c:pt idx="137">
                  <c:v>6.3220423171376101</c:v>
                </c:pt>
                <c:pt idx="138">
                  <c:v>6.3478429262921603</c:v>
                </c:pt>
                <c:pt idx="139">
                  <c:v>6.3738018445467404</c:v>
                </c:pt>
                <c:pt idx="140">
                  <c:v>6.3999203700809</c:v>
                </c:pt>
                <c:pt idx="141">
                  <c:v>6.4261998144117003</c:v>
                </c:pt>
                <c:pt idx="142">
                  <c:v>6.4526415025593797</c:v>
                </c:pt>
                <c:pt idx="143">
                  <c:v>6.4792467732138999</c:v>
                </c:pt>
                <c:pt idx="144">
                  <c:v>6.5060169789049596</c:v>
                </c:pt>
                <c:pt idx="145">
                  <c:v>6.5329534861739296</c:v>
                </c:pt>
                <c:pt idx="146">
                  <c:v>6.5600576757487801</c:v>
                </c:pt>
                <c:pt idx="147">
                  <c:v>6.5873309427206204</c:v>
                </c:pt>
                <c:pt idx="148">
                  <c:v>6.61477469672423</c:v>
                </c:pt>
                <c:pt idx="149">
                  <c:v>6.6423903621193299</c:v>
                </c:pt>
                <c:pt idx="150">
                  <c:v>6.6701793781768401</c:v>
                </c:pt>
                <c:pt idx="151">
                  <c:v>6.6981431992659397</c:v>
                </c:pt>
                <c:pt idx="152">
                  <c:v>6.7262832950444196</c:v>
                </c:pt>
                <c:pt idx="153">
                  <c:v>6.7546011506528298</c:v>
                </c:pt>
                <c:pt idx="154">
                  <c:v>6.78309826690937</c:v>
                </c:pt>
                <c:pt idx="155">
                  <c:v>6.8117761605105196</c:v>
                </c:pt>
                <c:pt idx="156">
                  <c:v>6.84063636423181</c:v>
                </c:pt>
                <c:pt idx="157">
                  <c:v>6.8696804271336998</c:v>
                </c:pt>
                <c:pt idx="158">
                  <c:v>6.8989099147695301</c:v>
                </c:pt>
                <c:pt idx="159">
                  <c:v>6.9283264093960897</c:v>
                </c:pt>
                <c:pt idx="160">
                  <c:v>6.9579315101888701</c:v>
                </c:pt>
                <c:pt idx="161">
                  <c:v>6.9877268334594804</c:v>
                </c:pt>
                <c:pt idx="162">
                  <c:v>7.0177140128763797</c:v>
                </c:pt>
                <c:pt idx="163">
                  <c:v>7.0478946996889498</c:v>
                </c:pt>
                <c:pt idx="164">
                  <c:v>7.0782705629553604</c:v>
                </c:pt>
                <c:pt idx="165">
                  <c:v>7.1088432897734499</c:v>
                </c:pt>
                <c:pt idx="166">
                  <c:v>7.1396145855156696</c:v>
                </c:pt>
                <c:pt idx="167">
                  <c:v>7.1705861740665204</c:v>
                </c:pt>
                <c:pt idx="168">
                  <c:v>7.2017597980651802</c:v>
                </c:pt>
                <c:pt idx="169">
                  <c:v>7.2331372191497403</c:v>
                </c:pt>
                <c:pt idx="170">
                  <c:v>7.2647202182078896</c:v>
                </c:pt>
                <c:pt idx="171">
                  <c:v>7.2965105956286003</c:v>
                </c:pt>
                <c:pt idx="172">
                  <c:v>7.3285101715599898</c:v>
                </c:pt>
                <c:pt idx="173">
                  <c:v>7.3607207861699502</c:v>
                </c:pt>
                <c:pt idx="174">
                  <c:v>7.3931442999102099</c:v>
                </c:pt>
                <c:pt idx="175">
                  <c:v>7.4257825937868702</c:v>
                </c:pt>
                <c:pt idx="176">
                  <c:v>7.45863756963222</c:v>
                </c:pt>
                <c:pt idx="177">
                  <c:v>7.4917111503831197</c:v>
                </c:pt>
                <c:pt idx="178">
                  <c:v>7.5250052803619996</c:v>
                </c:pt>
                <c:pt idx="179">
                  <c:v>7.5585219255634604</c:v>
                </c:pt>
                <c:pt idx="180">
                  <c:v>7.5922630739446202</c:v>
                </c:pt>
                <c:pt idx="181">
                  <c:v>7.6262307357207</c:v>
                </c:pt>
                <c:pt idx="182">
                  <c:v>7.6604269436645804</c:v>
                </c:pt>
                <c:pt idx="183">
                  <c:v>7.69485375341121</c:v>
                </c:pt>
                <c:pt idx="184">
                  <c:v>7.7295132437667498</c:v>
                </c:pt>
                <c:pt idx="185">
                  <c:v>7.7644075170237903</c:v>
                </c:pt>
                <c:pt idx="186">
                  <c:v>7.7995386992798199</c:v>
                </c:pt>
                <c:pt idx="187">
                  <c:v>7.8349089407613404</c:v>
                </c:pt>
                <c:pt idx="188">
                  <c:v>7.8705204161542799</c:v>
                </c:pt>
                <c:pt idx="189">
                  <c:v>7.9063753249372901</c:v>
                </c:pt>
                <c:pt idx="190">
                  <c:v>7.9424758917235803</c:v>
                </c:pt>
                <c:pt idx="191">
                  <c:v>7.9788243666049299</c:v>
                </c:pt>
                <c:pt idx="192">
                  <c:v>8.0154230255038801</c:v>
                </c:pt>
                <c:pt idx="193">
                  <c:v>8.0522741705302305</c:v>
                </c:pt>
                <c:pt idx="194">
                  <c:v>8.0893801303427608</c:v>
                </c:pt>
                <c:pt idx="195">
                  <c:v>8.1267432605187402</c:v>
                </c:pt>
                <c:pt idx="196">
                  <c:v>8.1643659439280203</c:v>
                </c:pt>
                <c:pt idx="197">
                  <c:v>8.20225059111341</c:v>
                </c:pt>
                <c:pt idx="198">
                  <c:v>8.2403996406770705</c:v>
                </c:pt>
                <c:pt idx="199">
                  <c:v>8.2788155596739497</c:v>
                </c:pt>
                <c:pt idx="200">
                  <c:v>8.3175008440109401</c:v>
                </c:pt>
                <c:pt idx="201">
                  <c:v>8.3564580188534396</c:v>
                </c:pt>
                <c:pt idx="202">
                  <c:v>8.3956896390370694</c:v>
                </c:pt>
                <c:pt idx="203">
                  <c:v>8.4351982894884596</c:v>
                </c:pt>
                <c:pt idx="204">
                  <c:v>8.47498658564996</c:v>
                </c:pt>
                <c:pt idx="205">
                  <c:v>8.5150571739149896</c:v>
                </c:pt>
                <c:pt idx="206">
                  <c:v>8.5554127320678308</c:v>
                </c:pt>
                <c:pt idx="207">
                  <c:v>8.5960559697312799</c:v>
                </c:pt>
                <c:pt idx="208">
                  <c:v>8.6369896288234198</c:v>
                </c:pt>
                <c:pt idx="209">
                  <c:v>8.6782164840190408</c:v>
                </c:pt>
                <c:pt idx="210">
                  <c:v>8.7197393432225603</c:v>
                </c:pt>
                <c:pt idx="211">
                  <c:v>8.7615610480451505</c:v>
                </c:pt>
                <c:pt idx="212">
                  <c:v>8.8036844742930302</c:v>
                </c:pt>
                <c:pt idx="213">
                  <c:v>8.8461125324615093</c:v>
                </c:pt>
                <c:pt idx="214">
                  <c:v>8.8888481682391696</c:v>
                </c:pt>
                <c:pt idx="215">
                  <c:v>8.9318943630196905</c:v>
                </c:pt>
                <c:pt idx="216">
                  <c:v>8.9752541344230501</c:v>
                </c:pt>
                <c:pt idx="217">
                  <c:v>9.0189305368249801</c:v>
                </c:pt>
                <c:pt idx="218">
                  <c:v>9.0629266618955509</c:v>
                </c:pt>
                <c:pt idx="219">
                  <c:v>9.1072456391468801</c:v>
                </c:pt>
                <c:pt idx="220">
                  <c:v>9.1518906364917694</c:v>
                </c:pt>
                <c:pt idx="221">
                  <c:v>9.1968648608098498</c:v>
                </c:pt>
                <c:pt idx="222">
                  <c:v>9.2421715585240705</c:v>
                </c:pt>
                <c:pt idx="223">
                  <c:v>9.2878140161887792</c:v>
                </c:pt>
                <c:pt idx="224">
                  <c:v>9.3337955610848002</c:v>
                </c:pt>
                <c:pt idx="225">
                  <c:v>9.3801195618291295</c:v>
                </c:pt>
                <c:pt idx="226">
                  <c:v>9.4267894289909897</c:v>
                </c:pt>
                <c:pt idx="227">
                  <c:v>9.4738086157218699</c:v>
                </c:pt>
                <c:pt idx="228">
                  <c:v>9.5211806183951406</c:v>
                </c:pt>
                <c:pt idx="229">
                  <c:v>9.5689089772559193</c:v>
                </c:pt>
                <c:pt idx="230">
                  <c:v>9.6169972770857992</c:v>
                </c:pt>
                <c:pt idx="231">
                  <c:v>9.6654491478751403</c:v>
                </c:pt>
                <c:pt idx="232">
                  <c:v>9.7142682655107606</c:v>
                </c:pt>
                <c:pt idx="233">
                  <c:v>9.7634583524732399</c:v>
                </c:pt>
                <c:pt idx="234">
                  <c:v>9.8130231785483204</c:v>
                </c:pt>
                <c:pt idx="235">
                  <c:v>9.8629665615501896</c:v>
                </c:pt>
                <c:pt idx="236">
                  <c:v>9.9132923680586202</c:v>
                </c:pt>
                <c:pt idx="237">
                  <c:v>9.9640045141674207</c:v>
                </c:pt>
                <c:pt idx="238">
                  <c:v>10.015106966249199</c:v>
                </c:pt>
                <c:pt idx="239">
                  <c:v>10.0666037417304</c:v>
                </c:pt>
                <c:pt idx="240">
                  <c:v>10.118498909884099</c:v>
                </c:pt>
                <c:pt idx="241">
                  <c:v>10.1707965926347</c:v>
                </c:pt>
                <c:pt idx="242">
                  <c:v>10.223500965377101</c:v>
                </c:pt>
                <c:pt idx="243">
                  <c:v>10.2766162578134</c:v>
                </c:pt>
                <c:pt idx="244">
                  <c:v>10.3301467548003</c:v>
                </c:pt>
                <c:pt idx="245">
                  <c:v>10.3840967972183</c:v>
                </c:pt>
                <c:pt idx="246">
                  <c:v>10.4384707828505</c:v>
                </c:pt>
                <c:pt idx="247">
                  <c:v>10.4932731672823</c:v>
                </c:pt>
                <c:pt idx="248">
                  <c:v>10.5485084648145</c:v>
                </c:pt>
                <c:pt idx="249">
                  <c:v>10.604181249395699</c:v>
                </c:pt>
                <c:pt idx="250">
                  <c:v>10.660296155570499</c:v>
                </c:pt>
                <c:pt idx="251">
                  <c:v>10.7168578794462</c:v>
                </c:pt>
                <c:pt idx="252">
                  <c:v>10.7738711796773</c:v>
                </c:pt>
                <c:pt idx="253">
                  <c:v>10.8313408784672</c:v>
                </c:pt>
                <c:pt idx="254">
                  <c:v>10.889271862591199</c:v>
                </c:pt>
                <c:pt idx="255">
                  <c:v>10.947669084436299</c:v>
                </c:pt>
                <c:pt idx="256">
                  <c:v>11.0065375630631</c:v>
                </c:pt>
                <c:pt idx="257">
                  <c:v>11.065882385284199</c:v>
                </c:pt>
                <c:pt idx="258">
                  <c:v>11.125708706767799</c:v>
                </c:pt>
                <c:pt idx="259">
                  <c:v>11.186021753156799</c:v>
                </c:pt>
                <c:pt idx="260">
                  <c:v>11.246826821214899</c:v>
                </c:pt>
                <c:pt idx="261">
                  <c:v>11.3081292799901</c:v>
                </c:pt>
                <c:pt idx="262">
                  <c:v>11.3699345720031</c:v>
                </c:pt>
                <c:pt idx="263">
                  <c:v>11.4322482144578</c:v>
                </c:pt>
                <c:pt idx="264">
                  <c:v>11.495075800473399</c:v>
                </c:pt>
                <c:pt idx="265">
                  <c:v>11.558423000345201</c:v>
                </c:pt>
                <c:pt idx="266">
                  <c:v>11.6222955628233</c:v>
                </c:pt>
                <c:pt idx="267">
                  <c:v>11.6866993164222</c:v>
                </c:pt>
                <c:pt idx="268">
                  <c:v>11.7516401707511</c:v>
                </c:pt>
                <c:pt idx="269">
                  <c:v>11.8171241178737</c:v>
                </c:pt>
                <c:pt idx="270">
                  <c:v>11.8831572336929</c:v>
                </c:pt>
                <c:pt idx="271">
                  <c:v>11.9497456793636</c:v>
                </c:pt>
                <c:pt idx="272">
                  <c:v>12.016895702731601</c:v>
                </c:pt>
                <c:pt idx="273">
                  <c:v>12.0846136398045</c:v>
                </c:pt>
                <c:pt idx="274">
                  <c:v>12.152905916246301</c:v>
                </c:pt>
                <c:pt idx="275">
                  <c:v>12.221779048908401</c:v>
                </c:pt>
                <c:pt idx="276">
                  <c:v>12.291239647386</c:v>
                </c:pt>
                <c:pt idx="277">
                  <c:v>12.3612944156064</c:v>
                </c:pt>
                <c:pt idx="278">
                  <c:v>12.4319501534527</c:v>
                </c:pt>
                <c:pt idx="279">
                  <c:v>12.5032137584141</c:v>
                </c:pt>
                <c:pt idx="280">
                  <c:v>12.575092227276601</c:v>
                </c:pt>
                <c:pt idx="281">
                  <c:v>12.6475926578411</c:v>
                </c:pt>
                <c:pt idx="282">
                  <c:v>12.720722250681799</c:v>
                </c:pt>
                <c:pt idx="283">
                  <c:v>12.7944883109374</c:v>
                </c:pt>
                <c:pt idx="284">
                  <c:v>12.8688982501381</c:v>
                </c:pt>
                <c:pt idx="285">
                  <c:v>12.943959588073399</c:v>
                </c:pt>
                <c:pt idx="286">
                  <c:v>13.019679954696199</c:v>
                </c:pt>
                <c:pt idx="287">
                  <c:v>13.0960670920652</c:v>
                </c:pt>
                <c:pt idx="288">
                  <c:v>13.1731288563289</c:v>
                </c:pt>
                <c:pt idx="289">
                  <c:v>13.250873219750201</c:v>
                </c:pt>
                <c:pt idx="290">
                  <c:v>13.329308272773099</c:v>
                </c:pt>
                <c:pt idx="291">
                  <c:v>13.4084422261332</c:v>
                </c:pt>
                <c:pt idx="292">
                  <c:v>13.48828341301</c:v>
                </c:pt>
                <c:pt idx="293">
                  <c:v>13.568840291228099</c:v>
                </c:pt>
                <c:pt idx="294">
                  <c:v>13.6501214454997</c:v>
                </c:pt>
                <c:pt idx="295">
                  <c:v>13.7321355897201</c:v>
                </c:pt>
                <c:pt idx="296">
                  <c:v>13.814891569306701</c:v>
                </c:pt>
                <c:pt idx="297">
                  <c:v>13.898398363590999</c:v>
                </c:pt>
                <c:pt idx="298">
                  <c:v>13.9826650882606</c:v>
                </c:pt>
                <c:pt idx="299">
                  <c:v>14.0677009978503</c:v>
                </c:pt>
                <c:pt idx="300">
                  <c:v>14.1535154882935</c:v>
                </c:pt>
                <c:pt idx="301">
                  <c:v>14.2401180995207</c:v>
                </c:pt>
                <c:pt idx="302">
                  <c:v>14.327518518119801</c:v>
                </c:pt>
                <c:pt idx="303">
                  <c:v>14.4157265800498</c:v>
                </c:pt>
                <c:pt idx="304">
                  <c:v>14.504752273416299</c:v>
                </c:pt>
                <c:pt idx="305">
                  <c:v>14.594605741305401</c:v>
                </c:pt>
                <c:pt idx="306">
                  <c:v>14.6852972846814</c:v>
                </c:pt>
                <c:pt idx="307">
                  <c:v>14.776837365345999</c:v>
                </c:pt>
                <c:pt idx="308">
                  <c:v>14.869236608962799</c:v>
                </c:pt>
                <c:pt idx="309">
                  <c:v>14.9625058081483</c:v>
                </c:pt>
                <c:pt idx="310">
                  <c:v>15.0566559256344</c:v>
                </c:pt>
                <c:pt idx="311">
                  <c:v>15.151698097496</c:v>
                </c:pt>
                <c:pt idx="312">
                  <c:v>15.247643636452599</c:v>
                </c:pt>
                <c:pt idx="313">
                  <c:v>15.3445040352457</c:v>
                </c:pt>
                <c:pt idx="314">
                  <c:v>15.442290970086001</c:v>
                </c:pt>
                <c:pt idx="315">
                  <c:v>15.541016304186501</c:v>
                </c:pt>
                <c:pt idx="316">
                  <c:v>15.6406920913661</c:v>
                </c:pt>
                <c:pt idx="317">
                  <c:v>15.7413305797416</c:v>
                </c:pt>
                <c:pt idx="318">
                  <c:v>15.8429442155003</c:v>
                </c:pt>
                <c:pt idx="319">
                  <c:v>15.945545646756701</c:v>
                </c:pt>
                <c:pt idx="320">
                  <c:v>16.049147727501602</c:v>
                </c:pt>
                <c:pt idx="321">
                  <c:v>16.153763521639299</c:v>
                </c:pt>
                <c:pt idx="322">
                  <c:v>16.259406307116802</c:v>
                </c:pt>
                <c:pt idx="323">
                  <c:v>16.366089580148302</c:v>
                </c:pt>
                <c:pt idx="324">
                  <c:v>16.473827059539001</c:v>
                </c:pt>
                <c:pt idx="325">
                  <c:v>16.582632691107499</c:v>
                </c:pt>
                <c:pt idx="326">
                  <c:v>16.6925206522133</c:v>
                </c:pt>
                <c:pt idx="327">
                  <c:v>16.803505356386001</c:v>
                </c:pt>
                <c:pt idx="328">
                  <c:v>16.915601458068899</c:v>
                </c:pt>
                <c:pt idx="329">
                  <c:v>17.028823857465898</c:v>
                </c:pt>
                <c:pt idx="330">
                  <c:v>17.143187705513299</c:v>
                </c:pt>
                <c:pt idx="331">
                  <c:v>17.25870840896</c:v>
                </c:pt>
                <c:pt idx="332">
                  <c:v>17.375401635572</c:v>
                </c:pt>
                <c:pt idx="333">
                  <c:v>17.493283319463401</c:v>
                </c:pt>
                <c:pt idx="334">
                  <c:v>17.612369666548101</c:v>
                </c:pt>
                <c:pt idx="335">
                  <c:v>17.732677160132098</c:v>
                </c:pt>
                <c:pt idx="336">
                  <c:v>17.854222566629701</c:v>
                </c:pt>
                <c:pt idx="337">
                  <c:v>17.977022941427801</c:v>
                </c:pt>
                <c:pt idx="338">
                  <c:v>18.101095634883901</c:v>
                </c:pt>
                <c:pt idx="339">
                  <c:v>18.226458298475901</c:v>
                </c:pt>
                <c:pt idx="340">
                  <c:v>18.3531288910991</c:v>
                </c:pt>
                <c:pt idx="341">
                  <c:v>18.481125685520102</c:v>
                </c:pt>
                <c:pt idx="342">
                  <c:v>18.610467274986501</c:v>
                </c:pt>
                <c:pt idx="343">
                  <c:v>18.7411725800008</c:v>
                </c:pt>
                <c:pt idx="344">
                  <c:v>18.873260855261002</c:v>
                </c:pt>
                <c:pt idx="345">
                  <c:v>19.006751696778998</c:v>
                </c:pt>
                <c:pt idx="346">
                  <c:v>19.141665049169699</c:v>
                </c:pt>
                <c:pt idx="347">
                  <c:v>19.278021213124099</c:v>
                </c:pt>
                <c:pt idx="348">
                  <c:v>19.4158408530758</c:v>
                </c:pt>
                <c:pt idx="349">
                  <c:v>19.5551450050502</c:v>
                </c:pt>
                <c:pt idx="350">
                  <c:v>19.695955084725501</c:v>
                </c:pt>
                <c:pt idx="351">
                  <c:v>19.838292895686099</c:v>
                </c:pt>
                <c:pt idx="352">
                  <c:v>19.982180637895102</c:v>
                </c:pt>
                <c:pt idx="353">
                  <c:v>20.127640916380098</c:v>
                </c:pt>
                <c:pt idx="354">
                  <c:v>20.274696750137799</c:v>
                </c:pt>
                <c:pt idx="355">
                  <c:v>20.4233715812802</c:v>
                </c:pt>
                <c:pt idx="356">
                  <c:v>20.573689284402999</c:v>
                </c:pt>
                <c:pt idx="357">
                  <c:v>20.725674176209001</c:v>
                </c:pt>
                <c:pt idx="358">
                  <c:v>20.879351025373801</c:v>
                </c:pt>
                <c:pt idx="359">
                  <c:v>21.034745062675199</c:v>
                </c:pt>
                <c:pt idx="360">
                  <c:v>21.191881991385898</c:v>
                </c:pt>
                <c:pt idx="361">
                  <c:v>21.350787997942898</c:v>
                </c:pt>
                <c:pt idx="362">
                  <c:v>21.5114897628935</c:v>
                </c:pt>
                <c:pt idx="363">
                  <c:v>21.6740144721409</c:v>
                </c:pt>
                <c:pt idx="364">
                  <c:v>21.838389828477599</c:v>
                </c:pt>
                <c:pt idx="365">
                  <c:v>22.004644063442498</c:v>
                </c:pt>
                <c:pt idx="366">
                  <c:v>22.172805949484001</c:v>
                </c:pt>
                <c:pt idx="367">
                  <c:v>22.342904812455</c:v>
                </c:pt>
                <c:pt idx="368">
                  <c:v>22.514970544451799</c:v>
                </c:pt>
                <c:pt idx="369">
                  <c:v>22.689033616990201</c:v>
                </c:pt>
                <c:pt idx="370">
                  <c:v>22.865125094556699</c:v>
                </c:pt>
                <c:pt idx="371">
                  <c:v>23.043276648515501</c:v>
                </c:pt>
                <c:pt idx="372">
                  <c:v>23.223520571410699</c:v>
                </c:pt>
                <c:pt idx="373">
                  <c:v>23.405889791653799</c:v>
                </c:pt>
                <c:pt idx="374">
                  <c:v>23.590417888625201</c:v>
                </c:pt>
                <c:pt idx="375">
                  <c:v>23.777139108192099</c:v>
                </c:pt>
                <c:pt idx="376">
                  <c:v>23.966088378664001</c:v>
                </c:pt>
                <c:pt idx="377">
                  <c:v>24.157301327192201</c:v>
                </c:pt>
                <c:pt idx="378">
                  <c:v>24.350814296631299</c:v>
                </c:pt>
                <c:pt idx="379">
                  <c:v>24.5466643628816</c:v>
                </c:pt>
                <c:pt idx="380">
                  <c:v>24.744889352720399</c:v>
                </c:pt>
                <c:pt idx="381">
                  <c:v>24.9455278621462</c:v>
                </c:pt>
                <c:pt idx="382">
                  <c:v>25.148619275240801</c:v>
                </c:pt>
                <c:pt idx="383">
                  <c:v>25.354203783584499</c:v>
                </c:pt>
                <c:pt idx="384">
                  <c:v>25.5623224062182</c:v>
                </c:pt>
                <c:pt idx="385">
                  <c:v>25.773017010202199</c:v>
                </c:pt>
                <c:pt idx="386">
                  <c:v>25.9863303317548</c:v>
                </c:pt>
                <c:pt idx="387">
                  <c:v>26.202305998024698</c:v>
                </c:pt>
                <c:pt idx="388">
                  <c:v>26.420988549494801</c:v>
                </c:pt>
                <c:pt idx="389">
                  <c:v>26.642423463042299</c:v>
                </c:pt>
                <c:pt idx="390">
                  <c:v>26.866657175698599</c:v>
                </c:pt>
                <c:pt idx="391">
                  <c:v>27.0937371090954</c:v>
                </c:pt>
                <c:pt idx="392">
                  <c:v>27.323711694658201</c:v>
                </c:pt>
                <c:pt idx="393">
                  <c:v>27.556630399542499</c:v>
                </c:pt>
                <c:pt idx="394">
                  <c:v>27.792543753360999</c:v>
                </c:pt>
                <c:pt idx="395">
                  <c:v>28.031503375714301</c:v>
                </c:pt>
                <c:pt idx="396">
                  <c:v>28.273562004563502</c:v>
                </c:pt>
                <c:pt idx="397">
                  <c:v>28.518773525459899</c:v>
                </c:pt>
                <c:pt idx="398">
                  <c:v>28.767193001684699</c:v>
                </c:pt>
                <c:pt idx="399">
                  <c:v>29.018876705298698</c:v>
                </c:pt>
                <c:pt idx="400">
                  <c:v>29.2738821491747</c:v>
                </c:pt>
                <c:pt idx="401">
                  <c:v>29.532268120007899</c:v>
                </c:pt>
                <c:pt idx="402">
                  <c:v>29.794094712360401</c:v>
                </c:pt>
                <c:pt idx="403">
                  <c:v>30.059423363783399</c:v>
                </c:pt>
                <c:pt idx="404">
                  <c:v>30.3283168910264</c:v>
                </c:pt>
                <c:pt idx="405">
                  <c:v>30.600839527417499</c:v>
                </c:pt>
                <c:pt idx="406">
                  <c:v>30.877056961406002</c:v>
                </c:pt>
                <c:pt idx="407">
                  <c:v>31.157036376356601</c:v>
                </c:pt>
                <c:pt idx="408">
                  <c:v>31.440846491609101</c:v>
                </c:pt>
                <c:pt idx="409">
                  <c:v>31.7285576048587</c:v>
                </c:pt>
                <c:pt idx="410">
                  <c:v>32.020241635921899</c:v>
                </c:pt>
                <c:pt idx="411">
                  <c:v>32.3159721719164</c:v>
                </c:pt>
                <c:pt idx="412">
                  <c:v>32.615824513919002</c:v>
                </c:pt>
                <c:pt idx="413">
                  <c:v>32.919875725154299</c:v>
                </c:pt>
                <c:pt idx="414">
                  <c:v>33.228204680779299</c:v>
                </c:pt>
                <c:pt idx="415">
                  <c:v>33.540892119312801</c:v>
                </c:pt>
                <c:pt idx="416">
                  <c:v>33.858020695784901</c:v>
                </c:pt>
                <c:pt idx="417">
                  <c:v>34.179675036653599</c:v>
                </c:pt>
                <c:pt idx="418">
                  <c:v>34.505941796586697</c:v>
                </c:pt>
                <c:pt idx="419">
                  <c:v>34.836909717138198</c:v>
                </c:pt>
                <c:pt idx="420">
                  <c:v>35.172669687449201</c:v>
                </c:pt>
                <c:pt idx="421">
                  <c:v>35.513314806989101</c:v>
                </c:pt>
                <c:pt idx="422">
                  <c:v>35.858940450473099</c:v>
                </c:pt>
                <c:pt idx="423">
                  <c:v>36.209644335006303</c:v>
                </c:pt>
                <c:pt idx="424">
                  <c:v>36.565526589546401</c:v>
                </c:pt>
                <c:pt idx="425">
                  <c:v>36.926689826811099</c:v>
                </c:pt>
                <c:pt idx="426">
                  <c:v>37.2932392176699</c:v>
                </c:pt>
                <c:pt idx="427">
                  <c:v>37.6652825681794</c:v>
                </c:pt>
                <c:pt idx="428">
                  <c:v>38.042930399321001</c:v>
                </c:pt>
                <c:pt idx="429">
                  <c:v>38.426296029586297</c:v>
                </c:pt>
                <c:pt idx="430">
                  <c:v>38.815495660504503</c:v>
                </c:pt>
                <c:pt idx="431">
                  <c:v>39.2106484652464</c:v>
                </c:pt>
                <c:pt idx="432">
                  <c:v>39.611876680419897</c:v>
                </c:pt>
                <c:pt idx="433">
                  <c:v>40.019305701195599</c:v>
                </c:pt>
                <c:pt idx="434">
                  <c:v>40.433064179900697</c:v>
                </c:pt>
                <c:pt idx="435">
                  <c:v>40.853284128242301</c:v>
                </c:pt>
                <c:pt idx="436">
                  <c:v>41.280101023275897</c:v>
                </c:pt>
                <c:pt idx="437">
                  <c:v>41.713653917307703</c:v>
                </c:pt>
                <c:pt idx="438">
                  <c:v>42.154085551905297</c:v>
                </c:pt>
                <c:pt idx="439">
                  <c:v>42.601542476147202</c:v>
                </c:pt>
                <c:pt idx="440">
                  <c:v>43.056175169365801</c:v>
                </c:pt>
                <c:pt idx="441">
                  <c:v>43.518138168496797</c:v>
                </c:pt>
                <c:pt idx="442">
                  <c:v>43.987590200307999</c:v>
                </c:pt>
                <c:pt idx="443">
                  <c:v>44.4646943186737</c:v>
                </c:pt>
                <c:pt idx="444">
                  <c:v>44.949618047126201</c:v>
                </c:pt>
                <c:pt idx="445">
                  <c:v>45.442533526948303</c:v>
                </c:pt>
                <c:pt idx="446">
                  <c:v>45.943617671012902</c:v>
                </c:pt>
                <c:pt idx="447">
                  <c:v>46.453052323646901</c:v>
                </c:pt>
                <c:pt idx="448">
                  <c:v>46.9710244267851</c:v>
                </c:pt>
                <c:pt idx="449">
                  <c:v>47.497726192711703</c:v>
                </c:pt>
                <c:pt idx="450">
                  <c:v>48.0333552836709</c:v>
                </c:pt>
                <c:pt idx="451">
                  <c:v>48.578114998681301</c:v>
                </c:pt>
                <c:pt idx="452">
                  <c:v>49.132214467854702</c:v>
                </c:pt>
                <c:pt idx="453">
                  <c:v>49.695868854617999</c:v>
                </c:pt>
                <c:pt idx="454">
                  <c:v>50.269299566135402</c:v>
                </c:pt>
                <c:pt idx="455">
                  <c:v>50.852734472407001</c:v>
                </c:pt>
                <c:pt idx="456">
                  <c:v>51.446408134361398</c:v>
                </c:pt>
                <c:pt idx="457">
                  <c:v>52.050562041421003</c:v>
                </c:pt>
                <c:pt idx="458">
                  <c:v>52.6654448590036</c:v>
                </c:pt>
                <c:pt idx="459">
                  <c:v>53.291312686372002</c:v>
                </c:pt>
                <c:pt idx="460">
                  <c:v>53.928429325433697</c:v>
                </c:pt>
                <c:pt idx="461">
                  <c:v>54.577066560906403</c:v>
                </c:pt>
                <c:pt idx="462">
                  <c:v>55.237504452512198</c:v>
                </c:pt>
                <c:pt idx="463">
                  <c:v>55.910031639707697</c:v>
                </c:pt>
                <c:pt idx="464">
                  <c:v>56.594945659634199</c:v>
                </c:pt>
                <c:pt idx="465">
                  <c:v>57.292553278904997</c:v>
                </c:pt>
                <c:pt idx="466">
                  <c:v>58.003170839954301</c:v>
                </c:pt>
                <c:pt idx="467">
                  <c:v>58.727124622653697</c:v>
                </c:pt>
                <c:pt idx="468">
                  <c:v>59.4647512219898</c:v>
                </c:pt>
                <c:pt idx="469">
                  <c:v>60.216397942617498</c:v>
                </c:pt>
                <c:pt idx="470">
                  <c:v>60.9824232111878</c:v>
                </c:pt>
                <c:pt idx="471">
                  <c:v>61.7631970073056</c:v>
                </c:pt>
                <c:pt idx="472">
                  <c:v>62.559101314137102</c:v>
                </c:pt>
                <c:pt idx="473">
                  <c:v>63.370530589715997</c:v>
                </c:pt>
                <c:pt idx="474">
                  <c:v>64.197892259955495</c:v>
                </c:pt>
                <c:pt idx="475">
                  <c:v>65.041607234654705</c:v>
                </c:pt>
                <c:pt idx="476">
                  <c:v>65.902110447575794</c:v>
                </c:pt>
                <c:pt idx="477">
                  <c:v>66.779851422027903</c:v>
                </c:pt>
                <c:pt idx="478">
                  <c:v>67.675294863250002</c:v>
                </c:pt>
                <c:pt idx="479">
                  <c:v>68.588921279071499</c:v>
                </c:pt>
                <c:pt idx="480">
                  <c:v>69.521227630486393</c:v>
                </c:pt>
                <c:pt idx="481">
                  <c:v>70.472728013651206</c:v>
                </c:pt>
                <c:pt idx="482">
                  <c:v>71.443954375211604</c:v>
                </c:pt>
                <c:pt idx="483">
                  <c:v>72.435457262704105</c:v>
                </c:pt>
                <c:pt idx="484">
                  <c:v>73.447806612109304</c:v>
                </c:pt>
                <c:pt idx="485">
                  <c:v>74.481592574613401</c:v>
                </c:pt>
                <c:pt idx="486">
                  <c:v>75.5374263848704</c:v>
                </c:pt>
                <c:pt idx="487">
                  <c:v>76.6159412730985</c:v>
                </c:pt>
                <c:pt idx="488">
                  <c:v>77.717793423664702</c:v>
                </c:pt>
                <c:pt idx="489">
                  <c:v>78.843662982737399</c:v>
                </c:pt>
                <c:pt idx="490">
                  <c:v>79.994255118087906</c:v>
                </c:pt>
                <c:pt idx="491">
                  <c:v>81.170301133959896</c:v>
                </c:pt>
                <c:pt idx="492">
                  <c:v>82.372559644406493</c:v>
                </c:pt>
                <c:pt idx="493">
                  <c:v>83.601817808649301</c:v>
                </c:pt>
                <c:pt idx="494">
                  <c:v>84.858892632097096</c:v>
                </c:pt>
                <c:pt idx="495">
                  <c:v>86.144632337252204</c:v>
                </c:pt>
                <c:pt idx="496">
                  <c:v>87.459917808583995</c:v>
                </c:pt>
                <c:pt idx="497">
                  <c:v>88.805664116183806</c:v>
                </c:pt>
                <c:pt idx="498">
                  <c:v>90.182822122967806</c:v>
                </c:pt>
                <c:pt idx="499">
                  <c:v>91.592380180830503</c:v>
                </c:pt>
                <c:pt idx="500">
                  <c:v>93.035365921328093</c:v>
                </c:pt>
                <c:pt idx="501">
                  <c:v>94.512848147008398</c:v>
                </c:pt>
                <c:pt idx="502">
                  <c:v>96.025938829841607</c:v>
                </c:pt>
                <c:pt idx="503">
                  <c:v>97.575795223751399</c:v>
                </c:pt>
                <c:pt idx="504">
                  <c:v>99.163622098767206</c:v>
                </c:pt>
                <c:pt idx="505">
                  <c:v>100.79067410478601</c:v>
                </c:pt>
                <c:pt idx="506">
                  <c:v>102.458258273654</c:v>
                </c:pt>
                <c:pt idx="507">
                  <c:v>104.167736668762</c:v>
                </c:pt>
                <c:pt idx="508">
                  <c:v>105.920529192309</c:v>
                </c:pt>
                <c:pt idx="509">
                  <c:v>107.718116560781</c:v>
                </c:pt>
                <c:pt idx="510">
                  <c:v>109.56204346051599</c:v>
                </c:pt>
                <c:pt idx="511">
                  <c:v>111.453921895511</c:v>
                </c:pt>
                <c:pt idx="512">
                  <c:v>113.39543474123499</c:v>
                </c:pt>
                <c:pt idx="513">
                  <c:v>115.38833951875</c:v>
                </c:pt>
                <c:pt idx="514">
                  <c:v>117.43447240484601</c:v>
                </c:pt>
                <c:pt idx="515">
                  <c:v>119.535752495267</c:v>
                </c:pt>
                <c:pt idx="516">
                  <c:v>121.69418633897899</c:v>
                </c:pt>
                <c:pt idx="517">
                  <c:v>123.911872763546</c:v>
                </c:pt>
                <c:pt idx="518">
                  <c:v>126.191008012678</c:v>
                </c:pt>
                <c:pt idx="519">
                  <c:v>128.53389121924499</c:v>
                </c:pt>
                <c:pt idx="520">
                  <c:v>130.942930238618</c:v>
                </c:pt>
                <c:pt idx="521">
                  <c:v>133.42064786947</c:v>
                </c:pt>
                <c:pt idx="522">
                  <c:v>135.9696884912</c:v>
                </c:pt>
                <c:pt idx="523">
                  <c:v>138.592825149985</c:v>
                </c:pt>
                <c:pt idx="524">
                  <c:v>141.29296712751301</c:v>
                </c:pt>
                <c:pt idx="525">
                  <c:v>144.07316803018401</c:v>
                </c:pt>
                <c:pt idx="526">
                  <c:v>146.93663443883301</c:v>
                </c:pt>
                <c:pt idx="527">
                  <c:v>149.886735163145</c:v>
                </c:pt>
                <c:pt idx="528">
                  <c:v>152.92701114849501</c:v>
                </c:pt>
                <c:pt idx="529">
                  <c:v>156.06118608667001</c:v>
                </c:pt>
                <c:pt idx="530">
                  <c:v>159.293177787129</c:v>
                </c:pt>
                <c:pt idx="531">
                  <c:v>162.62711036924</c:v>
                </c:pt>
                <c:pt idx="532">
                  <c:v>166.06732734219599</c:v>
                </c:pt>
                <c:pt idx="533">
                  <c:v>169.618405644125</c:v>
                </c:pt>
                <c:pt idx="534">
                  <c:v>173.28517071840901</c:v>
                </c:pt>
                <c:pt idx="535">
                  <c:v>177.07271271195901</c:v>
                </c:pt>
                <c:pt idx="536">
                  <c:v>180.98640388681301</c:v>
                </c:pt>
                <c:pt idx="537">
                  <c:v>185.03191734437601</c:v>
                </c:pt>
                <c:pt idx="538">
                  <c:v>189.21524716968</c:v>
                </c:pt>
                <c:pt idx="539">
                  <c:v>193.542730111754</c:v>
                </c:pt>
                <c:pt idx="540">
                  <c:v>198.02106892518799</c:v>
                </c:pt>
                <c:pt idx="541">
                  <c:v>202.65735750789599</c:v>
                </c:pt>
                <c:pt idx="542">
                  <c:v>207.45910797979599</c:v>
                </c:pt>
                <c:pt idx="543">
                  <c:v>212.43427985820901</c:v>
                </c:pt>
                <c:pt idx="544">
                  <c:v>217.59131149551499</c:v>
                </c:pt>
                <c:pt idx="545">
                  <c:v>222.939153956691</c:v>
                </c:pt>
                <c:pt idx="546">
                  <c:v>228.487307523396</c:v>
                </c:pt>
                <c:pt idx="547">
                  <c:v>234.24586102320501</c:v>
                </c:pt>
                <c:pt idx="548">
                  <c:v>240.22553419076701</c:v>
                </c:pt>
                <c:pt idx="549">
                  <c:v>246.43772327661401</c:v>
                </c:pt>
                <c:pt idx="550">
                  <c:v>252.89455012643299</c:v>
                </c:pt>
                <c:pt idx="551">
                  <c:v>259.60891495626601</c:v>
                </c:pt>
                <c:pt idx="552">
                  <c:v>266.59455305209701</c:v>
                </c:pt>
                <c:pt idx="553">
                  <c:v>273.86609561707297</c:v>
                </c:pt>
                <c:pt idx="554">
                  <c:v>281.43913498247201</c:v>
                </c:pt>
                <c:pt idx="555">
                  <c:v>289.33029438193898</c:v>
                </c:pt>
                <c:pt idx="556">
                  <c:v>297.55730246525502</c:v>
                </c:pt>
                <c:pt idx="557">
                  <c:v>306.13907269310499</c:v>
                </c:pt>
                <c:pt idx="558">
                  <c:v>315.09578770794201</c:v>
                </c:pt>
                <c:pt idx="559">
                  <c:v>324.448988714238</c:v>
                </c:pt>
                <c:pt idx="560">
                  <c:v>334.22166982256402</c:v>
                </c:pt>
                <c:pt idx="561">
                  <c:v>344.438377211052</c:v>
                </c:pt>
                <c:pt idx="562">
                  <c:v>355.12531283562799</c:v>
                </c:pt>
                <c:pt idx="563">
                  <c:v>366.31044226952201</c:v>
                </c:pt>
                <c:pt idx="564">
                  <c:v>378.02360607010303</c:v>
                </c:pt>
                <c:pt idx="565">
                  <c:v>390.29663385874898</c:v>
                </c:pt>
                <c:pt idx="566">
                  <c:v>403.16346004315398</c:v>
                </c:pt>
                <c:pt idx="567">
                  <c:v>416.66023982230701</c:v>
                </c:pt>
                <c:pt idx="568">
                  <c:v>430.825463775213</c:v>
                </c:pt>
                <c:pt idx="569">
                  <c:v>445.70006895472301</c:v>
                </c:pt>
                <c:pt idx="570">
                  <c:v>461.32754398188803</c:v>
                </c:pt>
                <c:pt idx="571">
                  <c:v>477.754025161897</c:v>
                </c:pt>
                <c:pt idx="572">
                  <c:v>495.02838012925201</c:v>
                </c:pt>
                <c:pt idx="573">
                  <c:v>513.20227497502799</c:v>
                </c:pt>
                <c:pt idx="574">
                  <c:v>532.33022022348996</c:v>
                </c:pt>
                <c:pt idx="575">
                  <c:v>552.46959041559603</c:v>
                </c:pt>
                <c:pt idx="576">
                  <c:v>573.68061144000706</c:v>
                </c:pt>
                <c:pt idx="577">
                  <c:v>596.02630913869598</c:v>
                </c:pt>
                <c:pt idx="578">
                  <c:v>619.57241213315899</c:v>
                </c:pt>
                <c:pt idx="579">
                  <c:v>644.38720127920601</c:v>
                </c:pt>
                <c:pt idx="580">
                  <c:v>670.54129771169301</c:v>
                </c:pt>
                <c:pt idx="581">
                  <c:v>698.10738109149997</c:v>
                </c:pt>
                <c:pt idx="582">
                  <c:v>727.15982947876205</c:v>
                </c:pt>
                <c:pt idx="583">
                  <c:v>757.77427224691405</c:v>
                </c:pt>
                <c:pt idx="584">
                  <c:v>790.02704766653403</c:v>
                </c:pt>
                <c:pt idx="585">
                  <c:v>823.99455728160103</c:v>
                </c:pt>
                <c:pt idx="586">
                  <c:v>859.75250998394904</c:v>
                </c:pt>
                <c:pt idx="587">
                  <c:v>897.37504984185603</c:v>
                </c:pt>
                <c:pt idx="588">
                  <c:v>936.93376324742201</c:v>
                </c:pt>
                <c:pt idx="589">
                  <c:v>978.49656287833</c:v>
                </c:pt>
                <c:pt idx="590">
                  <c:v>1022.12644830943</c:v>
                </c:pt>
                <c:pt idx="591">
                  <c:v>1067.8801458852399</c:v>
                </c:pt>
                <c:pt idx="592">
                  <c:v>1115.80663365027</c:v>
                </c:pt>
                <c:pt idx="593">
                  <c:v>1165.9455607156101</c:v>
                </c:pt>
                <c:pt idx="594">
                  <c:v>1218.32557436292</c:v>
                </c:pt>
                <c:pt idx="595">
                  <c:v>1272.96257239242</c:v>
                </c:pt>
                <c:pt idx="596">
                  <c:v>1329.8579026088901</c:v>
                </c:pt>
                <c:pt idx="597">
                  <c:v>1388.9965358244899</c:v>
                </c:pt>
                <c:pt idx="598">
                  <c:v>1450.34524318586</c:v>
                </c:pt>
                <c:pt idx="599">
                  <c:v>1513.8508128615899</c:v>
                </c:pt>
                <c:pt idx="600">
                  <c:v>1579.4383450202799</c:v>
                </c:pt>
                <c:pt idx="601">
                  <c:v>1647.0096673544999</c:v>
                </c:pt>
                <c:pt idx="602">
                  <c:v>1716.4419160612699</c:v>
                </c:pt>
                <c:pt idx="603">
                  <c:v>1787.5863289142101</c:v>
                </c:pt>
                <c:pt idx="604">
                  <c:v>1860.2672977489101</c:v>
                </c:pt>
                <c:pt idx="605">
                  <c:v>1934.28172714938</c:v>
                </c:pt>
                <c:pt idx="606">
                  <c:v>2009.39874421789</c:v>
                </c:pt>
                <c:pt idx="607">
                  <c:v>2085.3598010014598</c:v>
                </c:pt>
                <c:pt idx="608">
                  <c:v>2161.87920629267</c:v>
                </c:pt>
                <c:pt idx="609">
                  <c:v>2238.6451171956901</c:v>
                </c:pt>
                <c:pt idx="610">
                  <c:v>2315.3210130297198</c:v>
                </c:pt>
                <c:pt idx="611">
                  <c:v>2391.5476649811199</c:v>
                </c:pt>
                <c:pt idx="612">
                  <c:v>2466.94560454058</c:v>
                </c:pt>
                <c:pt idx="613">
                  <c:v>2541.11808242811</c:v>
                </c:pt>
                <c:pt idx="614">
                  <c:v>2613.6544976425798</c:v>
                </c:pt>
                <c:pt idx="615">
                  <c:v>2684.1342638672299</c:v>
                </c:pt>
                <c:pt idx="616">
                  <c:v>2752.1310679948301</c:v>
                </c:pt>
                <c:pt idx="617">
                  <c:v>2817.2174634876601</c:v>
                </c:pt>
                <c:pt idx="618">
                  <c:v>2878.9697299959198</c:v>
                </c:pt>
                <c:pt idx="619">
                  <c:v>2936.9729205522999</c:v>
                </c:pt>
                <c:pt idx="620">
                  <c:v>2990.8260091547199</c:v>
                </c:pt>
                <c:pt idx="621">
                  <c:v>3040.1470449343501</c:v>
                </c:pt>
                <c:pt idx="622">
                  <c:v>3084.5782147686</c:v>
                </c:pt>
                <c:pt idx="623">
                  <c:v>3123.7907142980098</c:v>
                </c:pt>
                <c:pt idx="624">
                  <c:v>3157.48932807242</c:v>
                </c:pt>
                <c:pt idx="625">
                  <c:v>3185.4166230129999</c:v>
                </c:pt>
                <c:pt idx="626">
                  <c:v>3207.3566655474401</c:v>
                </c:pt>
                <c:pt idx="627">
                  <c:v>3223.1381815242498</c:v>
                </c:pt>
                <c:pt idx="628">
                  <c:v>3232.6370891432798</c:v>
                </c:pt>
                <c:pt idx="629">
                  <c:v>3235.7783483496701</c:v>
                </c:pt>
                <c:pt idx="630">
                  <c:v>3232.5370850576701</c:v>
                </c:pt>
                <c:pt idx="631">
                  <c:v>3222.9389647584098</c:v>
                </c:pt>
                <c:pt idx="632">
                  <c:v>3207.0598070330502</c:v>
                </c:pt>
                <c:pt idx="633">
                  <c:v>3185.0244497189201</c:v>
                </c:pt>
                <c:pt idx="634">
                  <c:v>3157.0048884373</c:v>
                </c:pt>
                <c:pt idx="635">
                  <c:v>3123.2177333582199</c:v>
                </c:pt>
                <c:pt idx="636">
                  <c:v>3083.9210399799999</c:v>
                </c:pt>
                <c:pt idx="637">
                  <c:v>3039.4105838750702</c:v>
                </c:pt>
                <c:pt idx="638">
                  <c:v>2990.0156604537201</c:v>
                </c:pt>
                <c:pt idx="639">
                  <c:v>2936.0944995075301</c:v>
                </c:pt>
                <c:pt idx="640">
                  <c:v>2878.0293904134401</c:v>
                </c:pt>
                <c:pt idx="641">
                  <c:v>2816.2216173187398</c:v>
                </c:pt>
                <c:pt idx="642">
                  <c:v>2751.0863043230502</c:v>
                </c:pt>
                <c:pt idx="643">
                  <c:v>2683.0472687647298</c:v>
                </c:pt>
                <c:pt idx="644">
                  <c:v>2612.53197631079</c:v>
                </c:pt>
                <c:pt idx="645">
                  <c:v>2539.9666849329401</c:v>
                </c:pt>
                <c:pt idx="646">
                  <c:v>2465.7718562948198</c:v>
                </c:pt>
                <c:pt idx="647">
                  <c:v>2390.3579029635198</c:v>
                </c:pt>
                <c:pt idx="648">
                  <c:v>2314.1213285454501</c:v>
                </c:pt>
                <c:pt idx="649">
                  <c:v>2237.44130578764</c:v>
                </c:pt>
                <c:pt idx="650">
                  <c:v>2160.6767252169898</c:v>
                </c:pt>
                <c:pt idx="651">
                  <c:v>2084.1637344900601</c:v>
                </c:pt>
                <c:pt idx="652">
                  <c:v>2008.2137765672401</c:v>
                </c:pt>
                <c:pt idx="653">
                  <c:v>1933.1121234982099</c:v>
                </c:pt>
                <c:pt idx="654">
                  <c:v>1859.11689226506</c:v>
                </c:pt>
                <c:pt idx="655">
                  <c:v>1786.4585199610799</c:v>
                </c:pt>
                <c:pt idx="656">
                  <c:v>1715.3396678240699</c:v>
                </c:pt>
                <c:pt idx="657">
                  <c:v>1645.9355172972901</c:v>
                </c:pt>
                <c:pt idx="658">
                  <c:v>1578.3944165009</c:v>
                </c:pt>
                <c:pt idx="659">
                  <c:v>1512.8388321775501</c:v>
                </c:pt>
                <c:pt idx="660">
                  <c:v>1449.3665603081699</c:v>
                </c:pt>
                <c:pt idx="661">
                  <c:v>1388.05214808453</c:v>
                </c:pt>
                <c:pt idx="662">
                  <c:v>1328.94848061365</c:v>
                </c:pt>
                <c:pt idx="663">
                  <c:v>1272.08848748882</c:v>
                </c:pt>
                <c:pt idx="664">
                  <c:v>1217.48692700694</c:v>
                </c:pt>
                <c:pt idx="665">
                  <c:v>1165.1422091709401</c:v>
                </c:pt>
                <c:pt idx="666">
                  <c:v>1115.03822249678</c:v>
                </c:pt>
                <c:pt idx="667">
                  <c:v>1067.14613389081</c:v>
                </c:pt>
                <c:pt idx="668">
                  <c:v>1021.42613528688</c:v>
                </c:pt>
                <c:pt idx="669">
                  <c:v>977.82911522111203</c:v>
                </c:pt>
                <c:pt idx="670">
                  <c:v>936.29823789976194</c:v>
                </c:pt>
                <c:pt idx="671">
                  <c:v>896.77041653091999</c:v>
                </c:pt>
                <c:pt idx="672">
                  <c:v>859.17767159408402</c:v>
                </c:pt>
                <c:pt idx="673">
                  <c:v>823.44836830701695</c:v>
                </c:pt>
                <c:pt idx="674">
                  <c:v>789.50833072596902</c:v>
                </c:pt>
                <c:pt idx="675">
                  <c:v>757.28183267879899</c:v>
                </c:pt>
                <c:pt idx="676">
                  <c:v>726.69246807760499</c:v>
                </c:pt>
                <c:pt idx="677">
                  <c:v>697.66390506318703</c:v>
                </c:pt>
                <c:pt idx="678">
                  <c:v>670.12052995565705</c:v>
                </c:pt>
                <c:pt idx="679">
                  <c:v>643.98798811179802</c:v>
                </c:pt>
                <c:pt idx="680">
                  <c:v>619.19362958312001</c:v>
                </c:pt>
                <c:pt idx="681">
                  <c:v>595.66686794683096</c:v>
                </c:pt>
                <c:pt idx="682">
                  <c:v>573.33946089824701</c:v>
                </c:pt>
                <c:pt idx="683">
                  <c:v>552.14572118040201</c:v>
                </c:pt>
                <c:pt idx="684">
                  <c:v>532.02266623058495</c:v>
                </c:pt>
                <c:pt idx="685">
                  <c:v>512.910114579234</c:v>
                </c:pt>
                <c:pt idx="686">
                  <c:v>494.750736584126</c:v>
                </c:pt>
                <c:pt idx="687">
                  <c:v>477.49006654572599</c:v>
                </c:pt>
                <c:pt idx="688">
                  <c:v>461.076482665627</c:v>
                </c:pt>
                <c:pt idx="689">
                  <c:v>445.46116070038198</c:v>
                </c:pt>
                <c:pt idx="690">
                  <c:v>430.59800654012599</c:v>
                </c:pt>
                <c:pt idx="691">
                  <c:v>416.44357233877503</c:v>
                </c:pt>
                <c:pt idx="692">
                  <c:v>402.95696023124799</c:v>
                </c:pt>
                <c:pt idx="693">
                  <c:v>390.09971712387699</c:v>
                </c:pt>
                <c:pt idx="694">
                  <c:v>377.83572352756698</c:v>
                </c:pt>
                <c:pt idx="695">
                  <c:v>366.13107893145298</c:v>
                </c:pt>
                <c:pt idx="696">
                  <c:v>354.953985790616</c:v>
                </c:pt>
                <c:pt idx="697">
                  <c:v>344.27463381942101</c:v>
                </c:pt>
                <c:pt idx="698">
                  <c:v>334.06508594725</c:v>
                </c:pt>
                <c:pt idx="699">
                  <c:v>324.29916700071999</c:v>
                </c:pt>
                <c:pt idx="700">
                  <c:v>314.95235592515598</c:v>
                </c:pt>
                <c:pt idx="701">
                  <c:v>306.00168214265398</c:v>
                </c:pt>
                <c:pt idx="702">
                  <c:v>297.42562646447902</c:v>
                </c:pt>
                <c:pt idx="703">
                  <c:v>289.20402682394803</c:v>
                </c:pt>
                <c:pt idx="704">
                  <c:v>281.31798897488699</c:v>
                </c:pt>
                <c:pt idx="705">
                  <c:v>273.74980219881098</c:v>
                </c:pt>
                <c:pt idx="706">
                  <c:v>266.48285998771502</c:v>
                </c:pt>
                <c:pt idx="707">
                  <c:v>259.50158560594099</c:v>
                </c:pt>
                <c:pt idx="708">
                  <c:v>252.79136238866801</c:v>
                </c:pt>
                <c:pt idx="709">
                  <c:v>246.33846860134699</c:v>
                </c:pt>
                <c:pt idx="710">
                  <c:v>240.130016658692</c:v>
                </c:pt>
                <c:pt idx="711">
                  <c:v>234.15389648886801</c:v>
                </c:pt>
                <c:pt idx="712">
                  <c:v>228.39872281752099</c:v>
                </c:pt>
                <c:pt idx="713">
                  <c:v>222.853786145096</c:v>
                </c:pt>
                <c:pt idx="714">
                  <c:v>217.509007190403</c:v>
                </c:pt>
                <c:pt idx="715">
                  <c:v>212.35489457865299</c:v>
                </c:pt>
                <c:pt idx="716">
                  <c:v>207.382505558183</c:v>
                </c:pt>
                <c:pt idx="717">
                  <c:v>202.58340953888401</c:v>
                </c:pt>
                <c:pt idx="718">
                  <c:v>197.94965425458801</c:v>
                </c:pt>
                <c:pt idx="719">
                  <c:v>193.47373436205399</c:v>
                </c:pt>
                <c:pt idx="720">
                  <c:v>189.14856229970101</c:v>
                </c:pt>
                <c:pt idx="721">
                  <c:v>184.96744124053399</c:v>
                </c:pt>
                <c:pt idx="722">
                  <c:v>180.92403998370901</c:v>
                </c:pt>
                <c:pt idx="723">
                  <c:v>177.012369639902</c:v>
                </c:pt>
                <c:pt idx="724">
                  <c:v>173.22676197616099</c:v>
                </c:pt>
                <c:pt idx="725">
                  <c:v>169.561849294561</c:v>
                </c:pt>
                <c:pt idx="726">
                  <c:v>166.012545729511</c:v>
                </c:pt>
                <c:pt idx="727">
                  <c:v>162.574029855785</c:v>
                </c:pt>
                <c:pt idx="728">
                  <c:v>159.24172850865901</c:v>
                </c:pt>
                <c:pt idx="729">
                  <c:v>156.01130172449501</c:v>
                </c:pt>
                <c:pt idx="730">
                  <c:v>152.87862871707901</c:v>
                </c:pt>
                <c:pt idx="731">
                  <c:v>149.839794812386</c:v>
                </c:pt>
                <c:pt idx="732">
                  <c:v>146.89107926949299</c:v>
                </c:pt>
                <c:pt idx="733">
                  <c:v>144.028943921912</c:v>
                </c:pt>
                <c:pt idx="734">
                  <c:v>141.250022578168</c:v>
                </c:pt>
                <c:pt idx="735">
                  <c:v>138.551111125669</c:v>
                </c:pt>
                <c:pt idx="736">
                  <c:v>135.92915828607701</c:v>
                </c:pt>
                <c:pt idx="737">
                  <c:v>133.38125697469999</c:v>
                </c:pt>
                <c:pt idx="738">
                  <c:v>130.90463621980101</c:v>
                </c:pt>
                <c:pt idx="739">
                  <c:v>128.49665360169999</c:v>
                </c:pt>
                <c:pt idx="740">
                  <c:v>126.154788173982</c:v>
                </c:pt>
                <c:pt idx="741">
                  <c:v>123.87663383285199</c:v>
                </c:pt>
                <c:pt idx="742">
                  <c:v>121.659893102669</c:v>
                </c:pt>
                <c:pt idx="743">
                  <c:v>119.502371308383</c:v>
                </c:pt>
                <c:pt idx="744">
                  <c:v>117.401971108095</c:v>
                </c:pt>
                <c:pt idx="745">
                  <c:v>115.356687360409</c:v>
                </c:pt>
                <c:pt idx="746">
                  <c:v>113.364602303937</c:v>
                </c:pt>
                <c:pt idx="747">
                  <c:v>111.423881027289</c:v>
                </c:pt>
                <c:pt idx="748">
                  <c:v>109.53276721008299</c:v>
                </c:pt>
                <c:pt idx="749">
                  <c:v>107.689579116563</c:v>
                </c:pt>
                <c:pt idx="750">
                  <c:v>105.89270582504901</c:v>
                </c:pt>
                <c:pt idx="751">
                  <c:v>104.14060367750101</c:v>
                </c:pt>
                <c:pt idx="752">
                  <c:v>102.43179293476</c:v>
                </c:pt>
                <c:pt idx="753">
                  <c:v>100.764854623998</c:v>
                </c:pt>
                <c:pt idx="754">
                  <c:v>99.138427565878899</c:v>
                </c:pt>
                <c:pt idx="755">
                  <c:v>97.551205569906202</c:v>
                </c:pt>
                <c:pt idx="756">
                  <c:v>96.001934787155193</c:v>
                </c:pt>
                <c:pt idx="757">
                  <c:v>94.489411210493301</c:v>
                </c:pt>
                <c:pt idx="758">
                  <c:v>93.012478312853503</c:v>
                </c:pt>
                <c:pt idx="759">
                  <c:v>91.570024815129997</c:v>
                </c:pt>
                <c:pt idx="760">
                  <c:v>90.160982575407701</c:v>
                </c:pt>
                <c:pt idx="761">
                  <c:v>88.784324592315897</c:v>
                </c:pt>
                <c:pt idx="762">
                  <c:v>87.439063115299803</c:v>
                </c:pt>
                <c:pt idx="763">
                  <c:v>86.124247855466606</c:v>
                </c:pt>
                <c:pt idx="764">
                  <c:v>84.838964290918597</c:v>
                </c:pt>
                <c:pt idx="765">
                  <c:v>83.582332060809094</c:v>
                </c:pt>
                <c:pt idx="766">
                  <c:v>82.353503443053995</c:v>
                </c:pt>
                <c:pt idx="767">
                  <c:v>81.151661910561003</c:v>
                </c:pt>
                <c:pt idx="768">
                  <c:v>79.976020761542003</c:v>
                </c:pt>
                <c:pt idx="769">
                  <c:v>78.825821819486094</c:v>
                </c:pt>
                <c:pt idx="770">
                  <c:v>77.700334198842896</c:v>
                </c:pt>
                <c:pt idx="771">
                  <c:v>76.598853132603793</c:v>
                </c:pt>
                <c:pt idx="772">
                  <c:v>75.520698858322405</c:v>
                </c:pt>
                <c:pt idx="773">
                  <c:v>74.465215559168797</c:v>
                </c:pt>
                <c:pt idx="774">
                  <c:v>73.431770357068103</c:v>
                </c:pt>
                <c:pt idx="775">
                  <c:v>72.419752354849706</c:v>
                </c:pt>
                <c:pt idx="776">
                  <c:v>71.428571724858401</c:v>
                </c:pt>
                <c:pt idx="777">
                  <c:v>70.457658841382397</c:v>
                </c:pt>
                <c:pt idx="778">
                  <c:v>69.506463454488497</c:v>
                </c:pt>
                <c:pt idx="779">
                  <c:v>68.574453903121494</c:v>
                </c:pt>
                <c:pt idx="780">
                  <c:v>67.661116365197202</c:v>
                </c:pt>
                <c:pt idx="781">
                  <c:v>66.765954142881498</c:v>
                </c:pt>
                <c:pt idx="782">
                  <c:v>65.888486981034603</c:v>
                </c:pt>
                <c:pt idx="783">
                  <c:v>65.028250417165395</c:v>
                </c:pt>
                <c:pt idx="784">
                  <c:v>64.184795161222695</c:v>
                </c:pt>
                <c:pt idx="785">
                  <c:v>63.357686503612797</c:v>
                </c:pt>
                <c:pt idx="786">
                  <c:v>62.546503750056097</c:v>
                </c:pt>
                <c:pt idx="787">
                  <c:v>61.750839681865997</c:v>
                </c:pt>
                <c:pt idx="788">
                  <c:v>60.970300040357003</c:v>
                </c:pt>
                <c:pt idx="789">
                  <c:v>60.204503034140203</c:v>
                </c:pt>
                <c:pt idx="790">
                  <c:v>59.453078868176803</c:v>
                </c:pt>
                <c:pt idx="791">
                  <c:v>58.715669293470498</c:v>
                </c:pt>
                <c:pt idx="792">
                  <c:v>57.991927176412503</c:v>
                </c:pt>
                <c:pt idx="793">
                  <c:v>57.281516086736602</c:v>
                </c:pt>
                <c:pt idx="794">
                  <c:v>56.584109903262103</c:v>
                </c:pt>
                <c:pt idx="795">
                  <c:v>55.899392436436699</c:v>
                </c:pt>
                <c:pt idx="796">
                  <c:v>55.227057066989602</c:v>
                </c:pt>
                <c:pt idx="797">
                  <c:v>54.5668063998055</c:v>
                </c:pt>
                <c:pt idx="798">
                  <c:v>53.918351932358703</c:v>
                </c:pt>
                <c:pt idx="799">
                  <c:v>53.281413737000797</c:v>
                </c:pt>
                <c:pt idx="800">
                  <c:v>52.655720156386202</c:v>
                </c:pt>
                <c:pt idx="801">
                  <c:v>52.041007511518004</c:v>
                </c:pt>
                <c:pt idx="802">
                  <c:v>51.437019821718799</c:v>
                </c:pt>
                <c:pt idx="803">
                  <c:v>50.843508536052497</c:v>
                </c:pt>
                <c:pt idx="804">
                  <c:v>50.260232275606</c:v>
                </c:pt>
                <c:pt idx="805">
                  <c:v>49.686956586168399</c:v>
                </c:pt>
                <c:pt idx="806">
                  <c:v>49.123453700806998</c:v>
                </c:pt>
                <c:pt idx="807">
                  <c:v>48.569502311909297</c:v>
                </c:pt>
                <c:pt idx="808">
                  <c:v>48.024887352251199</c:v>
                </c:pt>
                <c:pt idx="809">
                  <c:v>47.489399784686803</c:v>
                </c:pt>
                <c:pt idx="810">
                  <c:v>46.9628364000544</c:v>
                </c:pt>
                <c:pt idx="811">
                  <c:v>46.4449996229772</c:v>
                </c:pt>
                <c:pt idx="812">
                  <c:v>45.9356973251748</c:v>
                </c:pt>
                <c:pt idx="813">
                  <c:v>45.4347426459452</c:v>
                </c:pt>
                <c:pt idx="814">
                  <c:v>44.941953819555003</c:v>
                </c:pt>
                <c:pt idx="815">
                  <c:v>44.457154009157698</c:v>
                </c:pt>
                <c:pt idx="816">
                  <c:v>43.980171147046299</c:v>
                </c:pt>
                <c:pt idx="817">
                  <c:v>43.510837780888899</c:v>
                </c:pt>
                <c:pt idx="818">
                  <c:v>43.048990925740704</c:v>
                </c:pt>
                <c:pt idx="819">
                  <c:v>42.594471921577799</c:v>
                </c:pt>
                <c:pt idx="820">
                  <c:v>42.147126296087002</c:v>
                </c:pt>
                <c:pt idx="821">
                  <c:v>41.706803632530601</c:v>
                </c:pt>
                <c:pt idx="822">
                  <c:v>41.273357442455001</c:v>
                </c:pt>
                <c:pt idx="823">
                  <c:v>40.846645043043097</c:v>
                </c:pt>
                <c:pt idx="824">
                  <c:v>40.426527438910099</c:v>
                </c:pt>
                <c:pt idx="825">
                  <c:v>40.0128692081732</c:v>
                </c:pt>
                <c:pt idx="826">
                  <c:v>39.605538392604203</c:v>
                </c:pt>
                <c:pt idx="827">
                  <c:v>39.204406391721797</c:v>
                </c:pt>
                <c:pt idx="828">
                  <c:v>38.809347860625003</c:v>
                </c:pt>
                <c:pt idx="829">
                  <c:v>38.420240611469403</c:v>
                </c:pt>
                <c:pt idx="830">
                  <c:v>38.036965518374103</c:v>
                </c:pt>
                <c:pt idx="831">
                  <c:v>37.659406425685198</c:v>
                </c:pt>
                <c:pt idx="832">
                  <c:v>37.287450059427599</c:v>
                </c:pt>
                <c:pt idx="833">
                  <c:v>36.920985941810898</c:v>
                </c:pt>
                <c:pt idx="834">
                  <c:v>36.559906308711</c:v>
                </c:pt>
                <c:pt idx="835">
                  <c:v>36.2041060299482</c:v>
                </c:pt>
                <c:pt idx="836">
                  <c:v>35.853482532320697</c:v>
                </c:pt>
                <c:pt idx="837">
                  <c:v>35.507935725226602</c:v>
                </c:pt>
                <c:pt idx="838">
                  <c:v>35.167367928820497</c:v>
                </c:pt>
                <c:pt idx="839">
                  <c:v>34.831683804573302</c:v>
                </c:pt>
                <c:pt idx="840">
                  <c:v>34.500790288165</c:v>
                </c:pt>
                <c:pt idx="841">
                  <c:v>34.174596524606898</c:v>
                </c:pt>
                <c:pt idx="842">
                  <c:v>33.853013805522302</c:v>
                </c:pt>
                <c:pt idx="843">
                  <c:v>33.535955508494297</c:v>
                </c:pt>
                <c:pt idx="844">
                  <c:v>33.223337038408999</c:v>
                </c:pt>
                <c:pt idx="845">
                  <c:v>32.915075770703702</c:v>
                </c:pt>
                <c:pt idx="846">
                  <c:v>32.611090996478197</c:v>
                </c:pt>
                <c:pt idx="847">
                  <c:v>32.311303869379202</c:v>
                </c:pt>
                <c:pt idx="848">
                  <c:v>32.015637354185998</c:v>
                </c:pt>
                <c:pt idx="849">
                  <c:v>31.7240161770677</c:v>
                </c:pt>
                <c:pt idx="850">
                  <c:v>31.436366777401801</c:v>
                </c:pt>
                <c:pt idx="851">
                  <c:v>31.152617261151502</c:v>
                </c:pt>
                <c:pt idx="852">
                  <c:v>30.872697355698602</c:v>
                </c:pt>
                <c:pt idx="853">
                  <c:v>30.596538366108899</c:v>
                </c:pt>
                <c:pt idx="854">
                  <c:v>30.324073132774402</c:v>
                </c:pt>
                <c:pt idx="855">
                  <c:v>30.0552359903594</c:v>
                </c:pt>
                <c:pt idx="856">
                  <c:v>29.789962728045101</c:v>
                </c:pt>
                <c:pt idx="857">
                  <c:v>29.528190550985698</c:v>
                </c:pt>
                <c:pt idx="858">
                  <c:v>29.269858042966799</c:v>
                </c:pt>
                <c:pt idx="859">
                  <c:v>29.0149051301984</c:v>
                </c:pt>
                <c:pt idx="860">
                  <c:v>28.763273046219101</c:v>
                </c:pt>
                <c:pt idx="861">
                  <c:v>28.5149042978625</c:v>
                </c:pt>
                <c:pt idx="862">
                  <c:v>28.269742632262901</c:v>
                </c:pt>
                <c:pt idx="863">
                  <c:v>28.0277330048416</c:v>
                </c:pt>
                <c:pt idx="864">
                  <c:v>27.788821548272001</c:v>
                </c:pt>
                <c:pt idx="865">
                  <c:v>27.552955542350801</c:v>
                </c:pt>
                <c:pt idx="866">
                  <c:v>27.320083384782102</c:v>
                </c:pt>
                <c:pt idx="867">
                  <c:v>27.090154562823301</c:v>
                </c:pt>
                <c:pt idx="868">
                  <c:v>26.863119625758699</c:v>
                </c:pt>
                <c:pt idx="869">
                  <c:v>26.638930158198001</c:v>
                </c:pt>
                <c:pt idx="870">
                  <c:v>26.417538754135499</c:v>
                </c:pt>
                <c:pt idx="871">
                  <c:v>26.1988989917845</c:v>
                </c:pt>
                <c:pt idx="872">
                  <c:v>25.982965409126098</c:v>
                </c:pt>
                <c:pt idx="873">
                  <c:v>25.769693480175899</c:v>
                </c:pt>
                <c:pt idx="874">
                  <c:v>25.559039591926101</c:v>
                </c:pt>
                <c:pt idx="875">
                  <c:v>25.350961021951001</c:v>
                </c:pt>
                <c:pt idx="876">
                  <c:v>25.145415916649299</c:v>
                </c:pt>
                <c:pt idx="877">
                  <c:v>24.942363270107201</c:v>
                </c:pt>
                <c:pt idx="878">
                  <c:v>24.741762903560399</c:v>
                </c:pt>
                <c:pt idx="879">
                  <c:v>24.543575445430299</c:v>
                </c:pt>
                <c:pt idx="880">
                  <c:v>24.347762311925099</c:v>
                </c:pt>
                <c:pt idx="881">
                  <c:v>24.154285688178401</c:v>
                </c:pt>
                <c:pt idx="882">
                  <c:v>23.9631085099209</c:v>
                </c:pt>
                <c:pt idx="883">
                  <c:v>23.774194445649101</c:v>
                </c:pt>
                <c:pt idx="884">
                  <c:v>23.587507879301</c:v>
                </c:pt>
                <c:pt idx="885">
                  <c:v>23.403013893391002</c:v>
                </c:pt>
                <c:pt idx="886">
                  <c:v>23.2206782526242</c:v>
                </c:pt>
                <c:pt idx="887">
                  <c:v>23.040467387944599</c:v>
                </c:pt>
                <c:pt idx="888">
                  <c:v>22.8623483810238</c:v>
                </c:pt>
                <c:pt idx="889">
                  <c:v>22.686288949173299</c:v>
                </c:pt>
                <c:pt idx="890">
                  <c:v>22.512257430650099</c:v>
                </c:pt>
                <c:pt idx="891">
                  <c:v>22.340222770374101</c:v>
                </c:pt>
                <c:pt idx="892">
                  <c:v>22.1701545060142</c:v>
                </c:pt>
                <c:pt idx="893">
                  <c:v>22.002022754455201</c:v>
                </c:pt>
                <c:pt idx="894">
                  <c:v>21.835798198617798</c:v>
                </c:pt>
                <c:pt idx="895">
                  <c:v>21.671452074631301</c:v>
                </c:pt>
                <c:pt idx="896">
                  <c:v>21.508956159339899</c:v>
                </c:pt>
                <c:pt idx="897">
                  <c:v>21.348282758144698</c:v>
                </c:pt>
                <c:pt idx="898">
                  <c:v>21.189404693154099</c:v>
                </c:pt>
                <c:pt idx="899">
                  <c:v>21.0322952916551</c:v>
                </c:pt>
                <c:pt idx="900">
                  <c:v>20.8769283748696</c:v>
                </c:pt>
                <c:pt idx="901">
                  <c:v>20.723278247013901</c:v>
                </c:pt>
                <c:pt idx="902">
                  <c:v>20.571319684635601</c:v>
                </c:pt>
                <c:pt idx="903">
                  <c:v>20.4210279262211</c:v>
                </c:pt>
                <c:pt idx="904">
                  <c:v>20.272378662077799</c:v>
                </c:pt>
                <c:pt idx="905">
                  <c:v>20.1253480244619</c:v>
                </c:pt>
                <c:pt idx="906">
                  <c:v>19.9799125779696</c:v>
                </c:pt>
                <c:pt idx="907">
                  <c:v>19.836049310162</c:v>
                </c:pt>
                <c:pt idx="908">
                  <c:v>19.693735622430701</c:v>
                </c:pt>
                <c:pt idx="909">
                  <c:v>19.5529493210956</c:v>
                </c:pt>
                <c:pt idx="910">
                  <c:v>19.4136686087183</c:v>
                </c:pt>
                <c:pt idx="911">
                  <c:v>19.2758720756371</c:v>
                </c:pt>
                <c:pt idx="912">
                  <c:v>19.139538691711699</c:v>
                </c:pt>
                <c:pt idx="913">
                  <c:v>19.004647798273901</c:v>
                </c:pt>
                <c:pt idx="914">
                  <c:v>18.871179100273</c:v>
                </c:pt>
                <c:pt idx="915">
                  <c:v>18.739112658618101</c:v>
                </c:pt>
                <c:pt idx="916">
                  <c:v>18.608428882704398</c:v>
                </c:pt>
                <c:pt idx="917">
                  <c:v>18.479108523127501</c:v>
                </c:pt>
                <c:pt idx="918">
                  <c:v>18.3511326645678</c:v>
                </c:pt>
                <c:pt idx="919">
                  <c:v>18.2244827188564</c:v>
                </c:pt>
                <c:pt idx="920">
                  <c:v>18.099140418197798</c:v>
                </c:pt>
                <c:pt idx="921">
                  <c:v>17.975087808566201</c:v>
                </c:pt>
                <c:pt idx="922">
                  <c:v>17.852307243252699</c:v>
                </c:pt>
                <c:pt idx="923">
                  <c:v>17.730781376570299</c:v>
                </c:pt>
                <c:pt idx="924">
                  <c:v>17.610493157711598</c:v>
                </c:pt>
                <c:pt idx="925">
                  <c:v>17.491425824743601</c:v>
                </c:pt>
                <c:pt idx="926">
                  <c:v>17.373562898755299</c:v>
                </c:pt>
                <c:pt idx="927">
                  <c:v>17.256888178134702</c:v>
                </c:pt>
                <c:pt idx="928">
                  <c:v>17.1413857329871</c:v>
                </c:pt>
                <c:pt idx="929">
                  <c:v>17.027039899678901</c:v>
                </c:pt>
                <c:pt idx="930">
                  <c:v>16.913835275512699</c:v>
                </c:pt>
                <c:pt idx="931">
                  <c:v>16.8017567135226</c:v>
                </c:pt>
                <c:pt idx="932">
                  <c:v>16.690789317394099</c:v>
                </c:pt>
                <c:pt idx="933">
                  <c:v>16.580918436499299</c:v>
                </c:pt>
                <c:pt idx="934">
                  <c:v>16.472129661048399</c:v>
                </c:pt>
                <c:pt idx="935">
                  <c:v>16.3644088173474</c:v>
                </c:pt>
                <c:pt idx="936">
                  <c:v>16.257741963170901</c:v>
                </c:pt>
                <c:pt idx="937">
                  <c:v>16.1521153832383</c:v>
                </c:pt>
                <c:pt idx="938">
                  <c:v>16.047515584789299</c:v>
                </c:pt>
                <c:pt idx="939">
                  <c:v>15.943929293266899</c:v>
                </c:pt>
                <c:pt idx="940">
                  <c:v>15.841343448089001</c:v>
                </c:pt>
                <c:pt idx="941">
                  <c:v>15.739745198524</c:v>
                </c:pt>
                <c:pt idx="942">
                  <c:v>15.639121899652601</c:v>
                </c:pt>
                <c:pt idx="943">
                  <c:v>15.539461108422399</c:v>
                </c:pt>
                <c:pt idx="944">
                  <c:v>15.4407505797931</c:v>
                </c:pt>
                <c:pt idx="945">
                  <c:v>15.3429782629619</c:v>
                </c:pt>
                <c:pt idx="946">
                  <c:v>15.246132297676199</c:v>
                </c:pt>
                <c:pt idx="947">
                  <c:v>15.1502010106271</c:v>
                </c:pt>
                <c:pt idx="948">
                  <c:v>15.0551729119233</c:v>
                </c:pt>
                <c:pt idx="949">
                  <c:v>14.961036691640301</c:v>
                </c:pt>
                <c:pt idx="950">
                  <c:v>14.8677812164469</c:v>
                </c:pt>
                <c:pt idx="951">
                  <c:v>14.7753955263029</c:v>
                </c:pt>
                <c:pt idx="952">
                  <c:v>14.6838688312336</c:v>
                </c:pt>
                <c:pt idx="953">
                  <c:v>14.593190508167099</c:v>
                </c:pt>
                <c:pt idx="954">
                  <c:v>14.5033500978482</c:v>
                </c:pt>
                <c:pt idx="955">
                  <c:v>14.4143373018104</c:v>
                </c:pt>
                <c:pt idx="956">
                  <c:v>14.326141979419001</c:v>
                </c:pt>
                <c:pt idx="957">
                  <c:v>14.238754144976101</c:v>
                </c:pt>
                <c:pt idx="958">
                  <c:v>14.152163964884901</c:v>
                </c:pt>
                <c:pt idx="959">
                  <c:v>14.0663617548794</c:v>
                </c:pt>
                <c:pt idx="960">
                  <c:v>13.981337977305699</c:v>
                </c:pt>
                <c:pt idx="961">
                  <c:v>13.897083238468699</c:v>
                </c:pt>
                <c:pt idx="962">
                  <c:v>13.8135882860284</c:v>
                </c:pt>
                <c:pt idx="963">
                  <c:v>13.730844006455101</c:v>
                </c:pt>
                <c:pt idx="964">
                  <c:v>13.6488414225357</c:v>
                </c:pt>
                <c:pt idx="965">
                  <c:v>13.5675716909334</c:v>
                </c:pt>
                <c:pt idx="966">
                  <c:v>13.4870260997962</c:v>
                </c:pt>
                <c:pt idx="967">
                  <c:v>13.4071960664179</c:v>
                </c:pt>
                <c:pt idx="968">
                  <c:v>13.328073134946299</c:v>
                </c:pt>
                <c:pt idx="969">
                  <c:v>13.2496489741386</c:v>
                </c:pt>
                <c:pt idx="970">
                  <c:v>13.171915375161699</c:v>
                </c:pt>
                <c:pt idx="971">
                  <c:v>13.094864249440301</c:v>
                </c:pt>
                <c:pt idx="972">
                  <c:v>13.0184876265483</c:v>
                </c:pt>
                <c:pt idx="973">
                  <c:v>12.942777652140601</c:v>
                </c:pt>
                <c:pt idx="974">
                  <c:v>12.867726585932401</c:v>
                </c:pt>
                <c:pt idx="975">
                  <c:v>12.7933267997128</c:v>
                </c:pt>
                <c:pt idx="976">
                  <c:v>12.719570775404399</c:v>
                </c:pt>
                <c:pt idx="977">
                  <c:v>12.646451103158601</c:v>
                </c:pt>
                <c:pt idx="978">
                  <c:v>12.573960479490101</c:v>
                </c:pt>
                <c:pt idx="979">
                  <c:v>12.5020917054511</c:v>
                </c:pt>
                <c:pt idx="980">
                  <c:v>12.4308376848366</c:v>
                </c:pt>
                <c:pt idx="981">
                  <c:v>12.3601914224319</c:v>
                </c:pt>
                <c:pt idx="982">
                  <c:v>12.2901460222896</c:v>
                </c:pt>
                <c:pt idx="983">
                  <c:v>12.2206946860448</c:v>
                </c:pt>
                <c:pt idx="984">
                  <c:v>12.1518307112611</c:v>
                </c:pt>
                <c:pt idx="985">
                  <c:v>12.083547489810099</c:v>
                </c:pt>
                <c:pt idx="986">
                  <c:v>12.015838506282</c:v>
                </c:pt>
                <c:pt idx="987">
                  <c:v>11.948697336429801</c:v>
                </c:pt>
                <c:pt idx="988">
                  <c:v>11.8821176456396</c:v>
                </c:pt>
                <c:pt idx="989">
                  <c:v>11.816093187436501</c:v>
                </c:pt>
                <c:pt idx="990">
                  <c:v>11.7506178020133</c:v>
                </c:pt>
                <c:pt idx="991">
                  <c:v>11.685685414792101</c:v>
                </c:pt>
                <c:pt idx="992">
                  <c:v>11.621290035013001</c:v>
                </c:pt>
                <c:pt idx="993">
                  <c:v>11.557425754347699</c:v>
                </c:pt>
                <c:pt idx="994">
                  <c:v>11.4940867455439</c:v>
                </c:pt>
                <c:pt idx="995">
                  <c:v>11.4312672610903</c:v>
                </c:pt>
                <c:pt idx="996">
                  <c:v>11.368961631912899</c:v>
                </c:pt>
                <c:pt idx="997">
                  <c:v>11.307164266091</c:v>
                </c:pt>
                <c:pt idx="998">
                  <c:v>11.245869647601699</c:v>
                </c:pt>
                <c:pt idx="999">
                  <c:v>11.1850723350856</c:v>
                </c:pt>
                <c:pt idx="1000">
                  <c:v>11.124766960637199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1B2-429D-B63D-5BA96B8C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77984"/>
        <c:axId val="-1874571456"/>
      </c:scatterChart>
      <c:valAx>
        <c:axId val="-1874577984"/>
        <c:scaling>
          <c:orientation val="minMax"/>
          <c:max val="52"/>
          <c:min val="49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1456"/>
        <c:crosses val="autoZero"/>
        <c:crossBetween val="midCat"/>
      </c:valAx>
      <c:valAx>
        <c:axId val="-1874571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79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95133754355695"/>
          <c:y val="2.7777777777777776E-2"/>
          <c:w val="0.84071526621688719"/>
          <c:h val="0.835378390022304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'④ FFT(intensity)'!$O$3</c:f>
              <c:strCache>
                <c:ptCount val="1"/>
                <c:pt idx="0">
                  <c:v>110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FFT(intensity)'!$O$4:$O$54</c:f>
              <c:numCache>
                <c:formatCode>General</c:formatCode>
                <c:ptCount val="51"/>
                <c:pt idx="0">
                  <c:v>1</c:v>
                </c:pt>
                <c:pt idx="1">
                  <c:v>0.99025710419485791</c:v>
                </c:pt>
                <c:pt idx="2">
                  <c:v>0.97212449255751021</c:v>
                </c:pt>
                <c:pt idx="3">
                  <c:v>0.94695534506089318</c:v>
                </c:pt>
                <c:pt idx="4">
                  <c:v>0.91583220568335599</c:v>
                </c:pt>
                <c:pt idx="5">
                  <c:v>0.88064952638700955</c:v>
                </c:pt>
                <c:pt idx="6">
                  <c:v>0.8435723951285522</c:v>
                </c:pt>
                <c:pt idx="7">
                  <c:v>0.80541271989174568</c:v>
                </c:pt>
                <c:pt idx="8">
                  <c:v>0.76617050067658998</c:v>
                </c:pt>
                <c:pt idx="9">
                  <c:v>0.7269282814614344</c:v>
                </c:pt>
                <c:pt idx="10">
                  <c:v>0.68795669824086614</c:v>
                </c:pt>
                <c:pt idx="11">
                  <c:v>0.64952638700947229</c:v>
                </c:pt>
                <c:pt idx="12">
                  <c:v>0.61244925575101494</c:v>
                </c:pt>
                <c:pt idx="13">
                  <c:v>0.57645466847090665</c:v>
                </c:pt>
                <c:pt idx="14">
                  <c:v>0.54154262516914753</c:v>
                </c:pt>
                <c:pt idx="15">
                  <c:v>0.50798376184032479</c:v>
                </c:pt>
                <c:pt idx="16">
                  <c:v>0.4760487144790258</c:v>
                </c:pt>
                <c:pt idx="17">
                  <c:v>0.44573748308525035</c:v>
                </c:pt>
                <c:pt idx="18">
                  <c:v>0.41650879566982413</c:v>
                </c:pt>
                <c:pt idx="19">
                  <c:v>0.38890392422192155</c:v>
                </c:pt>
                <c:pt idx="20">
                  <c:v>0.36319350473612994</c:v>
                </c:pt>
                <c:pt idx="21">
                  <c:v>0.33856562922868744</c:v>
                </c:pt>
                <c:pt idx="22">
                  <c:v>0.31502029769959405</c:v>
                </c:pt>
                <c:pt idx="23">
                  <c:v>0.29336941813261169</c:v>
                </c:pt>
                <c:pt idx="24">
                  <c:v>0.27307171853856566</c:v>
                </c:pt>
                <c:pt idx="25">
                  <c:v>0.25358592692828147</c:v>
                </c:pt>
                <c:pt idx="26">
                  <c:v>0.23572395128552101</c:v>
                </c:pt>
                <c:pt idx="27">
                  <c:v>0.21894451962110961</c:v>
                </c:pt>
                <c:pt idx="28">
                  <c:v>0.20324763193504738</c:v>
                </c:pt>
                <c:pt idx="29">
                  <c:v>0.18836265223274698</c:v>
                </c:pt>
                <c:pt idx="30">
                  <c:v>0.17456021650879569</c:v>
                </c:pt>
                <c:pt idx="31">
                  <c:v>0.16184032476319352</c:v>
                </c:pt>
                <c:pt idx="32">
                  <c:v>0.14993234100135319</c:v>
                </c:pt>
                <c:pt idx="33">
                  <c:v>0.13856562922868743</c:v>
                </c:pt>
                <c:pt idx="34">
                  <c:v>0.1282814614343708</c:v>
                </c:pt>
                <c:pt idx="35">
                  <c:v>0.11880920162381597</c:v>
                </c:pt>
                <c:pt idx="36">
                  <c:v>0.10987821380243575</c:v>
                </c:pt>
                <c:pt idx="37">
                  <c:v>0.10148849797023005</c:v>
                </c:pt>
                <c:pt idx="38">
                  <c:v>9.3910690121786211E-2</c:v>
                </c:pt>
                <c:pt idx="39">
                  <c:v>8.6603518267929641E-2</c:v>
                </c:pt>
                <c:pt idx="40">
                  <c:v>7.9837618403247643E-2</c:v>
                </c:pt>
                <c:pt idx="41">
                  <c:v>7.3883626522327467E-2</c:v>
                </c:pt>
                <c:pt idx="42">
                  <c:v>6.8200270635994598E-2</c:v>
                </c:pt>
                <c:pt idx="43">
                  <c:v>6.2787550744248993E-2</c:v>
                </c:pt>
                <c:pt idx="44">
                  <c:v>5.7916102841677947E-2</c:v>
                </c:pt>
                <c:pt idx="45">
                  <c:v>5.3585926928281465E-2</c:v>
                </c:pt>
                <c:pt idx="46">
                  <c:v>4.9255751014884983E-2</c:v>
                </c:pt>
                <c:pt idx="47">
                  <c:v>4.5466847090663065E-2</c:v>
                </c:pt>
                <c:pt idx="48">
                  <c:v>4.1948579161028419E-2</c:v>
                </c:pt>
                <c:pt idx="49">
                  <c:v>3.870094722598106E-2</c:v>
                </c:pt>
                <c:pt idx="50">
                  <c:v>3.5453315290933693E-2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F-4671-92A0-09EB7771C88C}"/>
            </c:ext>
          </c:extLst>
        </c:ser>
        <c:ser>
          <c:idx val="3"/>
          <c:order val="1"/>
          <c:tx>
            <c:strRef>
              <c:f>'④ FFT(intensity)'!$P$3</c:f>
              <c:strCache>
                <c:ptCount val="1"/>
                <c:pt idx="0">
                  <c:v>200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66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FFT(intensity)'!$P$4:$P$54</c:f>
              <c:numCache>
                <c:formatCode>General</c:formatCode>
                <c:ptCount val="51"/>
                <c:pt idx="0">
                  <c:v>1</c:v>
                </c:pt>
                <c:pt idx="1">
                  <c:v>0.92878338278931738</c:v>
                </c:pt>
                <c:pt idx="2">
                  <c:v>0.85254508103172788</c:v>
                </c:pt>
                <c:pt idx="3">
                  <c:v>0.78498059803697773</c:v>
                </c:pt>
                <c:pt idx="4">
                  <c:v>0.72608993380506726</c:v>
                </c:pt>
                <c:pt idx="5">
                  <c:v>0.67176443734307234</c:v>
                </c:pt>
                <c:pt idx="6">
                  <c:v>0.62314540059347179</c:v>
                </c:pt>
                <c:pt idx="7">
                  <c:v>0.57863501483679525</c:v>
                </c:pt>
                <c:pt idx="8">
                  <c:v>0.53823328007304272</c:v>
                </c:pt>
                <c:pt idx="9">
                  <c:v>0.50057064597123946</c:v>
                </c:pt>
                <c:pt idx="10">
                  <c:v>0.46564711253138552</c:v>
                </c:pt>
                <c:pt idx="11">
                  <c:v>0.43346267975348091</c:v>
                </c:pt>
                <c:pt idx="12">
                  <c:v>0.40333257247203835</c:v>
                </c:pt>
                <c:pt idx="13">
                  <c:v>0.3761698242410409</c:v>
                </c:pt>
                <c:pt idx="14">
                  <c:v>0.35060488472951379</c:v>
                </c:pt>
                <c:pt idx="15">
                  <c:v>0.32686601232595297</c:v>
                </c:pt>
                <c:pt idx="16">
                  <c:v>0.30472494864186261</c:v>
                </c:pt>
                <c:pt idx="17">
                  <c:v>0.28418169367724261</c:v>
                </c:pt>
                <c:pt idx="18">
                  <c:v>0.26500798904359735</c:v>
                </c:pt>
                <c:pt idx="19">
                  <c:v>0.24743209312942252</c:v>
                </c:pt>
                <c:pt idx="20">
                  <c:v>0.23099748915772655</c:v>
                </c:pt>
                <c:pt idx="21">
                  <c:v>0.21547591874001371</c:v>
                </c:pt>
                <c:pt idx="22">
                  <c:v>0.20132389865327549</c:v>
                </c:pt>
                <c:pt idx="23">
                  <c:v>0.18785665373202462</c:v>
                </c:pt>
                <c:pt idx="24">
                  <c:v>0.17530244236475689</c:v>
                </c:pt>
                <c:pt idx="25">
                  <c:v>0.16366126455147226</c:v>
                </c:pt>
                <c:pt idx="26">
                  <c:v>0.15293312029217074</c:v>
                </c:pt>
                <c:pt idx="27">
                  <c:v>0.14288975119835653</c:v>
                </c:pt>
                <c:pt idx="28">
                  <c:v>0.13353115727002968</c:v>
                </c:pt>
                <c:pt idx="29">
                  <c:v>0.12462908011869435</c:v>
                </c:pt>
                <c:pt idx="30">
                  <c:v>0.11641177813284638</c:v>
                </c:pt>
                <c:pt idx="31">
                  <c:v>0.10887925131248573</c:v>
                </c:pt>
                <c:pt idx="32">
                  <c:v>0.10157498288062086</c:v>
                </c:pt>
                <c:pt idx="33">
                  <c:v>9.4955489614243313E-2</c:v>
                </c:pt>
                <c:pt idx="34">
                  <c:v>8.8792513124857336E-2</c:v>
                </c:pt>
                <c:pt idx="35">
                  <c:v>8.2857795023967132E-2</c:v>
                </c:pt>
                <c:pt idx="36">
                  <c:v>7.7607852088564244E-2</c:v>
                </c:pt>
                <c:pt idx="37">
                  <c:v>7.2357909153161384E-2</c:v>
                </c:pt>
                <c:pt idx="38">
                  <c:v>6.7792741383245828E-2</c:v>
                </c:pt>
                <c:pt idx="39">
                  <c:v>6.3455832001826057E-2</c:v>
                </c:pt>
                <c:pt idx="40">
                  <c:v>5.9118922620406293E-2</c:v>
                </c:pt>
                <c:pt idx="41">
                  <c:v>5.5238530015978081E-2</c:v>
                </c:pt>
                <c:pt idx="42">
                  <c:v>5.1814654188541427E-2</c:v>
                </c:pt>
                <c:pt idx="43">
                  <c:v>4.8390778361104766E-2</c:v>
                </c:pt>
                <c:pt idx="44">
                  <c:v>4.5195160922163885E-2</c:v>
                </c:pt>
                <c:pt idx="45">
                  <c:v>4.2227801871718783E-2</c:v>
                </c:pt>
                <c:pt idx="46">
                  <c:v>3.948870120976946E-2</c:v>
                </c:pt>
                <c:pt idx="47">
                  <c:v>3.6977858936315909E-2</c:v>
                </c:pt>
                <c:pt idx="48">
                  <c:v>3.4467016662862358E-2</c:v>
                </c:pt>
                <c:pt idx="49">
                  <c:v>3.2412691166400366E-2</c:v>
                </c:pt>
                <c:pt idx="50">
                  <c:v>3.0130107281442591E-2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5F-4671-92A0-09EB7771C88C}"/>
            </c:ext>
          </c:extLst>
        </c:ser>
        <c:ser>
          <c:idx val="4"/>
          <c:order val="2"/>
          <c:tx>
            <c:strRef>
              <c:f>'④ FFT(intensity)'!$Q$3</c:f>
              <c:strCache>
                <c:ptCount val="1"/>
                <c:pt idx="0">
                  <c:v>211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99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FFT(intensity)'!$Q$4:$Q$54</c:f>
              <c:numCache>
                <c:formatCode>General</c:formatCode>
                <c:ptCount val="51"/>
                <c:pt idx="0">
                  <c:v>1</c:v>
                </c:pt>
                <c:pt idx="1">
                  <c:v>0.95094664371772808</c:v>
                </c:pt>
                <c:pt idx="2">
                  <c:v>0.89479345955249578</c:v>
                </c:pt>
                <c:pt idx="3">
                  <c:v>0.83433734939759041</c:v>
                </c:pt>
                <c:pt idx="4">
                  <c:v>0.78205679862306365</c:v>
                </c:pt>
                <c:pt idx="5">
                  <c:v>0.73171256454388978</c:v>
                </c:pt>
                <c:pt idx="6">
                  <c:v>0.68373493975903621</c:v>
                </c:pt>
                <c:pt idx="7">
                  <c:v>0.63984509466437178</c:v>
                </c:pt>
                <c:pt idx="8">
                  <c:v>0.59896729776247848</c:v>
                </c:pt>
                <c:pt idx="9">
                  <c:v>0.56002581755593805</c:v>
                </c:pt>
                <c:pt idx="10">
                  <c:v>0.52345094664371772</c:v>
                </c:pt>
                <c:pt idx="11">
                  <c:v>0.49031841652323582</c:v>
                </c:pt>
                <c:pt idx="12">
                  <c:v>0.45869191049913938</c:v>
                </c:pt>
                <c:pt idx="13">
                  <c:v>0.42857142857142855</c:v>
                </c:pt>
                <c:pt idx="14">
                  <c:v>0.40124784853700518</c:v>
                </c:pt>
                <c:pt idx="15">
                  <c:v>0.37543029259896732</c:v>
                </c:pt>
                <c:pt idx="16">
                  <c:v>0.35111876075731502</c:v>
                </c:pt>
                <c:pt idx="17">
                  <c:v>0.32831325301204817</c:v>
                </c:pt>
                <c:pt idx="18">
                  <c:v>0.30744406196213425</c:v>
                </c:pt>
                <c:pt idx="19">
                  <c:v>0.28743545611015492</c:v>
                </c:pt>
                <c:pt idx="20">
                  <c:v>0.26871772805507743</c:v>
                </c:pt>
                <c:pt idx="21">
                  <c:v>0.25150602409638556</c:v>
                </c:pt>
                <c:pt idx="22">
                  <c:v>0.23537005163511188</c:v>
                </c:pt>
                <c:pt idx="23">
                  <c:v>0.2200946643717728</c:v>
                </c:pt>
                <c:pt idx="24">
                  <c:v>0.205895008605852</c:v>
                </c:pt>
                <c:pt idx="25">
                  <c:v>0.19277108433734938</c:v>
                </c:pt>
                <c:pt idx="26">
                  <c:v>0.18007745266781414</c:v>
                </c:pt>
                <c:pt idx="27">
                  <c:v>0.16845955249569708</c:v>
                </c:pt>
                <c:pt idx="28">
                  <c:v>0.15770223752151463</c:v>
                </c:pt>
                <c:pt idx="29">
                  <c:v>0.14759036144578314</c:v>
                </c:pt>
                <c:pt idx="30">
                  <c:v>0.13790877796901893</c:v>
                </c:pt>
                <c:pt idx="31">
                  <c:v>0.12908777969018934</c:v>
                </c:pt>
                <c:pt idx="32">
                  <c:v>0.12091222030981066</c:v>
                </c:pt>
                <c:pt idx="33">
                  <c:v>0.11295180722891567</c:v>
                </c:pt>
                <c:pt idx="34">
                  <c:v>0.1056368330464716</c:v>
                </c:pt>
                <c:pt idx="35">
                  <c:v>9.8967297762478479E-2</c:v>
                </c:pt>
                <c:pt idx="36">
                  <c:v>9.2512908777969013E-2</c:v>
                </c:pt>
                <c:pt idx="37">
                  <c:v>8.6488812392426853E-2</c:v>
                </c:pt>
                <c:pt idx="38">
                  <c:v>8.089500860585197E-2</c:v>
                </c:pt>
                <c:pt idx="39">
                  <c:v>7.5731497418244406E-2</c:v>
                </c:pt>
                <c:pt idx="40">
                  <c:v>7.0783132530120474E-2</c:v>
                </c:pt>
                <c:pt idx="41">
                  <c:v>6.6265060240963847E-2</c:v>
                </c:pt>
                <c:pt idx="42">
                  <c:v>6.1962134251290879E-2</c:v>
                </c:pt>
                <c:pt idx="43">
                  <c:v>5.787435456110155E-2</c:v>
                </c:pt>
                <c:pt idx="44">
                  <c:v>5.4216867469879519E-2</c:v>
                </c:pt>
                <c:pt idx="45">
                  <c:v>5.0774526678141141E-2</c:v>
                </c:pt>
                <c:pt idx="46">
                  <c:v>4.7547332185886408E-2</c:v>
                </c:pt>
                <c:pt idx="47">
                  <c:v>4.4320137693631675E-2</c:v>
                </c:pt>
                <c:pt idx="48">
                  <c:v>4.1523235800344234E-2</c:v>
                </c:pt>
                <c:pt idx="49">
                  <c:v>3.8941480206540445E-2</c:v>
                </c:pt>
                <c:pt idx="50">
                  <c:v>3.6359724612736663E-2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5F-4671-92A0-09EB7771C88C}"/>
            </c:ext>
          </c:extLst>
        </c:ser>
        <c:ser>
          <c:idx val="5"/>
          <c:order val="3"/>
          <c:tx>
            <c:strRef>
              <c:f>'④ FFT(intensity)'!$R$3</c:f>
              <c:strCache>
                <c:ptCount val="1"/>
                <c:pt idx="0">
                  <c:v>220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CC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FFT(intensity)'!$R$4:$R$54</c:f>
              <c:numCache>
                <c:formatCode>General</c:formatCode>
                <c:ptCount val="51"/>
                <c:pt idx="0">
                  <c:v>1</c:v>
                </c:pt>
                <c:pt idx="1">
                  <c:v>0.97666358595194092</c:v>
                </c:pt>
                <c:pt idx="2">
                  <c:v>0.94362292051756014</c:v>
                </c:pt>
                <c:pt idx="3">
                  <c:v>0.90226432532347511</c:v>
                </c:pt>
                <c:pt idx="4">
                  <c:v>0.85836414048059162</c:v>
                </c:pt>
                <c:pt idx="5">
                  <c:v>0.81377079482439929</c:v>
                </c:pt>
                <c:pt idx="6">
                  <c:v>0.76917744916820707</c:v>
                </c:pt>
                <c:pt idx="7">
                  <c:v>0.72550831792975967</c:v>
                </c:pt>
                <c:pt idx="8">
                  <c:v>0.68322550831792972</c:v>
                </c:pt>
                <c:pt idx="9">
                  <c:v>0.64232902033271722</c:v>
                </c:pt>
                <c:pt idx="10">
                  <c:v>0.60281885397412194</c:v>
                </c:pt>
                <c:pt idx="11">
                  <c:v>0.56561922365988904</c:v>
                </c:pt>
                <c:pt idx="12">
                  <c:v>0.52980591497227358</c:v>
                </c:pt>
                <c:pt idx="13">
                  <c:v>0.49560998151571167</c:v>
                </c:pt>
                <c:pt idx="14">
                  <c:v>0.46372458410351203</c:v>
                </c:pt>
                <c:pt idx="15">
                  <c:v>0.43345656192236598</c:v>
                </c:pt>
                <c:pt idx="16">
                  <c:v>0.40480591497227358</c:v>
                </c:pt>
                <c:pt idx="17">
                  <c:v>0.37800369685767099</c:v>
                </c:pt>
                <c:pt idx="18">
                  <c:v>0.35281885397412199</c:v>
                </c:pt>
                <c:pt idx="19">
                  <c:v>0.32878927911275413</c:v>
                </c:pt>
                <c:pt idx="20">
                  <c:v>0.30660813308687618</c:v>
                </c:pt>
                <c:pt idx="21">
                  <c:v>0.28581330868761556</c:v>
                </c:pt>
                <c:pt idx="22">
                  <c:v>0.26617375231053608</c:v>
                </c:pt>
                <c:pt idx="23">
                  <c:v>0.24768946395563773</c:v>
                </c:pt>
                <c:pt idx="24">
                  <c:v>0.23059149722735672</c:v>
                </c:pt>
                <c:pt idx="25">
                  <c:v>0.21464879852125693</c:v>
                </c:pt>
                <c:pt idx="26">
                  <c:v>0.19939926062846583</c:v>
                </c:pt>
                <c:pt idx="27">
                  <c:v>0.1857670979667283</c:v>
                </c:pt>
                <c:pt idx="28">
                  <c:v>0.17259704251386321</c:v>
                </c:pt>
                <c:pt idx="29">
                  <c:v>0.16035120147874307</c:v>
                </c:pt>
                <c:pt idx="30">
                  <c:v>0.14926062846580407</c:v>
                </c:pt>
                <c:pt idx="31">
                  <c:v>0.13863216266173753</c:v>
                </c:pt>
                <c:pt idx="32">
                  <c:v>0.12869685767097969</c:v>
                </c:pt>
                <c:pt idx="33">
                  <c:v>0.11968576709796673</c:v>
                </c:pt>
                <c:pt idx="34">
                  <c:v>0.11113678373382625</c:v>
                </c:pt>
                <c:pt idx="35">
                  <c:v>0.10304990757855824</c:v>
                </c:pt>
                <c:pt idx="36">
                  <c:v>9.565619223659888E-2</c:v>
                </c:pt>
                <c:pt idx="37">
                  <c:v>8.8955637707948246E-2</c:v>
                </c:pt>
                <c:pt idx="38">
                  <c:v>8.2486136783733829E-2</c:v>
                </c:pt>
                <c:pt idx="39">
                  <c:v>7.6478743068391863E-2</c:v>
                </c:pt>
                <c:pt idx="40">
                  <c:v>7.0933456561922362E-2</c:v>
                </c:pt>
                <c:pt idx="41">
                  <c:v>6.5850277264325324E-2</c:v>
                </c:pt>
                <c:pt idx="42">
                  <c:v>6.0998151571164512E-2</c:v>
                </c:pt>
                <c:pt idx="43">
                  <c:v>5.6608133086876157E-2</c:v>
                </c:pt>
                <c:pt idx="44">
                  <c:v>5.2680221811460259E-2</c:v>
                </c:pt>
                <c:pt idx="45">
                  <c:v>4.8752310536044362E-2</c:v>
                </c:pt>
                <c:pt idx="46">
                  <c:v>4.5286506469500921E-2</c:v>
                </c:pt>
                <c:pt idx="47">
                  <c:v>4.1820702402957488E-2</c:v>
                </c:pt>
                <c:pt idx="48">
                  <c:v>3.8817005545286512E-2</c:v>
                </c:pt>
                <c:pt idx="49">
                  <c:v>3.6044362292051754E-2</c:v>
                </c:pt>
                <c:pt idx="50">
                  <c:v>3.327171903881701E-2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5F-4671-92A0-09EB7771C88C}"/>
            </c:ext>
          </c:extLst>
        </c:ser>
        <c:ser>
          <c:idx val="1"/>
          <c:order val="4"/>
          <c:tx>
            <c:strRef>
              <c:f>'④ FFT(intensity)'!$S$3</c:f>
              <c:strCache>
                <c:ptCount val="1"/>
                <c:pt idx="0">
                  <c:v>310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FFT(intensity)'!$S$4:$S$54</c:f>
              <c:numCache>
                <c:formatCode>General</c:formatCode>
                <c:ptCount val="51"/>
                <c:pt idx="0">
                  <c:v>1</c:v>
                </c:pt>
                <c:pt idx="1">
                  <c:v>0.97254433833560705</c:v>
                </c:pt>
                <c:pt idx="2">
                  <c:v>0.94031377899045032</c:v>
                </c:pt>
                <c:pt idx="3">
                  <c:v>0.89256480218281031</c:v>
                </c:pt>
                <c:pt idx="4">
                  <c:v>0.84413369713506148</c:v>
                </c:pt>
                <c:pt idx="5">
                  <c:v>0.79519099590723052</c:v>
                </c:pt>
                <c:pt idx="6">
                  <c:v>0.74641882673942705</c:v>
                </c:pt>
                <c:pt idx="7">
                  <c:v>0.69781718963165074</c:v>
                </c:pt>
                <c:pt idx="8">
                  <c:v>0.65245566166439295</c:v>
                </c:pt>
                <c:pt idx="9">
                  <c:v>0.60794679399727158</c:v>
                </c:pt>
                <c:pt idx="10">
                  <c:v>0.566336971350614</c:v>
                </c:pt>
                <c:pt idx="11">
                  <c:v>0.52626193724420189</c:v>
                </c:pt>
                <c:pt idx="12">
                  <c:v>0.48857435197817189</c:v>
                </c:pt>
                <c:pt idx="13">
                  <c:v>0.45344474761255116</c:v>
                </c:pt>
                <c:pt idx="14">
                  <c:v>0.419849931787176</c:v>
                </c:pt>
                <c:pt idx="15">
                  <c:v>0.38932469304229195</c:v>
                </c:pt>
                <c:pt idx="16">
                  <c:v>0.35965211459754437</c:v>
                </c:pt>
                <c:pt idx="17">
                  <c:v>0.3332196452933151</c:v>
                </c:pt>
                <c:pt idx="18">
                  <c:v>0.30781036834924969</c:v>
                </c:pt>
                <c:pt idx="19">
                  <c:v>0.28427694406548432</c:v>
                </c:pt>
                <c:pt idx="20">
                  <c:v>0.26261937244201911</c:v>
                </c:pt>
                <c:pt idx="21">
                  <c:v>0.24198499317871761</c:v>
                </c:pt>
                <c:pt idx="22">
                  <c:v>0.22356753069577082</c:v>
                </c:pt>
                <c:pt idx="23">
                  <c:v>0.20583219645293319</c:v>
                </c:pt>
                <c:pt idx="24">
                  <c:v>0.18997271487039566</c:v>
                </c:pt>
                <c:pt idx="25">
                  <c:v>0.17479536152796726</c:v>
                </c:pt>
                <c:pt idx="26">
                  <c:v>0.16132332878581174</c:v>
                </c:pt>
                <c:pt idx="27">
                  <c:v>0.14853342428376537</c:v>
                </c:pt>
                <c:pt idx="28">
                  <c:v>0.1365961800818554</c:v>
                </c:pt>
                <c:pt idx="29">
                  <c:v>0.12585266030013645</c:v>
                </c:pt>
                <c:pt idx="30">
                  <c:v>0.11545020463847204</c:v>
                </c:pt>
                <c:pt idx="31">
                  <c:v>0.10658253751705321</c:v>
                </c:pt>
                <c:pt idx="32">
                  <c:v>9.7885402455661671E-2</c:v>
                </c:pt>
                <c:pt idx="33">
                  <c:v>9.0040927694406553E-2</c:v>
                </c:pt>
                <c:pt idx="34">
                  <c:v>8.270804911323329E-2</c:v>
                </c:pt>
                <c:pt idx="35">
                  <c:v>7.6057298772169171E-2</c:v>
                </c:pt>
                <c:pt idx="36">
                  <c:v>6.9918144611186908E-2</c:v>
                </c:pt>
                <c:pt idx="37">
                  <c:v>6.4120054570259211E-2</c:v>
                </c:pt>
                <c:pt idx="38">
                  <c:v>5.9004092769440658E-2</c:v>
                </c:pt>
                <c:pt idx="39">
                  <c:v>5.4229195088676678E-2</c:v>
                </c:pt>
                <c:pt idx="40">
                  <c:v>4.9795361527967257E-2</c:v>
                </c:pt>
                <c:pt idx="41">
                  <c:v>4.5702592087312421E-2</c:v>
                </c:pt>
                <c:pt idx="42">
                  <c:v>4.1950886766712145E-2</c:v>
                </c:pt>
                <c:pt idx="43">
                  <c:v>3.8540245566166441E-2</c:v>
                </c:pt>
                <c:pt idx="44">
                  <c:v>3.530013642564802E-2</c:v>
                </c:pt>
                <c:pt idx="45">
                  <c:v>3.2401091405184178E-2</c:v>
                </c:pt>
                <c:pt idx="46">
                  <c:v>2.9672578444747615E-2</c:v>
                </c:pt>
                <c:pt idx="47">
                  <c:v>2.7285129604365622E-2</c:v>
                </c:pt>
                <c:pt idx="48">
                  <c:v>2.5068212824010914E-2</c:v>
                </c:pt>
                <c:pt idx="49">
                  <c:v>2.3021828103683493E-2</c:v>
                </c:pt>
                <c:pt idx="50">
                  <c:v>2.1145975443383355E-2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FA-4D43-89A2-86EF73FB8E6B}"/>
            </c:ext>
          </c:extLst>
        </c:ser>
        <c:ser>
          <c:idx val="0"/>
          <c:order val="5"/>
          <c:tx>
            <c:strRef>
              <c:f>'④ FFT(intensity)'!$T$3</c:f>
              <c:strCache>
                <c:ptCount val="1"/>
                <c:pt idx="0">
                  <c:v>222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FFT(intensity)'!$T$4:$T$54</c:f>
              <c:numCache>
                <c:formatCode>General</c:formatCode>
                <c:ptCount val="51"/>
                <c:pt idx="0">
                  <c:v>1</c:v>
                </c:pt>
                <c:pt idx="1">
                  <c:v>0.98728917135174776</c:v>
                </c:pt>
                <c:pt idx="2">
                  <c:v>0.9718895135663651</c:v>
                </c:pt>
                <c:pt idx="3">
                  <c:v>0.94622341725739423</c:v>
                </c:pt>
                <c:pt idx="4">
                  <c:v>0.91860180884869225</c:v>
                </c:pt>
                <c:pt idx="5">
                  <c:v>0.88780249327792704</c:v>
                </c:pt>
                <c:pt idx="6">
                  <c:v>0.85578098264483005</c:v>
                </c:pt>
                <c:pt idx="7">
                  <c:v>0.82278171596186755</c:v>
                </c:pt>
                <c:pt idx="8">
                  <c:v>0.78953801026643855</c:v>
                </c:pt>
                <c:pt idx="9">
                  <c:v>0.75604986555854303</c:v>
                </c:pt>
                <c:pt idx="10">
                  <c:v>0.72329503788804694</c:v>
                </c:pt>
                <c:pt idx="11">
                  <c:v>0.69054021021755074</c:v>
                </c:pt>
                <c:pt idx="12">
                  <c:v>0.65876313859692004</c:v>
                </c:pt>
                <c:pt idx="13">
                  <c:v>0.62771938401368854</c:v>
                </c:pt>
                <c:pt idx="14">
                  <c:v>0.59740894646785625</c:v>
                </c:pt>
                <c:pt idx="15">
                  <c:v>0.56832070398435586</c:v>
                </c:pt>
                <c:pt idx="16">
                  <c:v>0.53972133952578827</c:v>
                </c:pt>
                <c:pt idx="17">
                  <c:v>0.51283304815448538</c:v>
                </c:pt>
                <c:pt idx="18">
                  <c:v>0.48618919579564901</c:v>
                </c:pt>
                <c:pt idx="19">
                  <c:v>0.46125641652407723</c:v>
                </c:pt>
                <c:pt idx="20">
                  <c:v>0.43705695428990465</c:v>
                </c:pt>
                <c:pt idx="21">
                  <c:v>0.41407968711806403</c:v>
                </c:pt>
                <c:pt idx="22">
                  <c:v>0.39208017599608891</c:v>
                </c:pt>
                <c:pt idx="23">
                  <c:v>0.37105842092397945</c:v>
                </c:pt>
                <c:pt idx="24">
                  <c:v>0.35101442190173548</c:v>
                </c:pt>
                <c:pt idx="25">
                  <c:v>0.33170373991689073</c:v>
                </c:pt>
                <c:pt idx="26">
                  <c:v>0.31361525299437787</c:v>
                </c:pt>
                <c:pt idx="27">
                  <c:v>0.29601564409679781</c:v>
                </c:pt>
                <c:pt idx="28">
                  <c:v>0.27988266927401612</c:v>
                </c:pt>
                <c:pt idx="29">
                  <c:v>0.26399413346370082</c:v>
                </c:pt>
                <c:pt idx="30">
                  <c:v>0.24932779271571742</c:v>
                </c:pt>
                <c:pt idx="31">
                  <c:v>0.23515032999266683</c:v>
                </c:pt>
                <c:pt idx="32">
                  <c:v>0.22195062331948176</c:v>
                </c:pt>
                <c:pt idx="33">
                  <c:v>0.20923979467122952</c:v>
                </c:pt>
                <c:pt idx="34">
                  <c:v>0.19726228306037644</c:v>
                </c:pt>
                <c:pt idx="35">
                  <c:v>0.1860180884869225</c:v>
                </c:pt>
                <c:pt idx="36">
                  <c:v>0.17501833292593497</c:v>
                </c:pt>
                <c:pt idx="37">
                  <c:v>0.16524077242727939</c:v>
                </c:pt>
                <c:pt idx="38">
                  <c:v>0.15546321192862381</c:v>
                </c:pt>
                <c:pt idx="39">
                  <c:v>0.14641896846736738</c:v>
                </c:pt>
                <c:pt idx="40">
                  <c:v>0.13786360303104375</c:v>
                </c:pt>
                <c:pt idx="41">
                  <c:v>0.12979711561965288</c:v>
                </c:pt>
                <c:pt idx="42">
                  <c:v>0.12221950623319482</c:v>
                </c:pt>
                <c:pt idx="43">
                  <c:v>0.11488633585920313</c:v>
                </c:pt>
                <c:pt idx="44">
                  <c:v>0.1082864825226106</c:v>
                </c:pt>
                <c:pt idx="45">
                  <c:v>0.10168662918601808</c:v>
                </c:pt>
                <c:pt idx="46">
                  <c:v>9.5820092886824734E-2</c:v>
                </c:pt>
                <c:pt idx="47">
                  <c:v>8.9953556587631378E-2</c:v>
                </c:pt>
                <c:pt idx="48">
                  <c:v>8.48203373258372E-2</c:v>
                </c:pt>
                <c:pt idx="49">
                  <c:v>7.9687118064043008E-2</c:v>
                </c:pt>
                <c:pt idx="50">
                  <c:v>7.4798337814715218E-2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45F-4671-92A0-09EB7771C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76352"/>
        <c:axId val="-1874577440"/>
      </c:scatterChart>
      <c:valAx>
        <c:axId val="-18745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Fourier length L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710720630298231"/>
              <c:y val="0.932163610484373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1874577440"/>
        <c:crosses val="autoZero"/>
        <c:crossBetween val="midCat"/>
      </c:valAx>
      <c:valAx>
        <c:axId val="-187457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Fourier</a:t>
                </a:r>
                <a:r>
                  <a:rPr lang="en-US" altLang="ja-JP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coefficient </a:t>
                </a:r>
                <a:r>
                  <a:rPr lang="en-US" altLang="ja-JP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A(L)</a:t>
                </a:r>
                <a:endParaRPr lang="ja-JP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1198019008844723E-3"/>
              <c:y val="0.23816928508288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187457635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1965799158408614"/>
          <c:y val="0.13440410022711285"/>
          <c:w val="0.11069313210848644"/>
          <c:h val="0.50230314960629918"/>
        </c:manualLayout>
      </c:layout>
      <c:overlay val="0"/>
      <c:txPr>
        <a:bodyPr/>
        <a:lstStyle/>
        <a:p>
          <a:pPr>
            <a:defRPr sz="11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28919226327778"/>
          <c:y val="0.11254787207718918"/>
          <c:w val="0.70353538569291008"/>
          <c:h val="0.65477970427620769"/>
        </c:manualLayout>
      </c:layout>
      <c:scatterChart>
        <c:scatterStyle val="lineMarker"/>
        <c:varyColors val="0"/>
        <c:ser>
          <c:idx val="1"/>
          <c:order val="0"/>
          <c:tx>
            <c:v>最大値</c:v>
          </c:tx>
          <c:spPr>
            <a:ln w="44450">
              <a:noFill/>
            </a:ln>
          </c:spPr>
          <c:marker>
            <c:symbol val="circle"/>
            <c:size val="11"/>
            <c:spPr>
              <a:solidFill>
                <a:schemeClr val="tx1"/>
              </a:solidFill>
              <a:ln w="25400">
                <a:noFill/>
              </a:ln>
            </c:spPr>
          </c:marker>
          <c:xVal>
            <c:numRef>
              <c:f>'⑤ contrast_factor'!$R$5</c:f>
              <c:numCache>
                <c:formatCode>General</c:formatCode>
                <c:ptCount val="1"/>
                <c:pt idx="0">
                  <c:v>3.9000000000000005E-4</c:v>
                </c:pt>
              </c:numCache>
            </c:numRef>
          </c:xVal>
          <c:yVal>
            <c:numRef>
              <c:f>'⑤ contrast_factor'!$R$6</c:f>
              <c:numCache>
                <c:formatCode>General</c:formatCode>
                <c:ptCount val="1"/>
                <c:pt idx="0">
                  <c:v>0.97253734072933884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1-47C8-A969-B7A4D7F1AB69}"/>
            </c:ext>
          </c:extLst>
        </c:ser>
        <c:ser>
          <c:idx val="0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Pt>
            <c:idx val="5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6BB1-47C8-A969-B7A4D7F1AB69}"/>
              </c:ext>
            </c:extLst>
          </c:dPt>
          <c:xVal>
            <c:numRef>
              <c:f>'⑤ contrast_factor'!$F$12:$CN$12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3.0000000000000004E-5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6.0000000000000008E-5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1.2000000000000002E-4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1.35E-4</c:v>
                </c:pt>
                <c:pt idx="28">
                  <c:v>1.4000000000000001E-4</c:v>
                </c:pt>
                <c:pt idx="29">
                  <c:v>1.45E-4</c:v>
                </c:pt>
                <c:pt idx="30">
                  <c:v>1.5000000000000001E-4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1.6500000000000003E-4</c:v>
                </c:pt>
                <c:pt idx="34">
                  <c:v>1.7000000000000001E-4</c:v>
                </c:pt>
                <c:pt idx="35">
                  <c:v>1.7500000000000003E-4</c:v>
                </c:pt>
                <c:pt idx="36">
                  <c:v>1.8000000000000001E-4</c:v>
                </c:pt>
                <c:pt idx="37">
                  <c:v>1.8500000000000002E-4</c:v>
                </c:pt>
                <c:pt idx="38">
                  <c:v>1.9000000000000001E-4</c:v>
                </c:pt>
                <c:pt idx="39">
                  <c:v>1.9500000000000002E-4</c:v>
                </c:pt>
                <c:pt idx="40">
                  <c:v>2.0000000000000001E-4</c:v>
                </c:pt>
                <c:pt idx="41">
                  <c:v>2.0500000000000002E-4</c:v>
                </c:pt>
                <c:pt idx="42">
                  <c:v>2.1000000000000001E-4</c:v>
                </c:pt>
                <c:pt idx="43">
                  <c:v>2.1500000000000002E-4</c:v>
                </c:pt>
                <c:pt idx="44">
                  <c:v>2.2000000000000001E-4</c:v>
                </c:pt>
                <c:pt idx="45">
                  <c:v>2.2500000000000002E-4</c:v>
                </c:pt>
                <c:pt idx="46">
                  <c:v>2.3000000000000001E-4</c:v>
                </c:pt>
                <c:pt idx="47">
                  <c:v>2.3500000000000002E-4</c:v>
                </c:pt>
                <c:pt idx="48">
                  <c:v>2.4000000000000003E-4</c:v>
                </c:pt>
                <c:pt idx="49">
                  <c:v>2.4500000000000005E-4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2.6000000000000003E-4</c:v>
                </c:pt>
                <c:pt idx="53">
                  <c:v>2.6500000000000004E-4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2.8000000000000003E-4</c:v>
                </c:pt>
                <c:pt idx="57">
                  <c:v>2.8500000000000004E-4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3.0000000000000003E-4</c:v>
                </c:pt>
                <c:pt idx="61">
                  <c:v>3.0500000000000004E-4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3.2500000000000004E-4</c:v>
                </c:pt>
                <c:pt idx="66">
                  <c:v>3.3000000000000005E-4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3.4500000000000004E-4</c:v>
                </c:pt>
                <c:pt idx="70">
                  <c:v>3.5000000000000005E-4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3.6500000000000004E-4</c:v>
                </c:pt>
                <c:pt idx="74">
                  <c:v>3.7000000000000005E-4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3.8500000000000003E-4</c:v>
                </c:pt>
                <c:pt idx="78">
                  <c:v>3.9000000000000005E-4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4.0500000000000003E-4</c:v>
                </c:pt>
                <c:pt idx="82">
                  <c:v>4.1000000000000005E-4</c:v>
                </c:pt>
                <c:pt idx="83">
                  <c:v>4.1500000000000006E-4</c:v>
                </c:pt>
                <c:pt idx="84">
                  <c:v>4.2000000000000002E-4</c:v>
                </c:pt>
                <c:pt idx="85">
                  <c:v>4.2500000000000003E-4</c:v>
                </c:pt>
                <c:pt idx="86">
                  <c:v>4.3000000000000004E-4</c:v>
                </c:pt>
              </c:numCache>
            </c:numRef>
          </c:xVal>
          <c:yVal>
            <c:numRef>
              <c:f>'⑤ contrast_factor'!$F$19:$CN$19</c:f>
              <c:numCache>
                <c:formatCode>General</c:formatCode>
                <c:ptCount val="87"/>
                <c:pt idx="0">
                  <c:v>0.49396597783525503</c:v>
                </c:pt>
                <c:pt idx="1">
                  <c:v>0.49641224206716678</c:v>
                </c:pt>
                <c:pt idx="2">
                  <c:v>0.49890982888456364</c:v>
                </c:pt>
                <c:pt idx="3">
                  <c:v>0.50146026841455427</c:v>
                </c:pt>
                <c:pt idx="4">
                  <c:v>0.50406514743747455</c:v>
                </c:pt>
                <c:pt idx="5">
                  <c:v>0.50672611173139981</c:v>
                </c:pt>
                <c:pt idx="6">
                  <c:v>0.50944486850895343</c:v>
                </c:pt>
                <c:pt idx="7">
                  <c:v>0.51222318894790719</c:v>
                </c:pt>
                <c:pt idx="8">
                  <c:v>0.51506291081662825</c:v>
                </c:pt>
                <c:pt idx="9">
                  <c:v>0.51796594119490935</c:v>
                </c:pt>
                <c:pt idx="10">
                  <c:v>0.52093425929006654</c:v>
                </c:pt>
                <c:pt idx="11">
                  <c:v>0.52396991934740422</c:v>
                </c:pt>
                <c:pt idx="12">
                  <c:v>0.5270750536531934</c:v>
                </c:pt>
                <c:pt idx="13">
                  <c:v>0.5302518756271537</c:v>
                </c:pt>
                <c:pt idx="14">
                  <c:v>0.53350268300006065</c:v>
                </c:pt>
                <c:pt idx="15">
                  <c:v>0.53682986107045294</c:v>
                </c:pt>
                <c:pt idx="16">
                  <c:v>0.54023588603246875</c:v>
                </c:pt>
                <c:pt idx="17">
                  <c:v>0.54372332836448878</c:v>
                </c:pt>
                <c:pt idx="18">
                  <c:v>0.54729485626556074</c:v>
                </c:pt>
                <c:pt idx="19">
                  <c:v>0.55095323912328575</c:v>
                </c:pt>
                <c:pt idx="20">
                  <c:v>0.55470135099304785</c:v>
                </c:pt>
                <c:pt idx="21">
                  <c:v>0.55854217406392259</c:v>
                </c:pt>
                <c:pt idx="22">
                  <c:v>0.56247880208131573</c:v>
                </c:pt>
                <c:pt idx="23">
                  <c:v>0.56651444369011039</c:v>
                </c:pt>
                <c:pt idx="24">
                  <c:v>0.57065242565477325</c:v>
                </c:pt>
                <c:pt idx="25">
                  <c:v>0.57489619590427932</c:v>
                </c:pt>
                <c:pt idx="26">
                  <c:v>0.57924932633958981</c:v>
                </c:pt>
                <c:pt idx="27">
                  <c:v>0.58371551532963117</c:v>
                </c:pt>
                <c:pt idx="28">
                  <c:v>0.58829858980783889</c:v>
                </c:pt>
                <c:pt idx="29">
                  <c:v>0.59300250686513922</c:v>
                </c:pt>
                <c:pt idx="30">
                  <c:v>0.59783135471627835</c:v>
                </c:pt>
                <c:pt idx="31">
                  <c:v>0.60278935289420177</c:v>
                </c:pt>
                <c:pt idx="32">
                  <c:v>0.60788085150129434</c:v>
                </c:pt>
                <c:pt idx="33">
                  <c:v>0.61311032931594389</c:v>
                </c:pt>
                <c:pt idx="34">
                  <c:v>0.61848239051754628</c:v>
                </c:pt>
                <c:pt idx="35">
                  <c:v>0.62400175975169736</c:v>
                </c:pt>
                <c:pt idx="36">
                  <c:v>0.62967327520915128</c:v>
                </c:pt>
                <c:pt idx="37">
                  <c:v>0.63550187933583069</c:v>
                </c:pt>
                <c:pt idx="38">
                  <c:v>0.64149260672568253</c:v>
                </c:pt>
                <c:pt idx="39">
                  <c:v>0.64765056867181281</c:v>
                </c:pt>
                <c:pt idx="40">
                  <c:v>0.65398093376252808</c:v>
                </c:pt>
                <c:pt idx="41">
                  <c:v>0.66048890380568936</c:v>
                </c:pt>
                <c:pt idx="42">
                  <c:v>0.66717968424495955</c:v>
                </c:pt>
                <c:pt idx="43">
                  <c:v>0.67405844809263848</c:v>
                </c:pt>
                <c:pt idx="44">
                  <c:v>0.68113029224311317</c:v>
                </c:pt>
                <c:pt idx="45">
                  <c:v>0.68840018484546139</c:v>
                </c:pt>
                <c:pt idx="46">
                  <c:v>0.69587290220020004</c:v>
                </c:pt>
                <c:pt idx="47">
                  <c:v>0.70355295340003443</c:v>
                </c:pt>
                <c:pt idx="48">
                  <c:v>0.71144449065423632</c:v>
                </c:pt>
                <c:pt idx="49">
                  <c:v>0.71955120291730923</c:v>
                </c:pt>
                <c:pt idx="50">
                  <c:v>0.72787619008165938</c:v>
                </c:pt>
                <c:pt idx="51">
                  <c:v>0.73642181458837708</c:v>
                </c:pt>
                <c:pt idx="52">
                  <c:v>0.74518952685836004</c:v>
                </c:pt>
                <c:pt idx="53">
                  <c:v>0.7541796604481017</c:v>
                </c:pt>
                <c:pt idx="54">
                  <c:v>0.76339119229358721</c:v>
                </c:pt>
                <c:pt idx="55">
                  <c:v>0.77282146282900022</c:v>
                </c:pt>
                <c:pt idx="56">
                  <c:v>0.78246585016752468</c:v>
                </c:pt>
                <c:pt idx="57">
                  <c:v>0.7923173919309231</c:v>
                </c:pt>
                <c:pt idx="58">
                  <c:v>0.80236634774589455</c:v>
                </c:pt>
                <c:pt idx="59">
                  <c:v>0.81259969493724216</c:v>
                </c:pt>
                <c:pt idx="60">
                  <c:v>0.82300054961017266</c:v>
                </c:pt>
                <c:pt idx="61">
                  <c:v>0.83354750522360233</c:v>
                </c:pt>
                <c:pt idx="62">
                  <c:v>0.84421388104489137</c:v>
                </c:pt>
                <c:pt idx="63">
                  <c:v>0.85496687371980506</c:v>
                </c:pt>
                <c:pt idx="64">
                  <c:v>0.86576660681881801</c:v>
                </c:pt>
                <c:pt idx="65">
                  <c:v>0.8765650759248107</c:v>
                </c:pt>
                <c:pt idx="66">
                  <c:v>0.88730499097128657</c:v>
                </c:pt>
                <c:pt idx="67">
                  <c:v>0.89791852356353519</c:v>
                </c:pt>
                <c:pt idx="68">
                  <c:v>0.90832597542675186</c:v>
                </c:pt>
                <c:pt idx="69">
                  <c:v>0.91843439548546191</c:v>
                </c:pt>
                <c:pt idx="70">
                  <c:v>0.92813618795664543</c:v>
                </c:pt>
                <c:pt idx="71">
                  <c:v>0.93730777273533517</c:v>
                </c:pt>
                <c:pt idx="72">
                  <c:v>0.94580838257361066</c:v>
                </c:pt>
                <c:pt idx="73">
                  <c:v>0.95347910903009658</c:v>
                </c:pt>
                <c:pt idx="74">
                  <c:v>0.96014234018786937</c:v>
                </c:pt>
                <c:pt idx="75">
                  <c:v>0.96560176602682435</c:v>
                </c:pt>
                <c:pt idx="76">
                  <c:v>0.96964315906426035</c:v>
                </c:pt>
                <c:pt idx="77">
                  <c:v>0.97203616368678303</c:v>
                </c:pt>
                <c:pt idx="78">
                  <c:v>0.97253734072933884</c:v>
                </c:pt>
                <c:pt idx="79">
                  <c:v>0.97089470556276225</c:v>
                </c:pt>
                <c:pt idx="80">
                  <c:v>0.96685395800498386</c:v>
                </c:pt>
                <c:pt idx="81">
                  <c:v>0.96016652036219186</c:v>
                </c:pt>
                <c:pt idx="82">
                  <c:v>0.95059936750610163</c:v>
                </c:pt>
                <c:pt idx="83">
                  <c:v>0.93794644712419473</c:v>
                </c:pt>
                <c:pt idx="84">
                  <c:v>0.92204125543502924</c:v>
                </c:pt>
                <c:pt idx="85">
                  <c:v>0.90276987298994005</c:v>
                </c:pt>
                <c:pt idx="86">
                  <c:v>0.88008351088055792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1-47C8-A969-B7A4D7F1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75808"/>
        <c:axId val="-1874576896"/>
      </c:scatterChart>
      <c:valAx>
        <c:axId val="-1874575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ja-JP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292300574357417"/>
              <c:y val="0.849204868092258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1874576896"/>
        <c:crosses val="autoZero"/>
        <c:crossBetween val="midCat"/>
      </c:valAx>
      <c:valAx>
        <c:axId val="-187457689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ja-JP" alt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相関係数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580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347966067780333"/>
          <c:y val="5.1400554097404488E-2"/>
          <c:w val="0.77609393145255379"/>
          <c:h val="0.753915864683581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contrast_factor'!$K$23:$K$28</c:f>
              <c:numCache>
                <c:formatCode>General</c:formatCode>
                <c:ptCount val="6"/>
                <c:pt idx="1">
                  <c:v>-0.15952919024698081</c:v>
                </c:pt>
                <c:pt idx="2">
                  <c:v>-0.11116235878883539</c:v>
                </c:pt>
                <c:pt idx="3">
                  <c:v>-5.8028641241761207E-2</c:v>
                </c:pt>
                <c:pt idx="4">
                  <c:v>-6.1541651982745242E-2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C-4ACE-AC31-34F5FDB36BC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contrast_factor'!$L$23:$L$28</c:f>
              <c:numCache>
                <c:formatCode>General</c:formatCode>
                <c:ptCount val="6"/>
                <c:pt idx="1">
                  <c:v>-0.32008139606475444</c:v>
                </c:pt>
                <c:pt idx="2">
                  <c:v>-0.24582790856412745</c:v>
                </c:pt>
                <c:pt idx="3">
                  <c:v>-0.15272686337445776</c:v>
                </c:pt>
                <c:pt idx="4">
                  <c:v>-0.16944438800375133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BC-4ACE-AC31-34F5FDB36BCA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contrast_factor'!$M$23:$M$28</c:f>
              <c:numCache>
                <c:formatCode>General</c:formatCode>
                <c:ptCount val="6"/>
                <c:pt idx="1">
                  <c:v>-0.4729753996348931</c:v>
                </c:pt>
                <c:pt idx="2">
                  <c:v>-0.38018495143508579</c:v>
                </c:pt>
                <c:pt idx="3">
                  <c:v>-0.26243358295129243</c:v>
                </c:pt>
                <c:pt idx="4">
                  <c:v>-0.29246840637559202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BC-4ACE-AC31-34F5FDB36BCA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contrast_factor'!$N$23:$N$28</c:f>
              <c:numCache>
                <c:formatCode>General</c:formatCode>
                <c:ptCount val="6"/>
                <c:pt idx="1">
                  <c:v>-0.61946320671658217</c:v>
                </c:pt>
                <c:pt idx="2">
                  <c:v>-0.51254827707743689</c:v>
                </c:pt>
                <c:pt idx="3">
                  <c:v>-0.38093030067384032</c:v>
                </c:pt>
                <c:pt idx="4">
                  <c:v>-0.42701209356628916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BC-4ACE-AC31-34F5FDB36BCA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contrast_factor'!$O$23:$O$28</c:f>
              <c:numCache>
                <c:formatCode>General</c:formatCode>
                <c:ptCount val="6"/>
                <c:pt idx="1">
                  <c:v>-0.76432720097563644</c:v>
                </c:pt>
                <c:pt idx="2">
                  <c:v>-0.64731195574822453</c:v>
                </c:pt>
                <c:pt idx="3">
                  <c:v>-0.50613853538958908</c:v>
                </c:pt>
                <c:pt idx="4">
                  <c:v>-0.56856602218974073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BC-4ACE-AC31-34F5FDB36BCA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contrast_factor'!$P$23:$P$28</c:f>
              <c:numCache>
                <c:formatCode>General</c:formatCode>
                <c:ptCount val="6"/>
                <c:pt idx="1">
                  <c:v>-0.90799381549420199</c:v>
                </c:pt>
                <c:pt idx="2">
                  <c:v>-0.77937651324601209</c:v>
                </c:pt>
                <c:pt idx="3">
                  <c:v>-0.63524453766841293</c:v>
                </c:pt>
                <c:pt idx="4">
                  <c:v>-0.71626361441764752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5BC-4ACE-AC31-34F5FDB36BCA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contrast_factor'!$Q$23:$Q$28</c:f>
              <c:numCache>
                <c:formatCode>General</c:formatCode>
                <c:ptCount val="6"/>
                <c:pt idx="1">
                  <c:v>-1.0480953741062811</c:v>
                </c:pt>
                <c:pt idx="2">
                  <c:v>-0.91317596645383114</c:v>
                </c:pt>
                <c:pt idx="3">
                  <c:v>-0.76846447172997923</c:v>
                </c:pt>
                <c:pt idx="4">
                  <c:v>-0.86785793682208856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5BC-4ACE-AC31-34F5FDB36BCA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contrast_factor'!$R$23:$R$28</c:f>
              <c:numCache>
                <c:formatCode>General</c:formatCode>
                <c:ptCount val="6"/>
                <c:pt idx="1">
                  <c:v>-1.1883457169795484</c:v>
                </c:pt>
                <c:pt idx="2">
                  <c:v>-1.0466307630076948</c:v>
                </c:pt>
                <c:pt idx="3">
                  <c:v>-0.90434754902998071</c:v>
                </c:pt>
                <c:pt idx="4">
                  <c:v>-1.0226180630877126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5BC-4ACE-AC31-34F5FDB36BCA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contrast_factor'!$S$23:$S$28</c:f>
              <c:numCache>
                <c:formatCode>General</c:formatCode>
                <c:ptCount val="6"/>
                <c:pt idx="1">
                  <c:v>-1.327995306116007</c:v>
                </c:pt>
                <c:pt idx="2">
                  <c:v>-1.1794621206018798</c:v>
                </c:pt>
                <c:pt idx="3">
                  <c:v>-1.041800515307685</c:v>
                </c:pt>
                <c:pt idx="4">
                  <c:v>-1.178271372799506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5BC-4ACE-AC31-34F5FDB36BCA}"/>
            </c:ext>
          </c:extLst>
        </c:ser>
        <c:ser>
          <c:idx val="9"/>
          <c:order val="9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contrast_factor'!$T$23:$T$28</c:f>
              <c:numCache>
                <c:formatCode>General</c:formatCode>
                <c:ptCount val="6"/>
                <c:pt idx="1">
                  <c:v>-1.4653484379664876</c:v>
                </c:pt>
                <c:pt idx="2">
                  <c:v>-1.3140937884061696</c:v>
                </c:pt>
                <c:pt idx="3">
                  <c:v>-1.1821847861941099</c:v>
                </c:pt>
                <c:pt idx="4">
                  <c:v>-1.3370495481588125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5BC-4ACE-AC31-34F5FDB36BCA}"/>
            </c:ext>
          </c:extLst>
        </c:ser>
        <c:ser>
          <c:idx val="10"/>
          <c:order val="10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contrast_factor'!$U$23:$U$28</c:f>
              <c:numCache>
                <c:formatCode>General</c:formatCode>
                <c:ptCount val="6"/>
                <c:pt idx="1">
                  <c:v>-1.6028402318071073</c:v>
                </c:pt>
                <c:pt idx="2">
                  <c:v>-1.4465963155498207</c:v>
                </c:pt>
                <c:pt idx="3">
                  <c:v>-1.3236059792704808</c:v>
                </c:pt>
                <c:pt idx="4">
                  <c:v>-1.4980417598027875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5BC-4ACE-AC31-34F5FDB36BCA}"/>
            </c:ext>
          </c:extLst>
        </c:ser>
        <c:ser>
          <c:idx val="11"/>
          <c:order val="11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contrast_factor'!$V$23:$V$28</c:f>
              <c:numCache>
                <c:formatCode>General</c:formatCode>
                <c:ptCount val="6"/>
                <c:pt idx="1">
                  <c:v>-1.7412425546662265</c:v>
                </c:pt>
                <c:pt idx="2">
                  <c:v>-1.5803889070787929</c:v>
                </c:pt>
                <c:pt idx="3">
                  <c:v>-1.4671075442148536</c:v>
                </c:pt>
                <c:pt idx="4">
                  <c:v>-1.660874823079258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5BC-4ACE-AC31-34F5FDB36BCA}"/>
            </c:ext>
          </c:extLst>
        </c:ser>
        <c:ser>
          <c:idx val="12"/>
          <c:order val="12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contrast_factor'!$W$23:$W$28</c:f>
              <c:numCache>
                <c:formatCode>General</c:formatCode>
                <c:ptCount val="6"/>
                <c:pt idx="1">
                  <c:v>-1.8777545754288867</c:v>
                </c:pt>
                <c:pt idx="2">
                  <c:v>-1.7143682280422716</c:v>
                </c:pt>
                <c:pt idx="3">
                  <c:v>-1.6124461294428893</c:v>
                </c:pt>
                <c:pt idx="4">
                  <c:v>-1.824344674514609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5BC-4ACE-AC31-34F5FDB36BCA}"/>
            </c:ext>
          </c:extLst>
        </c:ser>
        <c:ser>
          <c:idx val="13"/>
          <c:order val="13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contrast_factor'!$X$23:$X$28</c:f>
              <c:numCache>
                <c:formatCode>General</c:formatCode>
                <c:ptCount val="6"/>
                <c:pt idx="1">
                  <c:v>-2.0134204405820419</c:v>
                </c:pt>
                <c:pt idx="2">
                  <c:v>-1.8470465966450957</c:v>
                </c:pt>
                <c:pt idx="3">
                  <c:v>-1.7567956353935001</c:v>
                </c:pt>
                <c:pt idx="4">
                  <c:v>-1.990726296498128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5BC-4ACE-AC31-34F5FDB36BCA}"/>
            </c:ext>
          </c:extLst>
        </c:ser>
        <c:ser>
          <c:idx val="14"/>
          <c:order val="14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contrast_factor'!$Y$23:$Y$28</c:f>
              <c:numCache>
                <c:formatCode>General</c:formatCode>
                <c:ptCount val="6"/>
                <c:pt idx="1">
                  <c:v>-2.1506215620955271</c:v>
                </c:pt>
                <c:pt idx="2">
                  <c:v>-1.9811628416110771</c:v>
                </c:pt>
                <c:pt idx="3">
                  <c:v>-1.9020613167437155</c:v>
                </c:pt>
                <c:pt idx="4">
                  <c:v>-2.1589159706542125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5BC-4ACE-AC31-34F5FDB36BCA}"/>
            </c:ext>
          </c:extLst>
        </c:ser>
        <c:ser>
          <c:idx val="15"/>
          <c:order val="15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contrast_factor'!$Z$23:$Z$28</c:f>
              <c:numCache>
                <c:formatCode>General</c:formatCode>
                <c:ptCount val="6"/>
                <c:pt idx="1">
                  <c:v>-2.2869580056476582</c:v>
                </c:pt>
                <c:pt idx="2">
                  <c:v>-2.1126904486380562</c:v>
                </c:pt>
                <c:pt idx="3">
                  <c:v>-2.0502955805990335</c:v>
                </c:pt>
                <c:pt idx="4">
                  <c:v>-2.3239578472469211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5BC-4ACE-AC31-34F5FDB36BCA}"/>
            </c:ext>
          </c:extLst>
        </c:ser>
        <c:ser>
          <c:idx val="16"/>
          <c:order val="16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contrast_factor'!$AA$23:$AA$28</c:f>
              <c:numCache>
                <c:formatCode>General</c:formatCode>
                <c:ptCount val="6"/>
                <c:pt idx="1">
                  <c:v>-2.421452944195452</c:v>
                </c:pt>
                <c:pt idx="2">
                  <c:v>-2.2477481707372267</c:v>
                </c:pt>
                <c:pt idx="3">
                  <c:v>-2.1969935504205562</c:v>
                </c:pt>
                <c:pt idx="4">
                  <c:v>-2.4924383526290042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5BC-4ACE-AC31-34F5FDB36BCA}"/>
            </c:ext>
          </c:extLst>
        </c:ser>
        <c:ser>
          <c:idx val="17"/>
          <c:order val="17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contrast_factor'!$AB$23:$AB$28</c:f>
              <c:numCache>
                <c:formatCode>General</c:formatCode>
                <c:ptCount val="6"/>
                <c:pt idx="1">
                  <c:v>-2.5560866702036917</c:v>
                </c:pt>
                <c:pt idx="2">
                  <c:v>-2.3804070898441392</c:v>
                </c:pt>
                <c:pt idx="3">
                  <c:v>-2.3469948467010031</c:v>
                </c:pt>
                <c:pt idx="4">
                  <c:v>-2.6604300838681341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5BC-4ACE-AC31-34F5FDB36BCA}"/>
            </c:ext>
          </c:extLst>
        </c:ser>
        <c:ser>
          <c:idx val="18"/>
          <c:order val="18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contrast_factor'!$AC$23:$AC$28</c:f>
              <c:numCache>
                <c:formatCode>General</c:formatCode>
                <c:ptCount val="6"/>
                <c:pt idx="1">
                  <c:v>-2.691300149011199</c:v>
                </c:pt>
                <c:pt idx="2">
                  <c:v>-2.5146031551418528</c:v>
                </c:pt>
                <c:pt idx="3">
                  <c:v>-2.4951250387466781</c:v>
                </c:pt>
                <c:pt idx="4">
                  <c:v>-2.8301484685087632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5BC-4ACE-AC31-34F5FDB36BCA}"/>
            </c:ext>
          </c:extLst>
        </c:ser>
        <c:ser>
          <c:idx val="19"/>
          <c:order val="19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contrast_factor'!$AD$23:$AD$28</c:f>
              <c:numCache>
                <c:formatCode>General</c:formatCode>
                <c:ptCount val="6"/>
                <c:pt idx="1">
                  <c:v>-2.828204226114361</c:v>
                </c:pt>
                <c:pt idx="2">
                  <c:v>-2.6481345477663756</c:v>
                </c:pt>
                <c:pt idx="3">
                  <c:v>-2.6460130729391205</c:v>
                </c:pt>
                <c:pt idx="4">
                  <c:v>-2.9998334412982057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5BC-4ACE-AC31-34F5FDB36BCA}"/>
            </c:ext>
          </c:extLst>
        </c:ser>
        <c:ser>
          <c:idx val="20"/>
          <c:order val="20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contrast_factor'!$AE$23:$AE$28</c:f>
              <c:numCache>
                <c:formatCode>General</c:formatCode>
                <c:ptCount val="6"/>
                <c:pt idx="1">
                  <c:v>-2.9600822703324958</c:v>
                </c:pt>
                <c:pt idx="2">
                  <c:v>-2.7812318183958014</c:v>
                </c:pt>
                <c:pt idx="3">
                  <c:v>-2.7969117173800013</c:v>
                </c:pt>
                <c:pt idx="4">
                  <c:v>-3.1712557076341246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5BC-4ACE-AC31-34F5FDB36BCA}"/>
            </c:ext>
          </c:extLst>
        </c:ser>
        <c:ser>
          <c:idx val="21"/>
          <c:order val="21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contrast_factor'!$AF$23:$AF$28</c:f>
              <c:numCache>
                <c:formatCode>General</c:formatCode>
                <c:ptCount val="6"/>
                <c:pt idx="1">
                  <c:v>-3.0967652571193631</c:v>
                </c:pt>
                <c:pt idx="2">
                  <c:v>-2.9147632110203237</c:v>
                </c:pt>
                <c:pt idx="3">
                  <c:v>-2.9435151915718767</c:v>
                </c:pt>
                <c:pt idx="4">
                  <c:v>-3.3438684503011182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5BC-4ACE-AC31-34F5FDB36BCA}"/>
            </c:ext>
          </c:extLst>
        </c:ser>
        <c:ser>
          <c:idx val="22"/>
          <c:order val="22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contrast_factor'!$AG$23:$AG$28</c:f>
              <c:numCache>
                <c:formatCode>General</c:formatCode>
                <c:ptCount val="6"/>
                <c:pt idx="1">
                  <c:v>-3.2317406933161195</c:v>
                </c:pt>
                <c:pt idx="2">
                  <c:v>-3.0460295970139941</c:v>
                </c:pt>
                <c:pt idx="3">
                  <c:v>-3.0947461612958005</c:v>
                </c:pt>
                <c:pt idx="4">
                  <c:v>-3.5175319443519584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5BC-4ACE-AC31-34F5FDB36BCA}"/>
            </c:ext>
          </c:extLst>
        </c:ser>
        <c:ser>
          <c:idx val="23"/>
          <c:order val="23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contrast_factor'!$AH$23:$AH$28</c:f>
              <c:numCache>
                <c:formatCode>General</c:formatCode>
                <c:ptCount val="6"/>
                <c:pt idx="1">
                  <c:v>-3.367752450998974</c:v>
                </c:pt>
                <c:pt idx="2">
                  <c:v>-3.1815021096268614</c:v>
                </c:pt>
                <c:pt idx="3">
                  <c:v>-3.2488968411230585</c:v>
                </c:pt>
                <c:pt idx="4">
                  <c:v>-3.686154656787751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5BC-4ACE-AC31-34F5FDB36BCA}"/>
            </c:ext>
          </c:extLst>
        </c:ser>
        <c:ser>
          <c:idx val="24"/>
          <c:order val="24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13.857757301908611</c:v>
                </c:pt>
                <c:pt idx="2">
                  <c:v>8.0706300566459603</c:v>
                </c:pt>
                <c:pt idx="3">
                  <c:v>10.761602325864812</c:v>
                </c:pt>
                <c:pt idx="4">
                  <c:v>27.01471521600967</c:v>
                </c:pt>
              </c:numCache>
            </c:numRef>
          </c:xVal>
          <c:yVal>
            <c:numRef>
              <c:f>'⑤ contrast_factor'!$AI$23:$AI$28</c:f>
              <c:numCache>
                <c:formatCode>General</c:formatCode>
                <c:ptCount val="6"/>
                <c:pt idx="1">
                  <c:v>-3.5022303652275277</c:v>
                </c:pt>
                <c:pt idx="2">
                  <c:v>-3.3142935836086735</c:v>
                </c:pt>
                <c:pt idx="3">
                  <c:v>-3.4030475209503166</c:v>
                </c:pt>
                <c:pt idx="4">
                  <c:v>-3.8563056779614504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5BC-4ACE-AC31-34F5FDB3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67104"/>
        <c:axId val="-1874573088"/>
      </c:scatterChart>
      <c:valAx>
        <c:axId val="-1874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C, nm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038758554336236"/>
              <c:y val="0.90670265249162718"/>
            </c:manualLayout>
          </c:layout>
          <c:overlay val="0"/>
        </c:title>
        <c:numFmt formatCode="0.00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3088"/>
        <c:crosses val="autoZero"/>
        <c:crossBetween val="midCat"/>
      </c:valAx>
      <c:valAx>
        <c:axId val="-187457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Fourier coefficient A(L)</a:t>
                </a:r>
                <a:endParaRPr lang="ja-JP" altLang="ja-JP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954448809382424E-2"/>
              <c:y val="0.137459753101020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671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3312196729766246"/>
          <c:y val="4.9893056427072577E-2"/>
          <c:w val="0.72795910936614705"/>
          <c:h val="0.777313455997948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  <a:prstDash val="sysDash"/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3.8478648850926639E-2"/>
                  <c:y val="0.19365254471725737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en-US" baseline="0"/>
                      <a:t>y = -7E-05x + 5E-05
</a:t>
                    </a:r>
                    <a:r>
                      <a:rPr lang="en-US" altLang="en-US" baseline="0">
                        <a:solidFill>
                          <a:srgbClr val="FF0000"/>
                        </a:solidFill>
                      </a:rPr>
                      <a:t>R² = 0.9604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'⑤ contrast_factor'!$D$13:$D$18</c:f>
              <c:numCache>
                <c:formatCode>General</c:formatCode>
                <c:ptCount val="6"/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0.09</c:v>
                </c:pt>
              </c:numCache>
            </c:numRef>
          </c:xVal>
          <c:yVal>
            <c:numRef>
              <c:f>'⑤ contrast_factor'!$S$2:$S$7</c:f>
              <c:numCache>
                <c:formatCode>General</c:formatCode>
                <c:ptCount val="6"/>
                <c:pt idx="0">
                  <c:v>0</c:v>
                </c:pt>
                <c:pt idx="1">
                  <c:v>2.3087915729408649E-6</c:v>
                </c:pt>
                <c:pt idx="2">
                  <c:v>7.5934983352944134E-7</c:v>
                </c:pt>
                <c:pt idx="3">
                  <c:v>1.0246892496932213E-6</c:v>
                </c:pt>
                <c:pt idx="4">
                  <c:v>1.7127637317267119E-6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C-4E78-BD2A-DD311DD4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83424"/>
        <c:axId val="-1874566560"/>
      </c:scatterChart>
      <c:valAx>
        <c:axId val="-18745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ja-JP" altLang="en-US" sz="1400" baseline="30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540122924324089"/>
              <c:y val="0.914310197086546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-1874566560"/>
        <c:crosses val="autoZero"/>
        <c:crossBetween val="midCat"/>
      </c:valAx>
      <c:valAx>
        <c:axId val="-187456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/>
                    <a:cs typeface="Times New Roman"/>
                  </a:rPr>
                  <a:t>(ΔK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2 </a:t>
                </a:r>
                <a:r>
                  <a:rPr lang="en-US" altLang="ja-JP" sz="1400">
                    <a:latin typeface="Times New Roman"/>
                    <a:cs typeface="Times New Roman"/>
                  </a:rPr>
                  <a:t>- </a:t>
                </a:r>
                <a:r>
                  <a:rPr lang="el-GR" altLang="ja-JP" sz="1400">
                    <a:latin typeface="Times New Roman"/>
                    <a:cs typeface="Times New Roman"/>
                  </a:rPr>
                  <a:t>α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2</a:t>
                </a:r>
                <a:r>
                  <a:rPr lang="en-US" altLang="ja-JP" sz="1400">
                    <a:latin typeface="Times New Roman"/>
                    <a:cs typeface="Times New Roman"/>
                  </a:rPr>
                  <a:t>) / K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2</a:t>
                </a:r>
                <a:endParaRPr lang="ja-JP" altLang="en-US" sz="1400" baseline="30000"/>
              </a:p>
            </c:rich>
          </c:tx>
          <c:layout>
            <c:manualLayout>
              <c:xMode val="edge"/>
              <c:yMode val="edge"/>
              <c:x val="3.6317798466531004E-3"/>
              <c:y val="0.309334790734705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834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611760154808645"/>
          <c:y val="4.9893056427072577E-2"/>
          <c:w val="0.76577392599699545"/>
          <c:h val="0.777313455997948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'⑤ contrast_factor'!$F$3:$F$8</c:f>
              <c:numCache>
                <c:formatCode>General</c:formatCode>
                <c:ptCount val="6"/>
                <c:pt idx="1">
                  <c:v>6.9730703302962809</c:v>
                </c:pt>
                <c:pt idx="2">
                  <c:v>8.542163661669564</c:v>
                </c:pt>
                <c:pt idx="3">
                  <c:v>9.8639903212268809</c:v>
                </c:pt>
                <c:pt idx="4">
                  <c:v>11.025823912504531</c:v>
                </c:pt>
              </c:numCache>
            </c:numRef>
          </c:xVal>
          <c:yVal>
            <c:numRef>
              <c:f>'⑤ contrast_factor'!$G$3:$G$8</c:f>
              <c:numCache>
                <c:formatCode>General</c:formatCode>
                <c:ptCount val="6"/>
                <c:pt idx="1">
                  <c:v>2.2411202812511671E-2</c:v>
                </c:pt>
                <c:pt idx="2">
                  <c:v>2.1104707150447665E-2</c:v>
                </c:pt>
                <c:pt idx="3">
                  <c:v>2.2129178186402303E-2</c:v>
                </c:pt>
                <c:pt idx="4">
                  <c:v>2.445850812036161E-2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F-4297-BF41-C62D24EA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82880"/>
        <c:axId val="-1874554048"/>
      </c:scatterChart>
      <c:valAx>
        <c:axId val="-18745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Scattering vector K, nm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endParaRPr lang="ja-JP" altLang="en-US" sz="1400" baseline="30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4544111540824065"/>
              <c:y val="0.901456726649528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-1874554048"/>
        <c:crosses val="autoZero"/>
        <c:crossBetween val="midCat"/>
      </c:valAx>
      <c:valAx>
        <c:axId val="-187455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/>
                    <a:cs typeface="Times New Roman"/>
                  </a:rPr>
                  <a:t>ΔK, nm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-1</a:t>
                </a:r>
                <a:endParaRPr lang="ja-JP" altLang="en-US" sz="1400" baseline="30000"/>
              </a:p>
            </c:rich>
          </c:tx>
          <c:layout>
            <c:manualLayout>
              <c:xMode val="edge"/>
              <c:yMode val="edge"/>
              <c:x val="3.6317798466531004E-3"/>
              <c:y val="0.309334790734705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8288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317535294249331"/>
          <c:y val="4.9893056427072577E-2"/>
          <c:w val="0.76871624651399117"/>
          <c:h val="0.777313455997948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  <a:prstDash val="sysDash"/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'⑤ contrast_factor'!$F$23:$F$28</c:f>
              <c:numCache>
                <c:formatCode>General</c:formatCode>
                <c:ptCount val="6"/>
                <c:pt idx="1">
                  <c:v>3.7226008786745606</c:v>
                </c:pt>
                <c:pt idx="2">
                  <c:v>2.8408854353257471</c:v>
                </c:pt>
                <c:pt idx="3">
                  <c:v>3.2804881231098539</c:v>
                </c:pt>
                <c:pt idx="4">
                  <c:v>5.1975682021508547</c:v>
                </c:pt>
              </c:numCache>
            </c:numRef>
          </c:xVal>
          <c:yVal>
            <c:numRef>
              <c:f>'⑤ contrast_factor'!$G$23:$G$28</c:f>
              <c:numCache>
                <c:formatCode>General</c:formatCode>
                <c:ptCount val="6"/>
                <c:pt idx="1">
                  <c:v>2.2411202812511671E-2</c:v>
                </c:pt>
                <c:pt idx="2">
                  <c:v>2.1104707150447665E-2</c:v>
                </c:pt>
                <c:pt idx="3">
                  <c:v>2.2129178186402303E-2</c:v>
                </c:pt>
                <c:pt idx="4">
                  <c:v>2.445850812036161E-2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E1-4507-A24D-AC4CCAD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51872"/>
        <c:axId val="-1874556768"/>
      </c:scatterChart>
      <c:valAx>
        <c:axId val="-18745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KC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nm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endParaRPr lang="ja-JP" altLang="en-US" sz="1400" baseline="30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210285790204766"/>
              <c:y val="0.905741216795201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-1874556768"/>
        <c:crosses val="autoZero"/>
        <c:crossBetween val="midCat"/>
      </c:valAx>
      <c:valAx>
        <c:axId val="-187455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/>
                    <a:cs typeface="Times New Roman"/>
                  </a:rPr>
                  <a:t>ΔK, nm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-1</a:t>
                </a:r>
                <a:endParaRPr lang="ja-JP" altLang="en-US" sz="1400" baseline="30000"/>
              </a:p>
            </c:rich>
          </c:tx>
          <c:layout>
            <c:manualLayout>
              <c:xMode val="edge"/>
              <c:yMode val="edge"/>
              <c:x val="3.6317798466531004E-3"/>
              <c:y val="0.309334790734705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518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193778969118221"/>
          <c:y val="3.685093487025462E-2"/>
          <c:w val="0.77550901881945611"/>
          <c:h val="0.83007819898801305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9050">
                <a:noFill/>
              </a:ln>
              <a:effectLst/>
            </c:spPr>
          </c:marker>
          <c:xVal>
            <c:numRef>
              <c:f>'⑥ dislocation_density'!$A$3:$A$27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'⑥ dislocation_density'!$D$3:$D$27</c:f>
              <c:numCache>
                <c:formatCode>General</c:formatCode>
                <c:ptCount val="25"/>
                <c:pt idx="0">
                  <c:v>1.0456618142194811</c:v>
                </c:pt>
                <c:pt idx="1">
                  <c:v>0.99280600158521914</c:v>
                </c:pt>
                <c:pt idx="2">
                  <c:v>0.91800724154455349</c:v>
                </c:pt>
                <c:pt idx="3">
                  <c:v>0.83547070031971737</c:v>
                </c:pt>
                <c:pt idx="4">
                  <c:v>0.74859287599083768</c:v>
                </c:pt>
                <c:pt idx="5">
                  <c:v>0.67303361674363649</c:v>
                </c:pt>
                <c:pt idx="6">
                  <c:v>0.59456811151654843</c:v>
                </c:pt>
                <c:pt idx="7">
                  <c:v>0.52543961756290614</c:v>
                </c:pt>
                <c:pt idx="8">
                  <c:v>0.46441348133683624</c:v>
                </c:pt>
                <c:pt idx="9">
                  <c:v>0.40480492280632824</c:v>
                </c:pt>
                <c:pt idx="10">
                  <c:v>0.35525124764194121</c:v>
                </c:pt>
                <c:pt idx="11">
                  <c:v>0.3109634182273604</c:v>
                </c:pt>
                <c:pt idx="12">
                  <c:v>0.2705279118181157</c:v>
                </c:pt>
                <c:pt idx="13">
                  <c:v>0.23551751373249491</c:v>
                </c:pt>
                <c:pt idx="14">
                  <c:v>0.20476137545796017</c:v>
                </c:pt>
                <c:pt idx="15">
                  <c:v>0.17946052709493404</c:v>
                </c:pt>
                <c:pt idx="16">
                  <c:v>0.154327239380361</c:v>
                </c:pt>
                <c:pt idx="17">
                  <c:v>0.13392169707726381</c:v>
                </c:pt>
                <c:pt idx="18">
                  <c:v>0.11568896792732718</c:v>
                </c:pt>
                <c:pt idx="19">
                  <c:v>0.10066571539888258</c:v>
                </c:pt>
                <c:pt idx="20">
                  <c:v>8.6418802959789431E-2</c:v>
                </c:pt>
                <c:pt idx="21">
                  <c:v>7.5032044252048333E-2</c:v>
                </c:pt>
                <c:pt idx="22">
                  <c:v>6.5326337058050105E-2</c:v>
                </c:pt>
                <c:pt idx="23">
                  <c:v>5.6360315163276622E-2</c:v>
                </c:pt>
                <c:pt idx="24">
                  <c:v>4.8829531278615029E-2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86-4EA2-8A51-0A8279AFEB31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forward val="100"/>
            <c:backward val="100"/>
            <c:intercept val="1"/>
            <c:dispRSqr val="1"/>
            <c:dispEq val="1"/>
            <c:trendlineLbl>
              <c:layout>
                <c:manualLayout>
                  <c:x val="-0.3551008775418224"/>
                  <c:y val="-0.1525354472275569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ja-JP"/>
                </a:p>
              </c:txPr>
            </c:trendlineLbl>
          </c:trendline>
          <c:xVal>
            <c:numRef>
              <c:f>'⑥ dislocation_density'!$A$3:$A$6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'⑥ dislocation_density'!$D$3:$D$6</c:f>
              <c:numCache>
                <c:formatCode>General</c:formatCode>
                <c:ptCount val="4"/>
                <c:pt idx="0">
                  <c:v>1.0456618142194811</c:v>
                </c:pt>
                <c:pt idx="1">
                  <c:v>0.99280600158521914</c:v>
                </c:pt>
                <c:pt idx="2">
                  <c:v>0.91800724154455349</c:v>
                </c:pt>
                <c:pt idx="3">
                  <c:v>0.83547070031971737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86-4EA2-8A51-0A8279AF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57312"/>
        <c:axId val="-1874551328"/>
      </c:scatterChart>
      <c:valAx>
        <c:axId val="-187455731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-1874551328"/>
        <c:crosses val="autoZero"/>
        <c:crossBetween val="midCat"/>
      </c:valAx>
      <c:valAx>
        <c:axId val="-187455132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en-US" altLang="ja-JP" sz="1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(L)</a:t>
                </a:r>
                <a:endParaRPr lang="ja-JP" altLang="en-US" sz="14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905582163054360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187455731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200</a:t>
            </a:r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tx>
            <c:v>measured_200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measured_profile'!$C$4:$C$2000</c:f>
              <c:numCache>
                <c:formatCode>0.000</c:formatCode>
                <c:ptCount val="1997"/>
              </c:numCache>
            </c:numRef>
          </c:xVal>
          <c:yVal>
            <c:numRef>
              <c:f>'① measured_profile'!$D$4:$D$2000</c:f>
              <c:numCache>
                <c:formatCode>General</c:formatCode>
                <c:ptCount val="199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AD-45A5-A775-CE1942C5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178304"/>
        <c:axId val="-18751723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sample_200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simulated_sample_profile'!$C$4:$C$20000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27.5</c:v>
                      </c:pt>
                      <c:pt idx="1">
                        <c:v>27.501999999999999</c:v>
                      </c:pt>
                      <c:pt idx="2">
                        <c:v>27.504000000000001</c:v>
                      </c:pt>
                      <c:pt idx="3">
                        <c:v>27.506</c:v>
                      </c:pt>
                      <c:pt idx="4">
                        <c:v>27.507999999999999</c:v>
                      </c:pt>
                      <c:pt idx="5">
                        <c:v>27.51</c:v>
                      </c:pt>
                      <c:pt idx="6">
                        <c:v>27.512</c:v>
                      </c:pt>
                      <c:pt idx="7">
                        <c:v>27.513999999999999</c:v>
                      </c:pt>
                      <c:pt idx="8">
                        <c:v>27.515999999999998</c:v>
                      </c:pt>
                      <c:pt idx="9">
                        <c:v>27.518000000000001</c:v>
                      </c:pt>
                      <c:pt idx="10">
                        <c:v>27.52</c:v>
                      </c:pt>
                      <c:pt idx="11">
                        <c:v>27.521999999999998</c:v>
                      </c:pt>
                      <c:pt idx="12">
                        <c:v>27.524000000000001</c:v>
                      </c:pt>
                      <c:pt idx="13">
                        <c:v>27.526</c:v>
                      </c:pt>
                      <c:pt idx="14">
                        <c:v>27.527999999999999</c:v>
                      </c:pt>
                      <c:pt idx="15">
                        <c:v>27.53</c:v>
                      </c:pt>
                      <c:pt idx="16">
                        <c:v>27.532</c:v>
                      </c:pt>
                      <c:pt idx="17">
                        <c:v>27.533999999999999</c:v>
                      </c:pt>
                      <c:pt idx="18">
                        <c:v>27.536000000000001</c:v>
                      </c:pt>
                      <c:pt idx="19">
                        <c:v>27.538</c:v>
                      </c:pt>
                      <c:pt idx="20">
                        <c:v>27.54</c:v>
                      </c:pt>
                      <c:pt idx="21">
                        <c:v>27.542000000000002</c:v>
                      </c:pt>
                      <c:pt idx="22">
                        <c:v>27.544</c:v>
                      </c:pt>
                      <c:pt idx="23">
                        <c:v>27.545999999999999</c:v>
                      </c:pt>
                      <c:pt idx="24">
                        <c:v>27.547999999999998</c:v>
                      </c:pt>
                      <c:pt idx="25">
                        <c:v>27.55</c:v>
                      </c:pt>
                      <c:pt idx="26">
                        <c:v>27.552</c:v>
                      </c:pt>
                      <c:pt idx="27">
                        <c:v>27.553999999999998</c:v>
                      </c:pt>
                      <c:pt idx="28">
                        <c:v>27.556000000000001</c:v>
                      </c:pt>
                      <c:pt idx="29">
                        <c:v>27.558</c:v>
                      </c:pt>
                      <c:pt idx="30">
                        <c:v>27.56</c:v>
                      </c:pt>
                      <c:pt idx="31">
                        <c:v>27.562000000000001</c:v>
                      </c:pt>
                      <c:pt idx="32">
                        <c:v>27.564</c:v>
                      </c:pt>
                      <c:pt idx="33">
                        <c:v>27.565999999999999</c:v>
                      </c:pt>
                      <c:pt idx="34">
                        <c:v>27.568000000000001</c:v>
                      </c:pt>
                      <c:pt idx="35">
                        <c:v>27.57</c:v>
                      </c:pt>
                      <c:pt idx="36">
                        <c:v>27.571999999999999</c:v>
                      </c:pt>
                      <c:pt idx="37">
                        <c:v>27.574000000000002</c:v>
                      </c:pt>
                      <c:pt idx="38">
                        <c:v>27.576000000000001</c:v>
                      </c:pt>
                      <c:pt idx="39">
                        <c:v>27.577999999999999</c:v>
                      </c:pt>
                      <c:pt idx="40">
                        <c:v>27.58</c:v>
                      </c:pt>
                      <c:pt idx="41">
                        <c:v>27.582000000000001</c:v>
                      </c:pt>
                      <c:pt idx="42">
                        <c:v>27.584</c:v>
                      </c:pt>
                      <c:pt idx="43">
                        <c:v>27.585999999999999</c:v>
                      </c:pt>
                      <c:pt idx="44">
                        <c:v>27.588000000000001</c:v>
                      </c:pt>
                      <c:pt idx="45">
                        <c:v>27.59</c:v>
                      </c:pt>
                      <c:pt idx="46">
                        <c:v>27.591999999999999</c:v>
                      </c:pt>
                      <c:pt idx="47">
                        <c:v>27.594000000000001</c:v>
                      </c:pt>
                      <c:pt idx="48">
                        <c:v>27.596</c:v>
                      </c:pt>
                      <c:pt idx="49">
                        <c:v>27.597999999999999</c:v>
                      </c:pt>
                      <c:pt idx="50">
                        <c:v>27.6</c:v>
                      </c:pt>
                      <c:pt idx="51">
                        <c:v>27.602</c:v>
                      </c:pt>
                      <c:pt idx="52">
                        <c:v>27.603999999999999</c:v>
                      </c:pt>
                      <c:pt idx="53">
                        <c:v>27.606000000000002</c:v>
                      </c:pt>
                      <c:pt idx="54">
                        <c:v>27.608000000000001</c:v>
                      </c:pt>
                      <c:pt idx="55">
                        <c:v>27.61</c:v>
                      </c:pt>
                      <c:pt idx="56">
                        <c:v>27.611999999999998</c:v>
                      </c:pt>
                      <c:pt idx="57">
                        <c:v>27.614000000000001</c:v>
                      </c:pt>
                      <c:pt idx="58">
                        <c:v>27.616</c:v>
                      </c:pt>
                      <c:pt idx="59">
                        <c:v>27.617999999999999</c:v>
                      </c:pt>
                      <c:pt idx="60">
                        <c:v>27.62</c:v>
                      </c:pt>
                      <c:pt idx="61">
                        <c:v>27.622</c:v>
                      </c:pt>
                      <c:pt idx="62">
                        <c:v>27.623999999999999</c:v>
                      </c:pt>
                      <c:pt idx="63">
                        <c:v>27.626000000000001</c:v>
                      </c:pt>
                      <c:pt idx="64">
                        <c:v>27.628</c:v>
                      </c:pt>
                      <c:pt idx="65">
                        <c:v>27.63</c:v>
                      </c:pt>
                      <c:pt idx="66">
                        <c:v>27.632000000000001</c:v>
                      </c:pt>
                      <c:pt idx="67">
                        <c:v>27.634</c:v>
                      </c:pt>
                      <c:pt idx="68">
                        <c:v>27.635999999999999</c:v>
                      </c:pt>
                      <c:pt idx="69">
                        <c:v>27.638000000000002</c:v>
                      </c:pt>
                      <c:pt idx="70">
                        <c:v>27.64</c:v>
                      </c:pt>
                      <c:pt idx="71">
                        <c:v>27.641999999999999</c:v>
                      </c:pt>
                      <c:pt idx="72">
                        <c:v>27.643999999999998</c:v>
                      </c:pt>
                      <c:pt idx="73">
                        <c:v>27.646000000000001</c:v>
                      </c:pt>
                      <c:pt idx="74">
                        <c:v>27.648</c:v>
                      </c:pt>
                      <c:pt idx="75">
                        <c:v>27.65</c:v>
                      </c:pt>
                      <c:pt idx="76">
                        <c:v>27.652000000000001</c:v>
                      </c:pt>
                      <c:pt idx="77">
                        <c:v>27.654</c:v>
                      </c:pt>
                      <c:pt idx="78">
                        <c:v>27.655999999999999</c:v>
                      </c:pt>
                      <c:pt idx="79">
                        <c:v>27.658000000000001</c:v>
                      </c:pt>
                      <c:pt idx="80">
                        <c:v>27.66</c:v>
                      </c:pt>
                      <c:pt idx="81">
                        <c:v>27.661999999999999</c:v>
                      </c:pt>
                      <c:pt idx="82">
                        <c:v>27.664000000000001</c:v>
                      </c:pt>
                      <c:pt idx="83">
                        <c:v>27.666</c:v>
                      </c:pt>
                      <c:pt idx="84">
                        <c:v>27.667999999999999</c:v>
                      </c:pt>
                      <c:pt idx="85">
                        <c:v>27.67</c:v>
                      </c:pt>
                      <c:pt idx="86">
                        <c:v>27.672000000000001</c:v>
                      </c:pt>
                      <c:pt idx="87">
                        <c:v>27.673999999999999</c:v>
                      </c:pt>
                      <c:pt idx="88">
                        <c:v>27.675999999999998</c:v>
                      </c:pt>
                      <c:pt idx="89">
                        <c:v>27.678000000000001</c:v>
                      </c:pt>
                      <c:pt idx="90">
                        <c:v>27.68</c:v>
                      </c:pt>
                      <c:pt idx="91">
                        <c:v>27.681999999999999</c:v>
                      </c:pt>
                      <c:pt idx="92">
                        <c:v>27.684000000000001</c:v>
                      </c:pt>
                      <c:pt idx="93">
                        <c:v>27.686</c:v>
                      </c:pt>
                      <c:pt idx="94">
                        <c:v>27.687999999999999</c:v>
                      </c:pt>
                      <c:pt idx="95">
                        <c:v>27.69</c:v>
                      </c:pt>
                      <c:pt idx="96">
                        <c:v>27.692</c:v>
                      </c:pt>
                      <c:pt idx="97">
                        <c:v>27.693999999999999</c:v>
                      </c:pt>
                      <c:pt idx="98">
                        <c:v>27.696000000000002</c:v>
                      </c:pt>
                      <c:pt idx="99">
                        <c:v>27.698</c:v>
                      </c:pt>
                      <c:pt idx="100">
                        <c:v>27.7</c:v>
                      </c:pt>
                      <c:pt idx="101">
                        <c:v>27.702000000000002</c:v>
                      </c:pt>
                      <c:pt idx="102">
                        <c:v>27.704000000000001</c:v>
                      </c:pt>
                      <c:pt idx="103">
                        <c:v>27.706</c:v>
                      </c:pt>
                      <c:pt idx="104">
                        <c:v>27.707999999999998</c:v>
                      </c:pt>
                      <c:pt idx="105">
                        <c:v>27.71</c:v>
                      </c:pt>
                      <c:pt idx="106">
                        <c:v>27.712</c:v>
                      </c:pt>
                      <c:pt idx="107">
                        <c:v>27.713999999999999</c:v>
                      </c:pt>
                      <c:pt idx="108">
                        <c:v>27.716000000000001</c:v>
                      </c:pt>
                      <c:pt idx="109">
                        <c:v>27.718</c:v>
                      </c:pt>
                      <c:pt idx="110">
                        <c:v>27.72</c:v>
                      </c:pt>
                      <c:pt idx="111">
                        <c:v>27.722000000000001</c:v>
                      </c:pt>
                      <c:pt idx="112">
                        <c:v>27.724</c:v>
                      </c:pt>
                      <c:pt idx="113">
                        <c:v>27.725999999999999</c:v>
                      </c:pt>
                      <c:pt idx="114">
                        <c:v>27.728000000000002</c:v>
                      </c:pt>
                      <c:pt idx="115">
                        <c:v>27.73</c:v>
                      </c:pt>
                      <c:pt idx="116">
                        <c:v>27.731999999999999</c:v>
                      </c:pt>
                      <c:pt idx="117">
                        <c:v>27.734000000000002</c:v>
                      </c:pt>
                      <c:pt idx="118">
                        <c:v>27.736000000000001</c:v>
                      </c:pt>
                      <c:pt idx="119">
                        <c:v>27.738</c:v>
                      </c:pt>
                      <c:pt idx="120">
                        <c:v>27.74</c:v>
                      </c:pt>
                      <c:pt idx="121">
                        <c:v>27.742000000000001</c:v>
                      </c:pt>
                      <c:pt idx="122">
                        <c:v>27.744</c:v>
                      </c:pt>
                      <c:pt idx="123">
                        <c:v>27.745999999999999</c:v>
                      </c:pt>
                      <c:pt idx="124">
                        <c:v>27.748000000000001</c:v>
                      </c:pt>
                      <c:pt idx="125">
                        <c:v>27.75</c:v>
                      </c:pt>
                      <c:pt idx="126">
                        <c:v>27.751999999999999</c:v>
                      </c:pt>
                      <c:pt idx="127">
                        <c:v>27.754000000000001</c:v>
                      </c:pt>
                      <c:pt idx="128">
                        <c:v>27.756</c:v>
                      </c:pt>
                      <c:pt idx="129">
                        <c:v>27.757999999999999</c:v>
                      </c:pt>
                      <c:pt idx="130">
                        <c:v>27.76</c:v>
                      </c:pt>
                      <c:pt idx="131">
                        <c:v>27.762</c:v>
                      </c:pt>
                      <c:pt idx="132">
                        <c:v>27.763999999999999</c:v>
                      </c:pt>
                      <c:pt idx="133">
                        <c:v>27.765999999999998</c:v>
                      </c:pt>
                      <c:pt idx="134">
                        <c:v>27.768000000000001</c:v>
                      </c:pt>
                      <c:pt idx="135">
                        <c:v>27.77</c:v>
                      </c:pt>
                      <c:pt idx="136">
                        <c:v>27.771999999999998</c:v>
                      </c:pt>
                      <c:pt idx="137">
                        <c:v>27.774000000000001</c:v>
                      </c:pt>
                      <c:pt idx="138">
                        <c:v>27.776</c:v>
                      </c:pt>
                      <c:pt idx="139">
                        <c:v>27.777999999999999</c:v>
                      </c:pt>
                      <c:pt idx="140">
                        <c:v>27.78</c:v>
                      </c:pt>
                      <c:pt idx="141">
                        <c:v>27.782</c:v>
                      </c:pt>
                      <c:pt idx="142">
                        <c:v>27.783999999999999</c:v>
                      </c:pt>
                      <c:pt idx="143">
                        <c:v>27.786000000000001</c:v>
                      </c:pt>
                      <c:pt idx="144">
                        <c:v>27.788</c:v>
                      </c:pt>
                      <c:pt idx="145">
                        <c:v>27.79</c:v>
                      </c:pt>
                      <c:pt idx="146">
                        <c:v>27.792000000000002</c:v>
                      </c:pt>
                      <c:pt idx="147">
                        <c:v>27.794</c:v>
                      </c:pt>
                      <c:pt idx="148">
                        <c:v>27.795999999999999</c:v>
                      </c:pt>
                      <c:pt idx="149">
                        <c:v>27.797999999999998</c:v>
                      </c:pt>
                      <c:pt idx="150">
                        <c:v>27.8</c:v>
                      </c:pt>
                      <c:pt idx="151">
                        <c:v>27.802</c:v>
                      </c:pt>
                      <c:pt idx="152">
                        <c:v>27.803999999999998</c:v>
                      </c:pt>
                      <c:pt idx="153">
                        <c:v>27.806000000000001</c:v>
                      </c:pt>
                      <c:pt idx="154">
                        <c:v>27.808</c:v>
                      </c:pt>
                      <c:pt idx="155">
                        <c:v>27.81</c:v>
                      </c:pt>
                      <c:pt idx="156">
                        <c:v>27.812000000000001</c:v>
                      </c:pt>
                      <c:pt idx="157">
                        <c:v>27.814</c:v>
                      </c:pt>
                      <c:pt idx="158">
                        <c:v>27.815999999999999</c:v>
                      </c:pt>
                      <c:pt idx="159">
                        <c:v>27.818000000000001</c:v>
                      </c:pt>
                      <c:pt idx="160">
                        <c:v>27.82</c:v>
                      </c:pt>
                      <c:pt idx="161">
                        <c:v>27.821999999999999</c:v>
                      </c:pt>
                      <c:pt idx="162">
                        <c:v>27.824000000000002</c:v>
                      </c:pt>
                      <c:pt idx="163">
                        <c:v>27.826000000000001</c:v>
                      </c:pt>
                      <c:pt idx="164">
                        <c:v>27.827999999999999</c:v>
                      </c:pt>
                      <c:pt idx="165">
                        <c:v>27.83</c:v>
                      </c:pt>
                      <c:pt idx="166">
                        <c:v>27.832000000000001</c:v>
                      </c:pt>
                      <c:pt idx="167">
                        <c:v>27.834</c:v>
                      </c:pt>
                      <c:pt idx="168">
                        <c:v>27.835999999999999</c:v>
                      </c:pt>
                      <c:pt idx="169">
                        <c:v>27.838000000000001</c:v>
                      </c:pt>
                      <c:pt idx="170">
                        <c:v>27.84</c:v>
                      </c:pt>
                      <c:pt idx="171">
                        <c:v>27.841999999999999</c:v>
                      </c:pt>
                      <c:pt idx="172">
                        <c:v>27.844000000000001</c:v>
                      </c:pt>
                      <c:pt idx="173">
                        <c:v>27.846</c:v>
                      </c:pt>
                      <c:pt idx="174">
                        <c:v>27.847999999999999</c:v>
                      </c:pt>
                      <c:pt idx="175">
                        <c:v>27.85</c:v>
                      </c:pt>
                      <c:pt idx="176">
                        <c:v>27.852</c:v>
                      </c:pt>
                      <c:pt idx="177">
                        <c:v>27.853999999999999</c:v>
                      </c:pt>
                      <c:pt idx="178">
                        <c:v>27.856000000000002</c:v>
                      </c:pt>
                      <c:pt idx="179">
                        <c:v>27.858000000000001</c:v>
                      </c:pt>
                      <c:pt idx="180">
                        <c:v>27.86</c:v>
                      </c:pt>
                      <c:pt idx="181">
                        <c:v>27.861999999999998</c:v>
                      </c:pt>
                      <c:pt idx="182">
                        <c:v>27.864000000000001</c:v>
                      </c:pt>
                      <c:pt idx="183">
                        <c:v>27.866</c:v>
                      </c:pt>
                      <c:pt idx="184">
                        <c:v>27.867999999999999</c:v>
                      </c:pt>
                      <c:pt idx="185">
                        <c:v>27.87</c:v>
                      </c:pt>
                      <c:pt idx="186">
                        <c:v>27.872</c:v>
                      </c:pt>
                      <c:pt idx="187">
                        <c:v>27.873999999999999</c:v>
                      </c:pt>
                      <c:pt idx="188">
                        <c:v>27.876000000000001</c:v>
                      </c:pt>
                      <c:pt idx="189">
                        <c:v>27.878</c:v>
                      </c:pt>
                      <c:pt idx="190">
                        <c:v>27.88</c:v>
                      </c:pt>
                      <c:pt idx="191">
                        <c:v>27.882000000000001</c:v>
                      </c:pt>
                      <c:pt idx="192">
                        <c:v>27.884</c:v>
                      </c:pt>
                      <c:pt idx="193">
                        <c:v>27.885999999999999</c:v>
                      </c:pt>
                      <c:pt idx="194">
                        <c:v>27.888000000000002</c:v>
                      </c:pt>
                      <c:pt idx="195">
                        <c:v>27.89</c:v>
                      </c:pt>
                      <c:pt idx="196">
                        <c:v>27.891999999999999</c:v>
                      </c:pt>
                      <c:pt idx="197">
                        <c:v>27.893999999999998</c:v>
                      </c:pt>
                      <c:pt idx="198">
                        <c:v>27.896000000000001</c:v>
                      </c:pt>
                      <c:pt idx="199">
                        <c:v>27.898</c:v>
                      </c:pt>
                      <c:pt idx="200">
                        <c:v>27.9</c:v>
                      </c:pt>
                      <c:pt idx="201">
                        <c:v>27.902000000000001</c:v>
                      </c:pt>
                      <c:pt idx="202">
                        <c:v>27.904</c:v>
                      </c:pt>
                      <c:pt idx="203">
                        <c:v>27.905999999999999</c:v>
                      </c:pt>
                      <c:pt idx="204">
                        <c:v>27.908000000000001</c:v>
                      </c:pt>
                      <c:pt idx="205">
                        <c:v>27.91</c:v>
                      </c:pt>
                      <c:pt idx="206">
                        <c:v>27.911999999999999</c:v>
                      </c:pt>
                      <c:pt idx="207">
                        <c:v>27.914000000000001</c:v>
                      </c:pt>
                      <c:pt idx="208">
                        <c:v>27.916</c:v>
                      </c:pt>
                      <c:pt idx="209">
                        <c:v>27.917999999999999</c:v>
                      </c:pt>
                      <c:pt idx="210">
                        <c:v>27.92</c:v>
                      </c:pt>
                      <c:pt idx="211">
                        <c:v>27.922000000000001</c:v>
                      </c:pt>
                      <c:pt idx="212">
                        <c:v>27.923999999999999</c:v>
                      </c:pt>
                      <c:pt idx="213">
                        <c:v>27.925999999999998</c:v>
                      </c:pt>
                      <c:pt idx="214">
                        <c:v>27.928000000000001</c:v>
                      </c:pt>
                      <c:pt idx="215">
                        <c:v>27.93</c:v>
                      </c:pt>
                      <c:pt idx="216">
                        <c:v>27.931999999999999</c:v>
                      </c:pt>
                      <c:pt idx="217">
                        <c:v>27.934000000000001</c:v>
                      </c:pt>
                      <c:pt idx="218">
                        <c:v>27.936</c:v>
                      </c:pt>
                      <c:pt idx="219">
                        <c:v>27.937999999999999</c:v>
                      </c:pt>
                      <c:pt idx="220">
                        <c:v>27.94</c:v>
                      </c:pt>
                      <c:pt idx="221">
                        <c:v>27.942</c:v>
                      </c:pt>
                      <c:pt idx="222">
                        <c:v>27.943999999999999</c:v>
                      </c:pt>
                      <c:pt idx="223">
                        <c:v>27.946000000000002</c:v>
                      </c:pt>
                      <c:pt idx="224">
                        <c:v>27.948</c:v>
                      </c:pt>
                      <c:pt idx="225">
                        <c:v>27.95</c:v>
                      </c:pt>
                      <c:pt idx="226">
                        <c:v>27.952000000000002</c:v>
                      </c:pt>
                      <c:pt idx="227">
                        <c:v>27.954000000000001</c:v>
                      </c:pt>
                      <c:pt idx="228">
                        <c:v>27.956</c:v>
                      </c:pt>
                      <c:pt idx="229">
                        <c:v>27.957999999999998</c:v>
                      </c:pt>
                      <c:pt idx="230">
                        <c:v>27.96</c:v>
                      </c:pt>
                      <c:pt idx="231">
                        <c:v>27.962</c:v>
                      </c:pt>
                      <c:pt idx="232">
                        <c:v>27.963999999999999</c:v>
                      </c:pt>
                      <c:pt idx="233">
                        <c:v>27.966000000000001</c:v>
                      </c:pt>
                      <c:pt idx="234">
                        <c:v>27.968</c:v>
                      </c:pt>
                      <c:pt idx="235">
                        <c:v>27.97</c:v>
                      </c:pt>
                      <c:pt idx="236">
                        <c:v>27.972000000000001</c:v>
                      </c:pt>
                      <c:pt idx="237">
                        <c:v>27.974</c:v>
                      </c:pt>
                      <c:pt idx="238">
                        <c:v>27.975999999999999</c:v>
                      </c:pt>
                      <c:pt idx="239">
                        <c:v>27.978000000000002</c:v>
                      </c:pt>
                      <c:pt idx="240">
                        <c:v>27.98</c:v>
                      </c:pt>
                      <c:pt idx="241">
                        <c:v>27.981999999999999</c:v>
                      </c:pt>
                      <c:pt idx="242">
                        <c:v>27.984000000000002</c:v>
                      </c:pt>
                      <c:pt idx="243">
                        <c:v>27.986000000000001</c:v>
                      </c:pt>
                      <c:pt idx="244">
                        <c:v>27.988</c:v>
                      </c:pt>
                      <c:pt idx="245">
                        <c:v>27.99</c:v>
                      </c:pt>
                      <c:pt idx="246">
                        <c:v>27.992000000000001</c:v>
                      </c:pt>
                      <c:pt idx="247">
                        <c:v>27.994</c:v>
                      </c:pt>
                      <c:pt idx="248">
                        <c:v>27.995999999999999</c:v>
                      </c:pt>
                      <c:pt idx="249">
                        <c:v>27.998000000000001</c:v>
                      </c:pt>
                      <c:pt idx="250">
                        <c:v>28</c:v>
                      </c:pt>
                      <c:pt idx="251">
                        <c:v>28.001999999999999</c:v>
                      </c:pt>
                      <c:pt idx="252">
                        <c:v>28.004000000000001</c:v>
                      </c:pt>
                      <c:pt idx="253">
                        <c:v>28.006</c:v>
                      </c:pt>
                      <c:pt idx="254">
                        <c:v>28.007999999999999</c:v>
                      </c:pt>
                      <c:pt idx="255">
                        <c:v>28.01</c:v>
                      </c:pt>
                      <c:pt idx="256">
                        <c:v>28.012</c:v>
                      </c:pt>
                      <c:pt idx="257">
                        <c:v>28.013999999999999</c:v>
                      </c:pt>
                      <c:pt idx="258">
                        <c:v>28.015999999999998</c:v>
                      </c:pt>
                      <c:pt idx="259">
                        <c:v>28.018000000000001</c:v>
                      </c:pt>
                      <c:pt idx="260">
                        <c:v>28.02</c:v>
                      </c:pt>
                      <c:pt idx="261">
                        <c:v>28.021999999999998</c:v>
                      </c:pt>
                      <c:pt idx="262">
                        <c:v>28.024000000000001</c:v>
                      </c:pt>
                      <c:pt idx="263">
                        <c:v>28.026</c:v>
                      </c:pt>
                      <c:pt idx="264">
                        <c:v>28.027999999999999</c:v>
                      </c:pt>
                      <c:pt idx="265">
                        <c:v>28.03</c:v>
                      </c:pt>
                      <c:pt idx="266">
                        <c:v>28.032</c:v>
                      </c:pt>
                      <c:pt idx="267">
                        <c:v>28.033999999999999</c:v>
                      </c:pt>
                      <c:pt idx="268">
                        <c:v>28.036000000000001</c:v>
                      </c:pt>
                      <c:pt idx="269">
                        <c:v>28.038</c:v>
                      </c:pt>
                      <c:pt idx="270">
                        <c:v>28.04</c:v>
                      </c:pt>
                      <c:pt idx="271">
                        <c:v>28.042000000000002</c:v>
                      </c:pt>
                      <c:pt idx="272">
                        <c:v>28.044</c:v>
                      </c:pt>
                      <c:pt idx="273">
                        <c:v>28.045999999999999</c:v>
                      </c:pt>
                      <c:pt idx="274">
                        <c:v>28.047999999999998</c:v>
                      </c:pt>
                      <c:pt idx="275">
                        <c:v>28.05</c:v>
                      </c:pt>
                      <c:pt idx="276">
                        <c:v>28.052</c:v>
                      </c:pt>
                      <c:pt idx="277">
                        <c:v>28.053999999999998</c:v>
                      </c:pt>
                      <c:pt idx="278">
                        <c:v>28.056000000000001</c:v>
                      </c:pt>
                      <c:pt idx="279">
                        <c:v>28.058</c:v>
                      </c:pt>
                      <c:pt idx="280">
                        <c:v>28.06</c:v>
                      </c:pt>
                      <c:pt idx="281">
                        <c:v>28.062000000000001</c:v>
                      </c:pt>
                      <c:pt idx="282">
                        <c:v>28.064</c:v>
                      </c:pt>
                      <c:pt idx="283">
                        <c:v>28.065999999999999</c:v>
                      </c:pt>
                      <c:pt idx="284">
                        <c:v>28.068000000000001</c:v>
                      </c:pt>
                      <c:pt idx="285">
                        <c:v>28.07</c:v>
                      </c:pt>
                      <c:pt idx="286">
                        <c:v>28.071999999999999</c:v>
                      </c:pt>
                      <c:pt idx="287">
                        <c:v>28.074000000000002</c:v>
                      </c:pt>
                      <c:pt idx="288">
                        <c:v>28.076000000000001</c:v>
                      </c:pt>
                      <c:pt idx="289">
                        <c:v>28.077999999999999</c:v>
                      </c:pt>
                      <c:pt idx="290">
                        <c:v>28.08</c:v>
                      </c:pt>
                      <c:pt idx="291">
                        <c:v>28.082000000000001</c:v>
                      </c:pt>
                      <c:pt idx="292">
                        <c:v>28.084</c:v>
                      </c:pt>
                      <c:pt idx="293">
                        <c:v>28.085999999999999</c:v>
                      </c:pt>
                      <c:pt idx="294">
                        <c:v>28.088000000000001</c:v>
                      </c:pt>
                      <c:pt idx="295">
                        <c:v>28.09</c:v>
                      </c:pt>
                      <c:pt idx="296">
                        <c:v>28.091999999999999</c:v>
                      </c:pt>
                      <c:pt idx="297">
                        <c:v>28.094000000000001</c:v>
                      </c:pt>
                      <c:pt idx="298">
                        <c:v>28.096</c:v>
                      </c:pt>
                      <c:pt idx="299">
                        <c:v>28.097999999999999</c:v>
                      </c:pt>
                      <c:pt idx="300">
                        <c:v>28.1</c:v>
                      </c:pt>
                      <c:pt idx="301">
                        <c:v>28.102</c:v>
                      </c:pt>
                      <c:pt idx="302">
                        <c:v>28.103999999999999</c:v>
                      </c:pt>
                      <c:pt idx="303">
                        <c:v>28.106000000000002</c:v>
                      </c:pt>
                      <c:pt idx="304">
                        <c:v>28.108000000000001</c:v>
                      </c:pt>
                      <c:pt idx="305">
                        <c:v>28.11</c:v>
                      </c:pt>
                      <c:pt idx="306">
                        <c:v>28.111999999999998</c:v>
                      </c:pt>
                      <c:pt idx="307">
                        <c:v>28.114000000000001</c:v>
                      </c:pt>
                      <c:pt idx="308">
                        <c:v>28.116</c:v>
                      </c:pt>
                      <c:pt idx="309">
                        <c:v>28.117999999999999</c:v>
                      </c:pt>
                      <c:pt idx="310">
                        <c:v>28.12</c:v>
                      </c:pt>
                      <c:pt idx="311">
                        <c:v>28.122</c:v>
                      </c:pt>
                      <c:pt idx="312">
                        <c:v>28.123999999999999</c:v>
                      </c:pt>
                      <c:pt idx="313">
                        <c:v>28.126000000000001</c:v>
                      </c:pt>
                      <c:pt idx="314">
                        <c:v>28.128</c:v>
                      </c:pt>
                      <c:pt idx="315">
                        <c:v>28.13</c:v>
                      </c:pt>
                      <c:pt idx="316">
                        <c:v>28.132000000000001</c:v>
                      </c:pt>
                      <c:pt idx="317">
                        <c:v>28.134</c:v>
                      </c:pt>
                      <c:pt idx="318">
                        <c:v>28.135999999999999</c:v>
                      </c:pt>
                      <c:pt idx="319">
                        <c:v>28.138000000000002</c:v>
                      </c:pt>
                      <c:pt idx="320">
                        <c:v>28.14</c:v>
                      </c:pt>
                      <c:pt idx="321">
                        <c:v>28.141999999999999</c:v>
                      </c:pt>
                      <c:pt idx="322">
                        <c:v>28.143999999999998</c:v>
                      </c:pt>
                      <c:pt idx="323">
                        <c:v>28.146000000000001</c:v>
                      </c:pt>
                      <c:pt idx="324">
                        <c:v>28.148</c:v>
                      </c:pt>
                      <c:pt idx="325">
                        <c:v>28.15</c:v>
                      </c:pt>
                      <c:pt idx="326">
                        <c:v>28.152000000000001</c:v>
                      </c:pt>
                      <c:pt idx="327">
                        <c:v>28.154</c:v>
                      </c:pt>
                      <c:pt idx="328">
                        <c:v>28.155999999999999</c:v>
                      </c:pt>
                      <c:pt idx="329">
                        <c:v>28.158000000000001</c:v>
                      </c:pt>
                      <c:pt idx="330">
                        <c:v>28.16</c:v>
                      </c:pt>
                      <c:pt idx="331">
                        <c:v>28.161999999999999</c:v>
                      </c:pt>
                      <c:pt idx="332">
                        <c:v>28.164000000000001</c:v>
                      </c:pt>
                      <c:pt idx="333">
                        <c:v>28.166</c:v>
                      </c:pt>
                      <c:pt idx="334">
                        <c:v>28.167999999999999</c:v>
                      </c:pt>
                      <c:pt idx="335">
                        <c:v>28.17</c:v>
                      </c:pt>
                      <c:pt idx="336">
                        <c:v>28.172000000000001</c:v>
                      </c:pt>
                      <c:pt idx="337">
                        <c:v>28.173999999999999</c:v>
                      </c:pt>
                      <c:pt idx="338">
                        <c:v>28.175999999999998</c:v>
                      </c:pt>
                      <c:pt idx="339">
                        <c:v>28.178000000000001</c:v>
                      </c:pt>
                      <c:pt idx="340">
                        <c:v>28.18</c:v>
                      </c:pt>
                      <c:pt idx="341">
                        <c:v>28.181999999999999</c:v>
                      </c:pt>
                      <c:pt idx="342">
                        <c:v>28.184000000000001</c:v>
                      </c:pt>
                      <c:pt idx="343">
                        <c:v>28.186</c:v>
                      </c:pt>
                      <c:pt idx="344">
                        <c:v>28.187999999999999</c:v>
                      </c:pt>
                      <c:pt idx="345">
                        <c:v>28.19</c:v>
                      </c:pt>
                      <c:pt idx="346">
                        <c:v>28.192</c:v>
                      </c:pt>
                      <c:pt idx="347">
                        <c:v>28.193999999999999</c:v>
                      </c:pt>
                      <c:pt idx="348">
                        <c:v>28.196000000000002</c:v>
                      </c:pt>
                      <c:pt idx="349">
                        <c:v>28.198</c:v>
                      </c:pt>
                      <c:pt idx="350">
                        <c:v>28.2</c:v>
                      </c:pt>
                      <c:pt idx="351">
                        <c:v>28.202000000000002</c:v>
                      </c:pt>
                      <c:pt idx="352">
                        <c:v>28.204000000000001</c:v>
                      </c:pt>
                      <c:pt idx="353">
                        <c:v>28.206</c:v>
                      </c:pt>
                      <c:pt idx="354">
                        <c:v>28.207999999999998</c:v>
                      </c:pt>
                      <c:pt idx="355">
                        <c:v>28.21</c:v>
                      </c:pt>
                      <c:pt idx="356">
                        <c:v>28.212</c:v>
                      </c:pt>
                      <c:pt idx="357">
                        <c:v>28.213999999999999</c:v>
                      </c:pt>
                      <c:pt idx="358">
                        <c:v>28.216000000000001</c:v>
                      </c:pt>
                      <c:pt idx="359">
                        <c:v>28.218</c:v>
                      </c:pt>
                      <c:pt idx="360">
                        <c:v>28.22</c:v>
                      </c:pt>
                      <c:pt idx="361">
                        <c:v>28.222000000000001</c:v>
                      </c:pt>
                      <c:pt idx="362">
                        <c:v>28.224</c:v>
                      </c:pt>
                      <c:pt idx="363">
                        <c:v>28.225999999999999</c:v>
                      </c:pt>
                      <c:pt idx="364">
                        <c:v>28.228000000000002</c:v>
                      </c:pt>
                      <c:pt idx="365">
                        <c:v>28.23</c:v>
                      </c:pt>
                      <c:pt idx="366">
                        <c:v>28.231999999999999</c:v>
                      </c:pt>
                      <c:pt idx="367">
                        <c:v>28.234000000000002</c:v>
                      </c:pt>
                      <c:pt idx="368">
                        <c:v>28.236000000000001</c:v>
                      </c:pt>
                      <c:pt idx="369">
                        <c:v>28.238</c:v>
                      </c:pt>
                      <c:pt idx="370">
                        <c:v>28.24</c:v>
                      </c:pt>
                      <c:pt idx="371">
                        <c:v>28.242000000000001</c:v>
                      </c:pt>
                      <c:pt idx="372">
                        <c:v>28.244</c:v>
                      </c:pt>
                      <c:pt idx="373">
                        <c:v>28.245999999999999</c:v>
                      </c:pt>
                      <c:pt idx="374">
                        <c:v>28.248000000000001</c:v>
                      </c:pt>
                      <c:pt idx="375">
                        <c:v>28.25</c:v>
                      </c:pt>
                      <c:pt idx="376">
                        <c:v>28.251999999999999</c:v>
                      </c:pt>
                      <c:pt idx="377">
                        <c:v>28.254000000000001</c:v>
                      </c:pt>
                      <c:pt idx="378">
                        <c:v>28.256</c:v>
                      </c:pt>
                      <c:pt idx="379">
                        <c:v>28.257999999999999</c:v>
                      </c:pt>
                      <c:pt idx="380">
                        <c:v>28.26</c:v>
                      </c:pt>
                      <c:pt idx="381">
                        <c:v>28.262</c:v>
                      </c:pt>
                      <c:pt idx="382">
                        <c:v>28.263999999999999</c:v>
                      </c:pt>
                      <c:pt idx="383">
                        <c:v>28.265999999999998</c:v>
                      </c:pt>
                      <c:pt idx="384">
                        <c:v>28.268000000000001</c:v>
                      </c:pt>
                      <c:pt idx="385">
                        <c:v>28.27</c:v>
                      </c:pt>
                      <c:pt idx="386">
                        <c:v>28.271999999999998</c:v>
                      </c:pt>
                      <c:pt idx="387">
                        <c:v>28.274000000000001</c:v>
                      </c:pt>
                      <c:pt idx="388">
                        <c:v>28.276</c:v>
                      </c:pt>
                      <c:pt idx="389">
                        <c:v>28.277999999999999</c:v>
                      </c:pt>
                      <c:pt idx="390">
                        <c:v>28.28</c:v>
                      </c:pt>
                      <c:pt idx="391">
                        <c:v>28.282</c:v>
                      </c:pt>
                      <c:pt idx="392">
                        <c:v>28.283999999999999</c:v>
                      </c:pt>
                      <c:pt idx="393">
                        <c:v>28.286000000000001</c:v>
                      </c:pt>
                      <c:pt idx="394">
                        <c:v>28.288</c:v>
                      </c:pt>
                      <c:pt idx="395">
                        <c:v>28.29</c:v>
                      </c:pt>
                      <c:pt idx="396">
                        <c:v>28.292000000000002</c:v>
                      </c:pt>
                      <c:pt idx="397">
                        <c:v>28.294</c:v>
                      </c:pt>
                      <c:pt idx="398">
                        <c:v>28.295999999999999</c:v>
                      </c:pt>
                      <c:pt idx="399">
                        <c:v>28.297999999999998</c:v>
                      </c:pt>
                      <c:pt idx="400">
                        <c:v>28.3</c:v>
                      </c:pt>
                      <c:pt idx="401">
                        <c:v>28.302</c:v>
                      </c:pt>
                      <c:pt idx="402">
                        <c:v>28.303999999999998</c:v>
                      </c:pt>
                      <c:pt idx="403">
                        <c:v>28.306000000000001</c:v>
                      </c:pt>
                      <c:pt idx="404">
                        <c:v>28.308</c:v>
                      </c:pt>
                      <c:pt idx="405">
                        <c:v>28.31</c:v>
                      </c:pt>
                      <c:pt idx="406">
                        <c:v>28.312000000000001</c:v>
                      </c:pt>
                      <c:pt idx="407">
                        <c:v>28.314</c:v>
                      </c:pt>
                      <c:pt idx="408">
                        <c:v>28.315999999999999</c:v>
                      </c:pt>
                      <c:pt idx="409">
                        <c:v>28.318000000000001</c:v>
                      </c:pt>
                      <c:pt idx="410">
                        <c:v>28.32</c:v>
                      </c:pt>
                      <c:pt idx="411">
                        <c:v>28.321999999999999</c:v>
                      </c:pt>
                      <c:pt idx="412">
                        <c:v>28.324000000000002</c:v>
                      </c:pt>
                      <c:pt idx="413">
                        <c:v>28.326000000000001</c:v>
                      </c:pt>
                      <c:pt idx="414">
                        <c:v>28.327999999999999</c:v>
                      </c:pt>
                      <c:pt idx="415">
                        <c:v>28.33</c:v>
                      </c:pt>
                      <c:pt idx="416">
                        <c:v>28.332000000000001</c:v>
                      </c:pt>
                      <c:pt idx="417">
                        <c:v>28.334</c:v>
                      </c:pt>
                      <c:pt idx="418">
                        <c:v>28.335999999999999</c:v>
                      </c:pt>
                      <c:pt idx="419">
                        <c:v>28.338000000000001</c:v>
                      </c:pt>
                      <c:pt idx="420">
                        <c:v>28.34</c:v>
                      </c:pt>
                      <c:pt idx="421">
                        <c:v>28.341999999999999</c:v>
                      </c:pt>
                      <c:pt idx="422">
                        <c:v>28.344000000000001</c:v>
                      </c:pt>
                      <c:pt idx="423">
                        <c:v>28.346</c:v>
                      </c:pt>
                      <c:pt idx="424">
                        <c:v>28.347999999999999</c:v>
                      </c:pt>
                      <c:pt idx="425">
                        <c:v>28.35</c:v>
                      </c:pt>
                      <c:pt idx="426">
                        <c:v>28.352</c:v>
                      </c:pt>
                      <c:pt idx="427">
                        <c:v>28.353999999999999</c:v>
                      </c:pt>
                      <c:pt idx="428">
                        <c:v>28.356000000000002</c:v>
                      </c:pt>
                      <c:pt idx="429">
                        <c:v>28.358000000000001</c:v>
                      </c:pt>
                      <c:pt idx="430">
                        <c:v>28.36</c:v>
                      </c:pt>
                      <c:pt idx="431">
                        <c:v>28.361999999999998</c:v>
                      </c:pt>
                      <c:pt idx="432">
                        <c:v>28.364000000000001</c:v>
                      </c:pt>
                      <c:pt idx="433">
                        <c:v>28.366</c:v>
                      </c:pt>
                      <c:pt idx="434">
                        <c:v>28.367999999999999</c:v>
                      </c:pt>
                      <c:pt idx="435">
                        <c:v>28.37</c:v>
                      </c:pt>
                      <c:pt idx="436">
                        <c:v>28.372</c:v>
                      </c:pt>
                      <c:pt idx="437">
                        <c:v>28.373999999999999</c:v>
                      </c:pt>
                      <c:pt idx="438">
                        <c:v>28.376000000000001</c:v>
                      </c:pt>
                      <c:pt idx="439">
                        <c:v>28.378</c:v>
                      </c:pt>
                      <c:pt idx="440">
                        <c:v>28.38</c:v>
                      </c:pt>
                      <c:pt idx="441">
                        <c:v>28.382000000000001</c:v>
                      </c:pt>
                      <c:pt idx="442">
                        <c:v>28.384</c:v>
                      </c:pt>
                      <c:pt idx="443">
                        <c:v>28.385999999999999</c:v>
                      </c:pt>
                      <c:pt idx="444">
                        <c:v>28.388000000000002</c:v>
                      </c:pt>
                      <c:pt idx="445">
                        <c:v>28.39</c:v>
                      </c:pt>
                      <c:pt idx="446">
                        <c:v>28.391999999999999</c:v>
                      </c:pt>
                      <c:pt idx="447">
                        <c:v>28.393999999999998</c:v>
                      </c:pt>
                      <c:pt idx="448">
                        <c:v>28.396000000000001</c:v>
                      </c:pt>
                      <c:pt idx="449">
                        <c:v>28.398</c:v>
                      </c:pt>
                      <c:pt idx="450">
                        <c:v>28.4</c:v>
                      </c:pt>
                      <c:pt idx="451">
                        <c:v>28.402000000000001</c:v>
                      </c:pt>
                      <c:pt idx="452">
                        <c:v>28.404</c:v>
                      </c:pt>
                      <c:pt idx="453">
                        <c:v>28.405999999999999</c:v>
                      </c:pt>
                      <c:pt idx="454">
                        <c:v>28.408000000000001</c:v>
                      </c:pt>
                      <c:pt idx="455">
                        <c:v>28.41</c:v>
                      </c:pt>
                      <c:pt idx="456">
                        <c:v>28.411999999999999</c:v>
                      </c:pt>
                      <c:pt idx="457">
                        <c:v>28.414000000000001</c:v>
                      </c:pt>
                      <c:pt idx="458">
                        <c:v>28.416</c:v>
                      </c:pt>
                      <c:pt idx="459">
                        <c:v>28.417999999999999</c:v>
                      </c:pt>
                      <c:pt idx="460">
                        <c:v>28.42</c:v>
                      </c:pt>
                      <c:pt idx="461">
                        <c:v>28.422000000000001</c:v>
                      </c:pt>
                      <c:pt idx="462">
                        <c:v>28.423999999999999</c:v>
                      </c:pt>
                      <c:pt idx="463">
                        <c:v>28.425999999999998</c:v>
                      </c:pt>
                      <c:pt idx="464">
                        <c:v>28.428000000000001</c:v>
                      </c:pt>
                      <c:pt idx="465">
                        <c:v>28.43</c:v>
                      </c:pt>
                      <c:pt idx="466">
                        <c:v>28.431999999999999</c:v>
                      </c:pt>
                      <c:pt idx="467">
                        <c:v>28.434000000000001</c:v>
                      </c:pt>
                      <c:pt idx="468">
                        <c:v>28.436</c:v>
                      </c:pt>
                      <c:pt idx="469">
                        <c:v>28.437999999999999</c:v>
                      </c:pt>
                      <c:pt idx="470">
                        <c:v>28.44</c:v>
                      </c:pt>
                      <c:pt idx="471">
                        <c:v>28.442</c:v>
                      </c:pt>
                      <c:pt idx="472">
                        <c:v>28.443999999999999</c:v>
                      </c:pt>
                      <c:pt idx="473">
                        <c:v>28.446000000000002</c:v>
                      </c:pt>
                      <c:pt idx="474">
                        <c:v>28.448</c:v>
                      </c:pt>
                      <c:pt idx="475">
                        <c:v>28.45</c:v>
                      </c:pt>
                      <c:pt idx="476">
                        <c:v>28.452000000000002</c:v>
                      </c:pt>
                      <c:pt idx="477">
                        <c:v>28.454000000000001</c:v>
                      </c:pt>
                      <c:pt idx="478">
                        <c:v>28.456</c:v>
                      </c:pt>
                      <c:pt idx="479">
                        <c:v>28.457999999999998</c:v>
                      </c:pt>
                      <c:pt idx="480">
                        <c:v>28.46</c:v>
                      </c:pt>
                      <c:pt idx="481">
                        <c:v>28.462</c:v>
                      </c:pt>
                      <c:pt idx="482">
                        <c:v>28.463999999999999</c:v>
                      </c:pt>
                      <c:pt idx="483">
                        <c:v>28.466000000000001</c:v>
                      </c:pt>
                      <c:pt idx="484">
                        <c:v>28.468</c:v>
                      </c:pt>
                      <c:pt idx="485">
                        <c:v>28.47</c:v>
                      </c:pt>
                      <c:pt idx="486">
                        <c:v>28.472000000000001</c:v>
                      </c:pt>
                      <c:pt idx="487">
                        <c:v>28.474</c:v>
                      </c:pt>
                      <c:pt idx="488">
                        <c:v>28.475999999999999</c:v>
                      </c:pt>
                      <c:pt idx="489">
                        <c:v>28.478000000000002</c:v>
                      </c:pt>
                      <c:pt idx="490">
                        <c:v>28.48</c:v>
                      </c:pt>
                      <c:pt idx="491">
                        <c:v>28.481999999999999</c:v>
                      </c:pt>
                      <c:pt idx="492">
                        <c:v>28.484000000000002</c:v>
                      </c:pt>
                      <c:pt idx="493">
                        <c:v>28.486000000000001</c:v>
                      </c:pt>
                      <c:pt idx="494">
                        <c:v>28.488</c:v>
                      </c:pt>
                      <c:pt idx="495">
                        <c:v>28.49</c:v>
                      </c:pt>
                      <c:pt idx="496">
                        <c:v>28.492000000000001</c:v>
                      </c:pt>
                      <c:pt idx="497">
                        <c:v>28.494</c:v>
                      </c:pt>
                      <c:pt idx="498">
                        <c:v>28.495999999999999</c:v>
                      </c:pt>
                      <c:pt idx="499">
                        <c:v>28.498000000000001</c:v>
                      </c:pt>
                      <c:pt idx="500">
                        <c:v>28.5</c:v>
                      </c:pt>
                      <c:pt idx="501">
                        <c:v>28.501999999999999</c:v>
                      </c:pt>
                      <c:pt idx="502">
                        <c:v>28.504000000000001</c:v>
                      </c:pt>
                      <c:pt idx="503">
                        <c:v>28.506</c:v>
                      </c:pt>
                      <c:pt idx="504">
                        <c:v>28.507999999999999</c:v>
                      </c:pt>
                      <c:pt idx="505">
                        <c:v>28.51</c:v>
                      </c:pt>
                      <c:pt idx="506">
                        <c:v>28.512</c:v>
                      </c:pt>
                      <c:pt idx="507">
                        <c:v>28.513999999999999</c:v>
                      </c:pt>
                      <c:pt idx="508">
                        <c:v>28.515999999999998</c:v>
                      </c:pt>
                      <c:pt idx="509">
                        <c:v>28.518000000000001</c:v>
                      </c:pt>
                      <c:pt idx="510">
                        <c:v>28.52</c:v>
                      </c:pt>
                      <c:pt idx="511">
                        <c:v>28.521999999999998</c:v>
                      </c:pt>
                      <c:pt idx="512">
                        <c:v>28.524000000000001</c:v>
                      </c:pt>
                      <c:pt idx="513">
                        <c:v>28.526</c:v>
                      </c:pt>
                      <c:pt idx="514">
                        <c:v>28.527999999999999</c:v>
                      </c:pt>
                      <c:pt idx="515">
                        <c:v>28.53</c:v>
                      </c:pt>
                      <c:pt idx="516">
                        <c:v>28.532</c:v>
                      </c:pt>
                      <c:pt idx="517">
                        <c:v>28.533999999999999</c:v>
                      </c:pt>
                      <c:pt idx="518">
                        <c:v>28.536000000000001</c:v>
                      </c:pt>
                      <c:pt idx="519">
                        <c:v>28.538</c:v>
                      </c:pt>
                      <c:pt idx="520">
                        <c:v>28.54</c:v>
                      </c:pt>
                      <c:pt idx="521">
                        <c:v>28.542000000000002</c:v>
                      </c:pt>
                      <c:pt idx="522">
                        <c:v>28.544</c:v>
                      </c:pt>
                      <c:pt idx="523">
                        <c:v>28.545999999999999</c:v>
                      </c:pt>
                      <c:pt idx="524">
                        <c:v>28.547999999999998</c:v>
                      </c:pt>
                      <c:pt idx="525">
                        <c:v>28.55</c:v>
                      </c:pt>
                      <c:pt idx="526">
                        <c:v>28.552</c:v>
                      </c:pt>
                      <c:pt idx="527">
                        <c:v>28.553999999999998</c:v>
                      </c:pt>
                      <c:pt idx="528">
                        <c:v>28.556000000000001</c:v>
                      </c:pt>
                      <c:pt idx="529">
                        <c:v>28.558</c:v>
                      </c:pt>
                      <c:pt idx="530">
                        <c:v>28.56</c:v>
                      </c:pt>
                      <c:pt idx="531">
                        <c:v>28.562000000000001</c:v>
                      </c:pt>
                      <c:pt idx="532">
                        <c:v>28.564</c:v>
                      </c:pt>
                      <c:pt idx="533">
                        <c:v>28.565999999999999</c:v>
                      </c:pt>
                      <c:pt idx="534">
                        <c:v>28.568000000000001</c:v>
                      </c:pt>
                      <c:pt idx="535">
                        <c:v>28.57</c:v>
                      </c:pt>
                      <c:pt idx="536">
                        <c:v>28.571999999999999</c:v>
                      </c:pt>
                      <c:pt idx="537">
                        <c:v>28.574000000000002</c:v>
                      </c:pt>
                      <c:pt idx="538">
                        <c:v>28.576000000000001</c:v>
                      </c:pt>
                      <c:pt idx="539">
                        <c:v>28.577999999999999</c:v>
                      </c:pt>
                      <c:pt idx="540">
                        <c:v>28.58</c:v>
                      </c:pt>
                      <c:pt idx="541">
                        <c:v>28.582000000000001</c:v>
                      </c:pt>
                      <c:pt idx="542">
                        <c:v>28.584</c:v>
                      </c:pt>
                      <c:pt idx="543">
                        <c:v>28.585999999999999</c:v>
                      </c:pt>
                      <c:pt idx="544">
                        <c:v>28.588000000000001</c:v>
                      </c:pt>
                      <c:pt idx="545">
                        <c:v>28.59</c:v>
                      </c:pt>
                      <c:pt idx="546">
                        <c:v>28.591999999999999</c:v>
                      </c:pt>
                      <c:pt idx="547">
                        <c:v>28.594000000000001</c:v>
                      </c:pt>
                      <c:pt idx="548">
                        <c:v>28.596</c:v>
                      </c:pt>
                      <c:pt idx="549">
                        <c:v>28.597999999999999</c:v>
                      </c:pt>
                      <c:pt idx="550">
                        <c:v>28.6</c:v>
                      </c:pt>
                      <c:pt idx="551">
                        <c:v>28.602</c:v>
                      </c:pt>
                      <c:pt idx="552">
                        <c:v>28.603999999999999</c:v>
                      </c:pt>
                      <c:pt idx="553">
                        <c:v>28.606000000000002</c:v>
                      </c:pt>
                      <c:pt idx="554">
                        <c:v>28.608000000000001</c:v>
                      </c:pt>
                      <c:pt idx="555">
                        <c:v>28.61</c:v>
                      </c:pt>
                      <c:pt idx="556">
                        <c:v>28.611999999999998</c:v>
                      </c:pt>
                      <c:pt idx="557">
                        <c:v>28.614000000000001</c:v>
                      </c:pt>
                      <c:pt idx="558">
                        <c:v>28.616</c:v>
                      </c:pt>
                      <c:pt idx="559">
                        <c:v>28.617999999999999</c:v>
                      </c:pt>
                      <c:pt idx="560">
                        <c:v>28.62</c:v>
                      </c:pt>
                      <c:pt idx="561">
                        <c:v>28.622</c:v>
                      </c:pt>
                      <c:pt idx="562">
                        <c:v>28.623999999999999</c:v>
                      </c:pt>
                      <c:pt idx="563">
                        <c:v>28.626000000000001</c:v>
                      </c:pt>
                      <c:pt idx="564">
                        <c:v>28.628</c:v>
                      </c:pt>
                      <c:pt idx="565">
                        <c:v>28.63</c:v>
                      </c:pt>
                      <c:pt idx="566">
                        <c:v>28.632000000000001</c:v>
                      </c:pt>
                      <c:pt idx="567">
                        <c:v>28.634</c:v>
                      </c:pt>
                      <c:pt idx="568">
                        <c:v>28.635999999999999</c:v>
                      </c:pt>
                      <c:pt idx="569">
                        <c:v>28.638000000000002</c:v>
                      </c:pt>
                      <c:pt idx="570">
                        <c:v>28.64</c:v>
                      </c:pt>
                      <c:pt idx="571">
                        <c:v>28.641999999999999</c:v>
                      </c:pt>
                      <c:pt idx="572">
                        <c:v>28.643999999999998</c:v>
                      </c:pt>
                      <c:pt idx="573">
                        <c:v>28.646000000000001</c:v>
                      </c:pt>
                      <c:pt idx="574">
                        <c:v>28.648</c:v>
                      </c:pt>
                      <c:pt idx="575">
                        <c:v>28.65</c:v>
                      </c:pt>
                      <c:pt idx="576">
                        <c:v>28.652000000000001</c:v>
                      </c:pt>
                      <c:pt idx="577">
                        <c:v>28.654</c:v>
                      </c:pt>
                      <c:pt idx="578">
                        <c:v>28.655999999999999</c:v>
                      </c:pt>
                      <c:pt idx="579">
                        <c:v>28.658000000000001</c:v>
                      </c:pt>
                      <c:pt idx="580">
                        <c:v>28.66</c:v>
                      </c:pt>
                      <c:pt idx="581">
                        <c:v>28.661999999999999</c:v>
                      </c:pt>
                      <c:pt idx="582">
                        <c:v>28.664000000000001</c:v>
                      </c:pt>
                      <c:pt idx="583">
                        <c:v>28.666</c:v>
                      </c:pt>
                      <c:pt idx="584">
                        <c:v>28.667999999999999</c:v>
                      </c:pt>
                      <c:pt idx="585">
                        <c:v>28.67</c:v>
                      </c:pt>
                      <c:pt idx="586">
                        <c:v>28.672000000000001</c:v>
                      </c:pt>
                      <c:pt idx="587">
                        <c:v>28.673999999999999</c:v>
                      </c:pt>
                      <c:pt idx="588">
                        <c:v>28.675999999999998</c:v>
                      </c:pt>
                      <c:pt idx="589">
                        <c:v>28.678000000000001</c:v>
                      </c:pt>
                      <c:pt idx="590">
                        <c:v>28.68</c:v>
                      </c:pt>
                      <c:pt idx="591">
                        <c:v>28.681999999999999</c:v>
                      </c:pt>
                      <c:pt idx="592">
                        <c:v>28.684000000000001</c:v>
                      </c:pt>
                      <c:pt idx="593">
                        <c:v>28.686</c:v>
                      </c:pt>
                      <c:pt idx="594">
                        <c:v>28.687999999999999</c:v>
                      </c:pt>
                      <c:pt idx="595">
                        <c:v>28.69</c:v>
                      </c:pt>
                      <c:pt idx="596">
                        <c:v>28.692</c:v>
                      </c:pt>
                      <c:pt idx="597">
                        <c:v>28.693999999999999</c:v>
                      </c:pt>
                      <c:pt idx="598">
                        <c:v>28.696000000000002</c:v>
                      </c:pt>
                      <c:pt idx="599">
                        <c:v>28.698</c:v>
                      </c:pt>
                      <c:pt idx="600">
                        <c:v>28.7</c:v>
                      </c:pt>
                      <c:pt idx="601">
                        <c:v>28.702000000000002</c:v>
                      </c:pt>
                      <c:pt idx="602">
                        <c:v>28.704000000000001</c:v>
                      </c:pt>
                      <c:pt idx="603">
                        <c:v>28.706</c:v>
                      </c:pt>
                      <c:pt idx="604">
                        <c:v>28.707999999999998</c:v>
                      </c:pt>
                      <c:pt idx="605">
                        <c:v>28.71</c:v>
                      </c:pt>
                      <c:pt idx="606">
                        <c:v>28.712</c:v>
                      </c:pt>
                      <c:pt idx="607">
                        <c:v>28.713999999999999</c:v>
                      </c:pt>
                      <c:pt idx="608">
                        <c:v>28.716000000000001</c:v>
                      </c:pt>
                      <c:pt idx="609">
                        <c:v>28.718</c:v>
                      </c:pt>
                      <c:pt idx="610">
                        <c:v>28.72</c:v>
                      </c:pt>
                      <c:pt idx="611">
                        <c:v>28.722000000000001</c:v>
                      </c:pt>
                      <c:pt idx="612">
                        <c:v>28.724</c:v>
                      </c:pt>
                      <c:pt idx="613">
                        <c:v>28.725999999999999</c:v>
                      </c:pt>
                      <c:pt idx="614">
                        <c:v>28.728000000000002</c:v>
                      </c:pt>
                      <c:pt idx="615">
                        <c:v>28.73</c:v>
                      </c:pt>
                      <c:pt idx="616">
                        <c:v>28.731999999999999</c:v>
                      </c:pt>
                      <c:pt idx="617">
                        <c:v>28.734000000000002</c:v>
                      </c:pt>
                      <c:pt idx="618">
                        <c:v>28.736000000000001</c:v>
                      </c:pt>
                      <c:pt idx="619">
                        <c:v>28.738</c:v>
                      </c:pt>
                      <c:pt idx="620">
                        <c:v>28.74</c:v>
                      </c:pt>
                      <c:pt idx="621">
                        <c:v>28.742000000000001</c:v>
                      </c:pt>
                      <c:pt idx="622">
                        <c:v>28.744</c:v>
                      </c:pt>
                      <c:pt idx="623">
                        <c:v>28.745999999999999</c:v>
                      </c:pt>
                      <c:pt idx="624">
                        <c:v>28.748000000000001</c:v>
                      </c:pt>
                      <c:pt idx="625">
                        <c:v>28.75</c:v>
                      </c:pt>
                      <c:pt idx="626">
                        <c:v>28.751999999999999</c:v>
                      </c:pt>
                      <c:pt idx="627">
                        <c:v>28.754000000000001</c:v>
                      </c:pt>
                      <c:pt idx="628">
                        <c:v>28.756</c:v>
                      </c:pt>
                      <c:pt idx="629">
                        <c:v>28.757999999999999</c:v>
                      </c:pt>
                      <c:pt idx="630">
                        <c:v>28.76</c:v>
                      </c:pt>
                      <c:pt idx="631">
                        <c:v>28.762</c:v>
                      </c:pt>
                      <c:pt idx="632">
                        <c:v>28.763999999999999</c:v>
                      </c:pt>
                      <c:pt idx="633">
                        <c:v>28.765999999999998</c:v>
                      </c:pt>
                      <c:pt idx="634">
                        <c:v>28.768000000000001</c:v>
                      </c:pt>
                      <c:pt idx="635">
                        <c:v>28.77</c:v>
                      </c:pt>
                      <c:pt idx="636">
                        <c:v>28.771999999999998</c:v>
                      </c:pt>
                      <c:pt idx="637">
                        <c:v>28.774000000000001</c:v>
                      </c:pt>
                      <c:pt idx="638">
                        <c:v>28.776</c:v>
                      </c:pt>
                      <c:pt idx="639">
                        <c:v>28.777999999999999</c:v>
                      </c:pt>
                      <c:pt idx="640">
                        <c:v>28.78</c:v>
                      </c:pt>
                      <c:pt idx="641">
                        <c:v>28.782</c:v>
                      </c:pt>
                      <c:pt idx="642">
                        <c:v>28.783999999999999</c:v>
                      </c:pt>
                      <c:pt idx="643">
                        <c:v>28.786000000000001</c:v>
                      </c:pt>
                      <c:pt idx="644">
                        <c:v>28.788</c:v>
                      </c:pt>
                      <c:pt idx="645">
                        <c:v>28.79</c:v>
                      </c:pt>
                      <c:pt idx="646">
                        <c:v>28.792000000000002</c:v>
                      </c:pt>
                      <c:pt idx="647">
                        <c:v>28.794</c:v>
                      </c:pt>
                      <c:pt idx="648">
                        <c:v>28.795999999999999</c:v>
                      </c:pt>
                      <c:pt idx="649">
                        <c:v>28.797999999999998</c:v>
                      </c:pt>
                      <c:pt idx="650">
                        <c:v>28.8</c:v>
                      </c:pt>
                      <c:pt idx="651">
                        <c:v>28.802</c:v>
                      </c:pt>
                      <c:pt idx="652">
                        <c:v>28.803999999999998</c:v>
                      </c:pt>
                      <c:pt idx="653">
                        <c:v>28.806000000000001</c:v>
                      </c:pt>
                      <c:pt idx="654">
                        <c:v>28.808</c:v>
                      </c:pt>
                      <c:pt idx="655">
                        <c:v>28.81</c:v>
                      </c:pt>
                      <c:pt idx="656">
                        <c:v>28.812000000000001</c:v>
                      </c:pt>
                      <c:pt idx="657">
                        <c:v>28.814</c:v>
                      </c:pt>
                      <c:pt idx="658">
                        <c:v>28.815999999999999</c:v>
                      </c:pt>
                      <c:pt idx="659">
                        <c:v>28.818000000000001</c:v>
                      </c:pt>
                      <c:pt idx="660">
                        <c:v>28.82</c:v>
                      </c:pt>
                      <c:pt idx="661">
                        <c:v>28.821999999999999</c:v>
                      </c:pt>
                      <c:pt idx="662">
                        <c:v>28.824000000000002</c:v>
                      </c:pt>
                      <c:pt idx="663">
                        <c:v>28.826000000000001</c:v>
                      </c:pt>
                      <c:pt idx="664">
                        <c:v>28.827999999999999</c:v>
                      </c:pt>
                      <c:pt idx="665">
                        <c:v>28.83</c:v>
                      </c:pt>
                      <c:pt idx="666">
                        <c:v>28.832000000000001</c:v>
                      </c:pt>
                      <c:pt idx="667">
                        <c:v>28.834</c:v>
                      </c:pt>
                      <c:pt idx="668">
                        <c:v>28.835999999999999</c:v>
                      </c:pt>
                      <c:pt idx="669">
                        <c:v>28.838000000000001</c:v>
                      </c:pt>
                      <c:pt idx="670">
                        <c:v>28.84</c:v>
                      </c:pt>
                      <c:pt idx="671">
                        <c:v>28.841999999999999</c:v>
                      </c:pt>
                      <c:pt idx="672">
                        <c:v>28.844000000000001</c:v>
                      </c:pt>
                      <c:pt idx="673">
                        <c:v>28.846</c:v>
                      </c:pt>
                      <c:pt idx="674">
                        <c:v>28.847999999999999</c:v>
                      </c:pt>
                      <c:pt idx="675">
                        <c:v>28.85</c:v>
                      </c:pt>
                      <c:pt idx="676">
                        <c:v>28.852</c:v>
                      </c:pt>
                      <c:pt idx="677">
                        <c:v>28.853999999999999</c:v>
                      </c:pt>
                      <c:pt idx="678">
                        <c:v>28.856000000000002</c:v>
                      </c:pt>
                      <c:pt idx="679">
                        <c:v>28.858000000000001</c:v>
                      </c:pt>
                      <c:pt idx="680">
                        <c:v>28.86</c:v>
                      </c:pt>
                      <c:pt idx="681">
                        <c:v>28.861999999999998</c:v>
                      </c:pt>
                      <c:pt idx="682">
                        <c:v>28.864000000000001</c:v>
                      </c:pt>
                      <c:pt idx="683">
                        <c:v>28.866</c:v>
                      </c:pt>
                      <c:pt idx="684">
                        <c:v>28.867999999999999</c:v>
                      </c:pt>
                      <c:pt idx="685">
                        <c:v>28.87</c:v>
                      </c:pt>
                      <c:pt idx="686">
                        <c:v>28.872</c:v>
                      </c:pt>
                      <c:pt idx="687">
                        <c:v>28.873999999999999</c:v>
                      </c:pt>
                      <c:pt idx="688">
                        <c:v>28.876000000000001</c:v>
                      </c:pt>
                      <c:pt idx="689">
                        <c:v>28.878</c:v>
                      </c:pt>
                      <c:pt idx="690">
                        <c:v>28.88</c:v>
                      </c:pt>
                      <c:pt idx="691">
                        <c:v>28.882000000000001</c:v>
                      </c:pt>
                      <c:pt idx="692">
                        <c:v>28.884</c:v>
                      </c:pt>
                      <c:pt idx="693">
                        <c:v>28.885999999999999</c:v>
                      </c:pt>
                      <c:pt idx="694">
                        <c:v>28.888000000000002</c:v>
                      </c:pt>
                      <c:pt idx="695">
                        <c:v>28.89</c:v>
                      </c:pt>
                      <c:pt idx="696">
                        <c:v>28.891999999999999</c:v>
                      </c:pt>
                      <c:pt idx="697">
                        <c:v>28.893999999999998</c:v>
                      </c:pt>
                      <c:pt idx="698">
                        <c:v>28.896000000000001</c:v>
                      </c:pt>
                      <c:pt idx="699">
                        <c:v>28.898</c:v>
                      </c:pt>
                      <c:pt idx="700">
                        <c:v>28.9</c:v>
                      </c:pt>
                      <c:pt idx="701">
                        <c:v>28.902000000000001</c:v>
                      </c:pt>
                      <c:pt idx="702">
                        <c:v>28.904</c:v>
                      </c:pt>
                      <c:pt idx="703">
                        <c:v>28.905999999999999</c:v>
                      </c:pt>
                      <c:pt idx="704">
                        <c:v>28.908000000000001</c:v>
                      </c:pt>
                      <c:pt idx="705">
                        <c:v>28.91</c:v>
                      </c:pt>
                      <c:pt idx="706">
                        <c:v>28.911999999999999</c:v>
                      </c:pt>
                      <c:pt idx="707">
                        <c:v>28.914000000000001</c:v>
                      </c:pt>
                      <c:pt idx="708">
                        <c:v>28.916</c:v>
                      </c:pt>
                      <c:pt idx="709">
                        <c:v>28.917999999999999</c:v>
                      </c:pt>
                      <c:pt idx="710">
                        <c:v>28.92</c:v>
                      </c:pt>
                      <c:pt idx="711">
                        <c:v>28.922000000000001</c:v>
                      </c:pt>
                      <c:pt idx="712">
                        <c:v>28.923999999999999</c:v>
                      </c:pt>
                      <c:pt idx="713">
                        <c:v>28.925999999999998</c:v>
                      </c:pt>
                      <c:pt idx="714">
                        <c:v>28.928000000000001</c:v>
                      </c:pt>
                      <c:pt idx="715">
                        <c:v>28.93</c:v>
                      </c:pt>
                      <c:pt idx="716">
                        <c:v>28.931999999999999</c:v>
                      </c:pt>
                      <c:pt idx="717">
                        <c:v>28.934000000000001</c:v>
                      </c:pt>
                      <c:pt idx="718">
                        <c:v>28.936</c:v>
                      </c:pt>
                      <c:pt idx="719">
                        <c:v>28.937999999999999</c:v>
                      </c:pt>
                      <c:pt idx="720">
                        <c:v>28.94</c:v>
                      </c:pt>
                      <c:pt idx="721">
                        <c:v>28.942</c:v>
                      </c:pt>
                      <c:pt idx="722">
                        <c:v>28.943999999999999</c:v>
                      </c:pt>
                      <c:pt idx="723">
                        <c:v>28.946000000000002</c:v>
                      </c:pt>
                      <c:pt idx="724">
                        <c:v>28.948</c:v>
                      </c:pt>
                      <c:pt idx="725">
                        <c:v>28.95</c:v>
                      </c:pt>
                      <c:pt idx="726">
                        <c:v>28.952000000000002</c:v>
                      </c:pt>
                      <c:pt idx="727">
                        <c:v>28.954000000000001</c:v>
                      </c:pt>
                      <c:pt idx="728">
                        <c:v>28.956</c:v>
                      </c:pt>
                      <c:pt idx="729">
                        <c:v>28.957999999999998</c:v>
                      </c:pt>
                      <c:pt idx="730">
                        <c:v>28.96</c:v>
                      </c:pt>
                      <c:pt idx="731">
                        <c:v>28.962</c:v>
                      </c:pt>
                      <c:pt idx="732">
                        <c:v>28.963999999999999</c:v>
                      </c:pt>
                      <c:pt idx="733">
                        <c:v>28.966000000000001</c:v>
                      </c:pt>
                      <c:pt idx="734">
                        <c:v>28.968</c:v>
                      </c:pt>
                      <c:pt idx="735">
                        <c:v>28.97</c:v>
                      </c:pt>
                      <c:pt idx="736">
                        <c:v>28.972000000000001</c:v>
                      </c:pt>
                      <c:pt idx="737">
                        <c:v>28.974</c:v>
                      </c:pt>
                      <c:pt idx="738">
                        <c:v>28.975999999999999</c:v>
                      </c:pt>
                      <c:pt idx="739">
                        <c:v>28.978000000000002</c:v>
                      </c:pt>
                      <c:pt idx="740">
                        <c:v>28.98</c:v>
                      </c:pt>
                      <c:pt idx="741">
                        <c:v>28.981999999999999</c:v>
                      </c:pt>
                      <c:pt idx="742">
                        <c:v>28.984000000000002</c:v>
                      </c:pt>
                      <c:pt idx="743">
                        <c:v>28.986000000000001</c:v>
                      </c:pt>
                      <c:pt idx="744">
                        <c:v>28.988</c:v>
                      </c:pt>
                      <c:pt idx="745">
                        <c:v>28.99</c:v>
                      </c:pt>
                      <c:pt idx="746">
                        <c:v>28.992000000000001</c:v>
                      </c:pt>
                      <c:pt idx="747">
                        <c:v>28.994</c:v>
                      </c:pt>
                      <c:pt idx="748">
                        <c:v>28.995999999999999</c:v>
                      </c:pt>
                      <c:pt idx="749">
                        <c:v>28.998000000000001</c:v>
                      </c:pt>
                      <c:pt idx="750">
                        <c:v>29</c:v>
                      </c:pt>
                      <c:pt idx="751">
                        <c:v>29.001999999999999</c:v>
                      </c:pt>
                      <c:pt idx="752">
                        <c:v>29.004000000000001</c:v>
                      </c:pt>
                      <c:pt idx="753">
                        <c:v>29.006</c:v>
                      </c:pt>
                      <c:pt idx="754">
                        <c:v>29.007999999999999</c:v>
                      </c:pt>
                      <c:pt idx="755">
                        <c:v>29.01</c:v>
                      </c:pt>
                      <c:pt idx="756">
                        <c:v>29.012</c:v>
                      </c:pt>
                      <c:pt idx="757">
                        <c:v>29.013999999999999</c:v>
                      </c:pt>
                      <c:pt idx="758">
                        <c:v>29.015999999999998</c:v>
                      </c:pt>
                      <c:pt idx="759">
                        <c:v>29.018000000000001</c:v>
                      </c:pt>
                      <c:pt idx="760">
                        <c:v>29.02</c:v>
                      </c:pt>
                      <c:pt idx="761">
                        <c:v>29.021999999999998</c:v>
                      </c:pt>
                      <c:pt idx="762">
                        <c:v>29.024000000000001</c:v>
                      </c:pt>
                      <c:pt idx="763">
                        <c:v>29.026</c:v>
                      </c:pt>
                      <c:pt idx="764">
                        <c:v>29.027999999999999</c:v>
                      </c:pt>
                      <c:pt idx="765">
                        <c:v>29.03</c:v>
                      </c:pt>
                      <c:pt idx="766">
                        <c:v>29.032</c:v>
                      </c:pt>
                      <c:pt idx="767">
                        <c:v>29.033999999999999</c:v>
                      </c:pt>
                      <c:pt idx="768">
                        <c:v>29.036000000000001</c:v>
                      </c:pt>
                      <c:pt idx="769">
                        <c:v>29.038</c:v>
                      </c:pt>
                      <c:pt idx="770">
                        <c:v>29.04</c:v>
                      </c:pt>
                      <c:pt idx="771">
                        <c:v>29.042000000000002</c:v>
                      </c:pt>
                      <c:pt idx="772">
                        <c:v>29.044</c:v>
                      </c:pt>
                      <c:pt idx="773">
                        <c:v>29.045999999999999</c:v>
                      </c:pt>
                      <c:pt idx="774">
                        <c:v>29.047999999999998</c:v>
                      </c:pt>
                      <c:pt idx="775">
                        <c:v>29.05</c:v>
                      </c:pt>
                      <c:pt idx="776">
                        <c:v>29.052</c:v>
                      </c:pt>
                      <c:pt idx="777">
                        <c:v>29.053999999999998</c:v>
                      </c:pt>
                      <c:pt idx="778">
                        <c:v>29.056000000000001</c:v>
                      </c:pt>
                      <c:pt idx="779">
                        <c:v>29.058</c:v>
                      </c:pt>
                      <c:pt idx="780">
                        <c:v>29.06</c:v>
                      </c:pt>
                      <c:pt idx="781">
                        <c:v>29.062000000000001</c:v>
                      </c:pt>
                      <c:pt idx="782">
                        <c:v>29.064</c:v>
                      </c:pt>
                      <c:pt idx="783">
                        <c:v>29.065999999999999</c:v>
                      </c:pt>
                      <c:pt idx="784">
                        <c:v>29.068000000000001</c:v>
                      </c:pt>
                      <c:pt idx="785">
                        <c:v>29.07</c:v>
                      </c:pt>
                      <c:pt idx="786">
                        <c:v>29.071999999999999</c:v>
                      </c:pt>
                      <c:pt idx="787">
                        <c:v>29.074000000000002</c:v>
                      </c:pt>
                      <c:pt idx="788">
                        <c:v>29.076000000000001</c:v>
                      </c:pt>
                      <c:pt idx="789">
                        <c:v>29.077999999999999</c:v>
                      </c:pt>
                      <c:pt idx="790">
                        <c:v>29.08</c:v>
                      </c:pt>
                      <c:pt idx="791">
                        <c:v>29.082000000000001</c:v>
                      </c:pt>
                      <c:pt idx="792">
                        <c:v>29.084</c:v>
                      </c:pt>
                      <c:pt idx="793">
                        <c:v>29.085999999999999</c:v>
                      </c:pt>
                      <c:pt idx="794">
                        <c:v>29.088000000000001</c:v>
                      </c:pt>
                      <c:pt idx="795">
                        <c:v>29.09</c:v>
                      </c:pt>
                      <c:pt idx="796">
                        <c:v>29.091999999999999</c:v>
                      </c:pt>
                      <c:pt idx="797">
                        <c:v>29.094000000000001</c:v>
                      </c:pt>
                      <c:pt idx="798">
                        <c:v>29.096</c:v>
                      </c:pt>
                      <c:pt idx="799">
                        <c:v>29.097999999999999</c:v>
                      </c:pt>
                      <c:pt idx="800">
                        <c:v>29.1</c:v>
                      </c:pt>
                      <c:pt idx="801">
                        <c:v>29.102</c:v>
                      </c:pt>
                      <c:pt idx="802">
                        <c:v>29.103999999999999</c:v>
                      </c:pt>
                      <c:pt idx="803">
                        <c:v>29.106000000000002</c:v>
                      </c:pt>
                      <c:pt idx="804">
                        <c:v>29.108000000000001</c:v>
                      </c:pt>
                      <c:pt idx="805">
                        <c:v>29.11</c:v>
                      </c:pt>
                      <c:pt idx="806">
                        <c:v>29.111999999999998</c:v>
                      </c:pt>
                      <c:pt idx="807">
                        <c:v>29.114000000000001</c:v>
                      </c:pt>
                      <c:pt idx="808">
                        <c:v>29.116</c:v>
                      </c:pt>
                      <c:pt idx="809">
                        <c:v>29.117999999999999</c:v>
                      </c:pt>
                      <c:pt idx="810">
                        <c:v>29.12</c:v>
                      </c:pt>
                      <c:pt idx="811">
                        <c:v>29.122</c:v>
                      </c:pt>
                      <c:pt idx="812">
                        <c:v>29.123999999999999</c:v>
                      </c:pt>
                      <c:pt idx="813">
                        <c:v>29.126000000000001</c:v>
                      </c:pt>
                      <c:pt idx="814">
                        <c:v>29.128</c:v>
                      </c:pt>
                      <c:pt idx="815">
                        <c:v>29.13</c:v>
                      </c:pt>
                      <c:pt idx="816">
                        <c:v>29.132000000000001</c:v>
                      </c:pt>
                      <c:pt idx="817">
                        <c:v>29.134</c:v>
                      </c:pt>
                      <c:pt idx="818">
                        <c:v>29.135999999999999</c:v>
                      </c:pt>
                      <c:pt idx="819">
                        <c:v>29.138000000000002</c:v>
                      </c:pt>
                      <c:pt idx="820">
                        <c:v>29.14</c:v>
                      </c:pt>
                      <c:pt idx="821">
                        <c:v>29.141999999999999</c:v>
                      </c:pt>
                      <c:pt idx="822">
                        <c:v>29.143999999999998</c:v>
                      </c:pt>
                      <c:pt idx="823">
                        <c:v>29.146000000000001</c:v>
                      </c:pt>
                      <c:pt idx="824">
                        <c:v>29.148</c:v>
                      </c:pt>
                      <c:pt idx="825">
                        <c:v>29.15</c:v>
                      </c:pt>
                      <c:pt idx="826">
                        <c:v>29.152000000000001</c:v>
                      </c:pt>
                      <c:pt idx="827">
                        <c:v>29.154</c:v>
                      </c:pt>
                      <c:pt idx="828">
                        <c:v>29.155999999999999</c:v>
                      </c:pt>
                      <c:pt idx="829">
                        <c:v>29.158000000000001</c:v>
                      </c:pt>
                      <c:pt idx="830">
                        <c:v>29.16</c:v>
                      </c:pt>
                      <c:pt idx="831">
                        <c:v>29.161999999999999</c:v>
                      </c:pt>
                      <c:pt idx="832">
                        <c:v>29.164000000000001</c:v>
                      </c:pt>
                      <c:pt idx="833">
                        <c:v>29.166</c:v>
                      </c:pt>
                      <c:pt idx="834">
                        <c:v>29.167999999999999</c:v>
                      </c:pt>
                      <c:pt idx="835">
                        <c:v>29.17</c:v>
                      </c:pt>
                      <c:pt idx="836">
                        <c:v>29.172000000000001</c:v>
                      </c:pt>
                      <c:pt idx="837">
                        <c:v>29.173999999999999</c:v>
                      </c:pt>
                      <c:pt idx="838">
                        <c:v>29.175999999999998</c:v>
                      </c:pt>
                      <c:pt idx="839">
                        <c:v>29.178000000000001</c:v>
                      </c:pt>
                      <c:pt idx="840">
                        <c:v>29.18</c:v>
                      </c:pt>
                      <c:pt idx="841">
                        <c:v>29.181999999999999</c:v>
                      </c:pt>
                      <c:pt idx="842">
                        <c:v>29.184000000000001</c:v>
                      </c:pt>
                      <c:pt idx="843">
                        <c:v>29.186</c:v>
                      </c:pt>
                      <c:pt idx="844">
                        <c:v>29.187999999999999</c:v>
                      </c:pt>
                      <c:pt idx="845">
                        <c:v>29.19</c:v>
                      </c:pt>
                      <c:pt idx="846">
                        <c:v>29.192</c:v>
                      </c:pt>
                      <c:pt idx="847">
                        <c:v>29.193999999999999</c:v>
                      </c:pt>
                      <c:pt idx="848">
                        <c:v>29.196000000000002</c:v>
                      </c:pt>
                      <c:pt idx="849">
                        <c:v>29.198</c:v>
                      </c:pt>
                      <c:pt idx="850">
                        <c:v>29.2</c:v>
                      </c:pt>
                      <c:pt idx="851">
                        <c:v>29.202000000000002</c:v>
                      </c:pt>
                      <c:pt idx="852">
                        <c:v>29.204000000000001</c:v>
                      </c:pt>
                      <c:pt idx="853">
                        <c:v>29.206</c:v>
                      </c:pt>
                      <c:pt idx="854">
                        <c:v>29.207999999999998</c:v>
                      </c:pt>
                      <c:pt idx="855">
                        <c:v>29.21</c:v>
                      </c:pt>
                      <c:pt idx="856">
                        <c:v>29.212</c:v>
                      </c:pt>
                      <c:pt idx="857">
                        <c:v>29.213999999999999</c:v>
                      </c:pt>
                      <c:pt idx="858">
                        <c:v>29.216000000000001</c:v>
                      </c:pt>
                      <c:pt idx="859">
                        <c:v>29.218</c:v>
                      </c:pt>
                      <c:pt idx="860">
                        <c:v>29.22</c:v>
                      </c:pt>
                      <c:pt idx="861">
                        <c:v>29.222000000000001</c:v>
                      </c:pt>
                      <c:pt idx="862">
                        <c:v>29.224</c:v>
                      </c:pt>
                      <c:pt idx="863">
                        <c:v>29.225999999999999</c:v>
                      </c:pt>
                      <c:pt idx="864">
                        <c:v>29.228000000000002</c:v>
                      </c:pt>
                      <c:pt idx="865">
                        <c:v>29.23</c:v>
                      </c:pt>
                      <c:pt idx="866">
                        <c:v>29.231999999999999</c:v>
                      </c:pt>
                      <c:pt idx="867">
                        <c:v>29.234000000000002</c:v>
                      </c:pt>
                      <c:pt idx="868">
                        <c:v>29.236000000000001</c:v>
                      </c:pt>
                      <c:pt idx="869">
                        <c:v>29.238</c:v>
                      </c:pt>
                      <c:pt idx="870">
                        <c:v>29.24</c:v>
                      </c:pt>
                      <c:pt idx="871">
                        <c:v>29.242000000000001</c:v>
                      </c:pt>
                      <c:pt idx="872">
                        <c:v>29.244</c:v>
                      </c:pt>
                      <c:pt idx="873">
                        <c:v>29.245999999999999</c:v>
                      </c:pt>
                      <c:pt idx="874">
                        <c:v>29.248000000000001</c:v>
                      </c:pt>
                      <c:pt idx="875">
                        <c:v>29.25</c:v>
                      </c:pt>
                      <c:pt idx="876">
                        <c:v>29.251999999999999</c:v>
                      </c:pt>
                      <c:pt idx="877">
                        <c:v>29.254000000000001</c:v>
                      </c:pt>
                      <c:pt idx="878">
                        <c:v>29.256</c:v>
                      </c:pt>
                      <c:pt idx="879">
                        <c:v>29.257999999999999</c:v>
                      </c:pt>
                      <c:pt idx="880">
                        <c:v>29.26</c:v>
                      </c:pt>
                      <c:pt idx="881">
                        <c:v>29.262</c:v>
                      </c:pt>
                      <c:pt idx="882">
                        <c:v>29.263999999999999</c:v>
                      </c:pt>
                      <c:pt idx="883">
                        <c:v>29.265999999999998</c:v>
                      </c:pt>
                      <c:pt idx="884">
                        <c:v>29.268000000000001</c:v>
                      </c:pt>
                      <c:pt idx="885">
                        <c:v>29.27</c:v>
                      </c:pt>
                      <c:pt idx="886">
                        <c:v>29.271999999999998</c:v>
                      </c:pt>
                      <c:pt idx="887">
                        <c:v>29.274000000000001</c:v>
                      </c:pt>
                      <c:pt idx="888">
                        <c:v>29.276</c:v>
                      </c:pt>
                      <c:pt idx="889">
                        <c:v>29.277999999999999</c:v>
                      </c:pt>
                      <c:pt idx="890">
                        <c:v>29.28</c:v>
                      </c:pt>
                      <c:pt idx="891">
                        <c:v>29.282</c:v>
                      </c:pt>
                      <c:pt idx="892">
                        <c:v>29.283999999999999</c:v>
                      </c:pt>
                      <c:pt idx="893">
                        <c:v>29.286000000000001</c:v>
                      </c:pt>
                      <c:pt idx="894">
                        <c:v>29.288</c:v>
                      </c:pt>
                      <c:pt idx="895">
                        <c:v>29.29</c:v>
                      </c:pt>
                      <c:pt idx="896">
                        <c:v>29.292000000000002</c:v>
                      </c:pt>
                      <c:pt idx="897">
                        <c:v>29.294</c:v>
                      </c:pt>
                      <c:pt idx="898">
                        <c:v>29.295999999999999</c:v>
                      </c:pt>
                      <c:pt idx="899">
                        <c:v>29.297999999999998</c:v>
                      </c:pt>
                      <c:pt idx="900">
                        <c:v>29.3</c:v>
                      </c:pt>
                      <c:pt idx="901">
                        <c:v>29.302</c:v>
                      </c:pt>
                      <c:pt idx="902">
                        <c:v>29.303999999999998</c:v>
                      </c:pt>
                      <c:pt idx="903">
                        <c:v>29.306000000000001</c:v>
                      </c:pt>
                      <c:pt idx="904">
                        <c:v>29.308</c:v>
                      </c:pt>
                      <c:pt idx="905">
                        <c:v>29.31</c:v>
                      </c:pt>
                      <c:pt idx="906">
                        <c:v>29.312000000000001</c:v>
                      </c:pt>
                      <c:pt idx="907">
                        <c:v>29.314</c:v>
                      </c:pt>
                      <c:pt idx="908">
                        <c:v>29.315999999999999</c:v>
                      </c:pt>
                      <c:pt idx="909">
                        <c:v>29.318000000000001</c:v>
                      </c:pt>
                      <c:pt idx="910">
                        <c:v>29.32</c:v>
                      </c:pt>
                      <c:pt idx="911">
                        <c:v>29.321999999999999</c:v>
                      </c:pt>
                      <c:pt idx="912">
                        <c:v>29.324000000000002</c:v>
                      </c:pt>
                      <c:pt idx="913">
                        <c:v>29.326000000000001</c:v>
                      </c:pt>
                      <c:pt idx="914">
                        <c:v>29.327999999999999</c:v>
                      </c:pt>
                      <c:pt idx="915">
                        <c:v>29.33</c:v>
                      </c:pt>
                      <c:pt idx="916">
                        <c:v>29.332000000000001</c:v>
                      </c:pt>
                      <c:pt idx="917">
                        <c:v>29.334</c:v>
                      </c:pt>
                      <c:pt idx="918">
                        <c:v>29.335999999999999</c:v>
                      </c:pt>
                      <c:pt idx="919">
                        <c:v>29.338000000000001</c:v>
                      </c:pt>
                      <c:pt idx="920">
                        <c:v>29.34</c:v>
                      </c:pt>
                      <c:pt idx="921">
                        <c:v>29.341999999999999</c:v>
                      </c:pt>
                      <c:pt idx="922">
                        <c:v>29.344000000000001</c:v>
                      </c:pt>
                      <c:pt idx="923">
                        <c:v>29.346</c:v>
                      </c:pt>
                      <c:pt idx="924">
                        <c:v>29.347999999999999</c:v>
                      </c:pt>
                      <c:pt idx="925">
                        <c:v>29.35</c:v>
                      </c:pt>
                      <c:pt idx="926">
                        <c:v>29.352</c:v>
                      </c:pt>
                      <c:pt idx="927">
                        <c:v>29.353999999999999</c:v>
                      </c:pt>
                      <c:pt idx="928">
                        <c:v>29.356000000000002</c:v>
                      </c:pt>
                      <c:pt idx="929">
                        <c:v>29.358000000000001</c:v>
                      </c:pt>
                      <c:pt idx="930">
                        <c:v>29.36</c:v>
                      </c:pt>
                      <c:pt idx="931">
                        <c:v>29.361999999999998</c:v>
                      </c:pt>
                      <c:pt idx="932">
                        <c:v>29.364000000000001</c:v>
                      </c:pt>
                      <c:pt idx="933">
                        <c:v>29.366</c:v>
                      </c:pt>
                      <c:pt idx="934">
                        <c:v>29.367999999999999</c:v>
                      </c:pt>
                      <c:pt idx="935">
                        <c:v>29.37</c:v>
                      </c:pt>
                      <c:pt idx="936">
                        <c:v>29.372</c:v>
                      </c:pt>
                      <c:pt idx="937">
                        <c:v>29.373999999999999</c:v>
                      </c:pt>
                      <c:pt idx="938">
                        <c:v>29.376000000000001</c:v>
                      </c:pt>
                      <c:pt idx="939">
                        <c:v>29.378</c:v>
                      </c:pt>
                      <c:pt idx="940">
                        <c:v>29.38</c:v>
                      </c:pt>
                      <c:pt idx="941">
                        <c:v>29.382000000000001</c:v>
                      </c:pt>
                      <c:pt idx="942">
                        <c:v>29.384</c:v>
                      </c:pt>
                      <c:pt idx="943">
                        <c:v>29.385999999999999</c:v>
                      </c:pt>
                      <c:pt idx="944">
                        <c:v>29.388000000000002</c:v>
                      </c:pt>
                      <c:pt idx="945">
                        <c:v>29.39</c:v>
                      </c:pt>
                      <c:pt idx="946">
                        <c:v>29.391999999999999</c:v>
                      </c:pt>
                      <c:pt idx="947">
                        <c:v>29.393999999999998</c:v>
                      </c:pt>
                      <c:pt idx="948">
                        <c:v>29.396000000000001</c:v>
                      </c:pt>
                      <c:pt idx="949">
                        <c:v>29.398</c:v>
                      </c:pt>
                      <c:pt idx="950">
                        <c:v>29.4</c:v>
                      </c:pt>
                      <c:pt idx="951">
                        <c:v>29.402000000000001</c:v>
                      </c:pt>
                      <c:pt idx="952">
                        <c:v>29.404</c:v>
                      </c:pt>
                      <c:pt idx="953">
                        <c:v>29.405999999999999</c:v>
                      </c:pt>
                      <c:pt idx="954">
                        <c:v>29.408000000000001</c:v>
                      </c:pt>
                      <c:pt idx="955">
                        <c:v>29.41</c:v>
                      </c:pt>
                      <c:pt idx="956">
                        <c:v>29.411999999999999</c:v>
                      </c:pt>
                      <c:pt idx="957">
                        <c:v>29.414000000000001</c:v>
                      </c:pt>
                      <c:pt idx="958">
                        <c:v>29.416</c:v>
                      </c:pt>
                      <c:pt idx="959">
                        <c:v>29.417999999999999</c:v>
                      </c:pt>
                      <c:pt idx="960">
                        <c:v>29.42</c:v>
                      </c:pt>
                      <c:pt idx="961">
                        <c:v>29.422000000000001</c:v>
                      </c:pt>
                      <c:pt idx="962">
                        <c:v>29.423999999999999</c:v>
                      </c:pt>
                      <c:pt idx="963">
                        <c:v>29.425999999999998</c:v>
                      </c:pt>
                      <c:pt idx="964">
                        <c:v>29.428000000000001</c:v>
                      </c:pt>
                      <c:pt idx="965">
                        <c:v>29.43</c:v>
                      </c:pt>
                      <c:pt idx="966">
                        <c:v>29.431999999999999</c:v>
                      </c:pt>
                      <c:pt idx="967">
                        <c:v>29.434000000000001</c:v>
                      </c:pt>
                      <c:pt idx="968">
                        <c:v>29.436</c:v>
                      </c:pt>
                      <c:pt idx="969">
                        <c:v>29.437999999999999</c:v>
                      </c:pt>
                      <c:pt idx="970">
                        <c:v>29.44</c:v>
                      </c:pt>
                      <c:pt idx="971">
                        <c:v>29.442</c:v>
                      </c:pt>
                      <c:pt idx="972">
                        <c:v>29.443999999999999</c:v>
                      </c:pt>
                      <c:pt idx="973">
                        <c:v>29.446000000000002</c:v>
                      </c:pt>
                      <c:pt idx="974">
                        <c:v>29.448</c:v>
                      </c:pt>
                      <c:pt idx="975">
                        <c:v>29.45</c:v>
                      </c:pt>
                      <c:pt idx="976">
                        <c:v>29.452000000000002</c:v>
                      </c:pt>
                      <c:pt idx="977">
                        <c:v>29.454000000000001</c:v>
                      </c:pt>
                      <c:pt idx="978">
                        <c:v>29.456</c:v>
                      </c:pt>
                      <c:pt idx="979">
                        <c:v>29.457999999999998</c:v>
                      </c:pt>
                      <c:pt idx="980">
                        <c:v>29.46</c:v>
                      </c:pt>
                      <c:pt idx="981">
                        <c:v>29.462</c:v>
                      </c:pt>
                      <c:pt idx="982">
                        <c:v>29.463999999999999</c:v>
                      </c:pt>
                      <c:pt idx="983">
                        <c:v>29.466000000000001</c:v>
                      </c:pt>
                      <c:pt idx="984">
                        <c:v>29.468</c:v>
                      </c:pt>
                      <c:pt idx="985">
                        <c:v>29.47</c:v>
                      </c:pt>
                      <c:pt idx="986">
                        <c:v>29.472000000000001</c:v>
                      </c:pt>
                      <c:pt idx="987">
                        <c:v>29.474</c:v>
                      </c:pt>
                      <c:pt idx="988">
                        <c:v>29.475999999999999</c:v>
                      </c:pt>
                      <c:pt idx="989">
                        <c:v>29.478000000000002</c:v>
                      </c:pt>
                      <c:pt idx="990">
                        <c:v>29.48</c:v>
                      </c:pt>
                      <c:pt idx="991">
                        <c:v>29.481999999999999</c:v>
                      </c:pt>
                      <c:pt idx="992">
                        <c:v>29.484000000000002</c:v>
                      </c:pt>
                      <c:pt idx="993">
                        <c:v>29.486000000000001</c:v>
                      </c:pt>
                      <c:pt idx="994">
                        <c:v>29.488</c:v>
                      </c:pt>
                      <c:pt idx="995">
                        <c:v>29.49</c:v>
                      </c:pt>
                      <c:pt idx="996">
                        <c:v>29.492000000000001</c:v>
                      </c:pt>
                      <c:pt idx="997">
                        <c:v>29.494</c:v>
                      </c:pt>
                      <c:pt idx="998">
                        <c:v>29.495999999999999</c:v>
                      </c:pt>
                      <c:pt idx="999">
                        <c:v>29.498000000000001</c:v>
                      </c:pt>
                      <c:pt idx="1000">
                        <c:v>29.5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simulated_sample_profile'!$D$4:$D$20000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31.2101240882714</c:v>
                      </c:pt>
                      <c:pt idx="1">
                        <c:v>31.318862963968101</c:v>
                      </c:pt>
                      <c:pt idx="2">
                        <c:v>31.428170822482699</c:v>
                      </c:pt>
                      <c:pt idx="3">
                        <c:v>31.538051638342399</c:v>
                      </c:pt>
                      <c:pt idx="4">
                        <c:v>31.648509420821799</c:v>
                      </c:pt>
                      <c:pt idx="5">
                        <c:v>31.7595482143068</c:v>
                      </c:pt>
                      <c:pt idx="6">
                        <c:v>31.871172098664498</c:v>
                      </c:pt>
                      <c:pt idx="7">
                        <c:v>31.983385189618001</c:v>
                      </c:pt>
                      <c:pt idx="8">
                        <c:v>32.096191639122999</c:v>
                      </c:pt>
                      <c:pt idx="9">
                        <c:v>32.209595635753097</c:v>
                      </c:pt>
                      <c:pt idx="10">
                        <c:v>32.323601405086499</c:v>
                      </c:pt>
                      <c:pt idx="11">
                        <c:v>32.438213210099299</c:v>
                      </c:pt>
                      <c:pt idx="12">
                        <c:v>32.5534353515636</c:v>
                      </c:pt>
                      <c:pt idx="13">
                        <c:v>32.6692721684487</c:v>
                      </c:pt>
                      <c:pt idx="14">
                        <c:v>32.785728038330603</c:v>
                      </c:pt>
                      <c:pt idx="15">
                        <c:v>32.902807377802901</c:v>
                      </c:pt>
                      <c:pt idx="16">
                        <c:v>33.020514642895897</c:v>
                      </c:pt>
                      <c:pt idx="17">
                        <c:v>33.138854329500298</c:v>
                      </c:pt>
                      <c:pt idx="18">
                        <c:v>33.257830973792103</c:v>
                      </c:pt>
                      <c:pt idx="19">
                        <c:v>33.377449152671403</c:v>
                      </c:pt>
                      <c:pt idx="20">
                        <c:v>33.497713484197298</c:v>
                      </c:pt>
                      <c:pt idx="21">
                        <c:v>33.618628628035196</c:v>
                      </c:pt>
                      <c:pt idx="22">
                        <c:v>33.740199285906499</c:v>
                      </c:pt>
                      <c:pt idx="23">
                        <c:v>33.862430202043697</c:v>
                      </c:pt>
                      <c:pt idx="24">
                        <c:v>33.985326163654001</c:v>
                      </c:pt>
                      <c:pt idx="25">
                        <c:v>34.108892001385101</c:v>
                      </c:pt>
                      <c:pt idx="26">
                        <c:v>34.233132589800697</c:v>
                      </c:pt>
                      <c:pt idx="27">
                        <c:v>34.358052847858801</c:v>
                      </c:pt>
                      <c:pt idx="28">
                        <c:v>34.4836577393976</c:v>
                      </c:pt>
                      <c:pt idx="29">
                        <c:v>34.609952273629297</c:v>
                      </c:pt>
                      <c:pt idx="30">
                        <c:v>34.736941505634697</c:v>
                      </c:pt>
                      <c:pt idx="31">
                        <c:v>34.864630536872099</c:v>
                      </c:pt>
                      <c:pt idx="32">
                        <c:v>34.993024515686102</c:v>
                      </c:pt>
                      <c:pt idx="33">
                        <c:v>35.122128637825099</c:v>
                      </c:pt>
                      <c:pt idx="34">
                        <c:v>35.251948146967301</c:v>
                      </c:pt>
                      <c:pt idx="35">
                        <c:v>35.3824883352505</c:v>
                      </c:pt>
                      <c:pt idx="36">
                        <c:v>35.513754543810997</c:v>
                      </c:pt>
                      <c:pt idx="37">
                        <c:v>35.645752163328901</c:v>
                      </c:pt>
                      <c:pt idx="38">
                        <c:v>35.778486634578897</c:v>
                      </c:pt>
                      <c:pt idx="39">
                        <c:v>35.911963448991699</c:v>
                      </c:pt>
                      <c:pt idx="40">
                        <c:v>36.046188149217997</c:v>
                      </c:pt>
                      <c:pt idx="41">
                        <c:v>36.181166329705903</c:v>
                      </c:pt>
                      <c:pt idx="42">
                        <c:v>36.316903637279701</c:v>
                      </c:pt>
                      <c:pt idx="43">
                        <c:v>36.453405771729699</c:v>
                      </c:pt>
                      <c:pt idx="44">
                        <c:v>36.590678486410397</c:v>
                      </c:pt>
                      <c:pt idx="45">
                        <c:v>36.728727588843199</c:v>
                      </c:pt>
                      <c:pt idx="46">
                        <c:v>36.867558941331502</c:v>
                      </c:pt>
                      <c:pt idx="47">
                        <c:v>37.007178461580096</c:v>
                      </c:pt>
                      <c:pt idx="48">
                        <c:v>37.147592123324102</c:v>
                      </c:pt>
                      <c:pt idx="49">
                        <c:v>37.288805956967501</c:v>
                      </c:pt>
                      <c:pt idx="50">
                        <c:v>37.4308260502278</c:v>
                      </c:pt>
                      <c:pt idx="51">
                        <c:v>37.573658548791599</c:v>
                      </c:pt>
                      <c:pt idx="52">
                        <c:v>37.717309656978102</c:v>
                      </c:pt>
                      <c:pt idx="53">
                        <c:v>37.861785638408897</c:v>
                      </c:pt>
                      <c:pt idx="54">
                        <c:v>38.0070928166922</c:v>
                      </c:pt>
                      <c:pt idx="55">
                        <c:v>38.153237576110399</c:v>
                      </c:pt>
                      <c:pt idx="56">
                        <c:v>38.300226362321503</c:v>
                      </c:pt>
                      <c:pt idx="57">
                        <c:v>38.448065683067398</c:v>
                      </c:pt>
                      <c:pt idx="58">
                        <c:v>38.596762108891497</c:v>
                      </c:pt>
                      <c:pt idx="59">
                        <c:v>38.746322273868699</c:v>
                      </c:pt>
                      <c:pt idx="60">
                        <c:v>38.896752876341701</c:v>
                      </c:pt>
                      <c:pt idx="61">
                        <c:v>39.0480606796704</c:v>
                      </c:pt>
                      <c:pt idx="62">
                        <c:v>39.200252512989898</c:v>
                      </c:pt>
                      <c:pt idx="63">
                        <c:v>39.353335271977798</c:v>
                      </c:pt>
                      <c:pt idx="64">
                        <c:v>39.507315919636198</c:v>
                      </c:pt>
                      <c:pt idx="65">
                        <c:v>39.662201487077802</c:v>
                      </c:pt>
                      <c:pt idx="66">
                        <c:v>39.8179990743293</c:v>
                      </c:pt>
                      <c:pt idx="67">
                        <c:v>39.9747158511422</c:v>
                      </c:pt>
                      <c:pt idx="68">
                        <c:v>40.132359057814298</c:v>
                      </c:pt>
                      <c:pt idx="69">
                        <c:v>40.290936006025802</c:v>
                      </c:pt>
                      <c:pt idx="70">
                        <c:v>40.450454079683098</c:v>
                      </c:pt>
                      <c:pt idx="71">
                        <c:v>40.610920735777299</c:v>
                      </c:pt>
                      <c:pt idx="72">
                        <c:v>40.772343505253197</c:v>
                      </c:pt>
                      <c:pt idx="73">
                        <c:v>40.934729993889498</c:v>
                      </c:pt>
                      <c:pt idx="74">
                        <c:v>41.098087883193998</c:v>
                      </c:pt>
                      <c:pt idx="75">
                        <c:v>41.2624249313074</c:v>
                      </c:pt>
                      <c:pt idx="76">
                        <c:v>41.427748973925098</c:v>
                      </c:pt>
                      <c:pt idx="77">
                        <c:v>41.594067925225801</c:v>
                      </c:pt>
                      <c:pt idx="78">
                        <c:v>41.761389778816699</c:v>
                      </c:pt>
                      <c:pt idx="79">
                        <c:v>41.929722608692899</c:v>
                      </c:pt>
                      <c:pt idx="80">
                        <c:v>42.099074570206398</c:v>
                      </c:pt>
                      <c:pt idx="81">
                        <c:v>42.269453901053602</c:v>
                      </c:pt>
                      <c:pt idx="82">
                        <c:v>42.440868922272898</c:v>
                      </c:pt>
                      <c:pt idx="83">
                        <c:v>42.613328039257297</c:v>
                      </c:pt>
                      <c:pt idx="84">
                        <c:v>42.786839742783798</c:v>
                      </c:pt>
                      <c:pt idx="85">
                        <c:v>42.9614126100535</c:v>
                      </c:pt>
                      <c:pt idx="86">
                        <c:v>43.137055305750003</c:v>
                      </c:pt>
                      <c:pt idx="87">
                        <c:v>43.3137765831124</c:v>
                      </c:pt>
                      <c:pt idx="88">
                        <c:v>43.491585285019497</c:v>
                      </c:pt>
                      <c:pt idx="89">
                        <c:v>43.670490345096503</c:v>
                      </c:pt>
                      <c:pt idx="90">
                        <c:v>43.850500788831198</c:v>
                      </c:pt>
                      <c:pt idx="91">
                        <c:v>44.031625734711199</c:v>
                      </c:pt>
                      <c:pt idx="92">
                        <c:v>44.213874395374198</c:v>
                      </c:pt>
                      <c:pt idx="93">
                        <c:v>44.397256078775499</c:v>
                      </c:pt>
                      <c:pt idx="94">
                        <c:v>44.581780189375003</c:v>
                      </c:pt>
                      <c:pt idx="95">
                        <c:v>44.7674562293371</c:v>
                      </c:pt>
                      <c:pt idx="96">
                        <c:v>44.954293799752001</c:v>
                      </c:pt>
                      <c:pt idx="97">
                        <c:v>45.142302601874199</c:v>
                      </c:pt>
                      <c:pt idx="98">
                        <c:v>45.331492438373502</c:v>
                      </c:pt>
                      <c:pt idx="99">
                        <c:v>45.521873214615702</c:v>
                      </c:pt>
                      <c:pt idx="100">
                        <c:v>45.713454939949301</c:v>
                      </c:pt>
                      <c:pt idx="101">
                        <c:v>45.906247729020897</c:v>
                      </c:pt>
                      <c:pt idx="102">
                        <c:v>46.1002618031049</c:v>
                      </c:pt>
                      <c:pt idx="103">
                        <c:v>46.295507491453698</c:v>
                      </c:pt>
                      <c:pt idx="104">
                        <c:v>46.4919952326699</c:v>
                      </c:pt>
                      <c:pt idx="105">
                        <c:v>46.689735576095302</c:v>
                      </c:pt>
                      <c:pt idx="106">
                        <c:v>46.888739183224601</c:v>
                      </c:pt>
                      <c:pt idx="107">
                        <c:v>47.089016829137101</c:v>
                      </c:pt>
                      <c:pt idx="108">
                        <c:v>47.290579403949501</c:v>
                      </c:pt>
                      <c:pt idx="109">
                        <c:v>47.493437914295903</c:v>
                      </c:pt>
                      <c:pt idx="110">
                        <c:v>47.6976034848187</c:v>
                      </c:pt>
                      <c:pt idx="111">
                        <c:v>47.903087359697302</c:v>
                      </c:pt>
                      <c:pt idx="112">
                        <c:v>48.109900904185402</c:v>
                      </c:pt>
                      <c:pt idx="113">
                        <c:v>48.3180556061792</c:v>
                      </c:pt>
                      <c:pt idx="114">
                        <c:v>48.527563077809198</c:v>
                      </c:pt>
                      <c:pt idx="115">
                        <c:v>48.738435057052101</c:v>
                      </c:pt>
                      <c:pt idx="116">
                        <c:v>48.950683409372097</c:v>
                      </c:pt>
                      <c:pt idx="117">
                        <c:v>49.164320129383299</c:v>
                      </c:pt>
                      <c:pt idx="118">
                        <c:v>49.379357342538398</c:v>
                      </c:pt>
                      <c:pt idx="119">
                        <c:v>49.595807306845799</c:v>
                      </c:pt>
                      <c:pt idx="120">
                        <c:v>49.813682414607598</c:v>
                      </c:pt>
                      <c:pt idx="121">
                        <c:v>50.032995194191798</c:v>
                      </c:pt>
                      <c:pt idx="122">
                        <c:v>50.253758311823901</c:v>
                      </c:pt>
                      <c:pt idx="123">
                        <c:v>50.475984573410301</c:v>
                      </c:pt>
                      <c:pt idx="124">
                        <c:v>50.6996869263915</c:v>
                      </c:pt>
                      <c:pt idx="125">
                        <c:v>50.924878461618498</c:v>
                      </c:pt>
                      <c:pt idx="126">
                        <c:v>51.151572415264702</c:v>
                      </c:pt>
                      <c:pt idx="127">
                        <c:v>51.379782170762802</c:v>
                      </c:pt>
                      <c:pt idx="128">
                        <c:v>51.609521260772702</c:v>
                      </c:pt>
                      <c:pt idx="129">
                        <c:v>51.840803369183398</c:v>
                      </c:pt>
                      <c:pt idx="130">
                        <c:v>52.073642333140697</c:v>
                      </c:pt>
                      <c:pt idx="131">
                        <c:v>52.3080521451122</c:v>
                      </c:pt>
                      <c:pt idx="132">
                        <c:v>52.544046954982797</c:v>
                      </c:pt>
                      <c:pt idx="133">
                        <c:v>52.7816410721788</c:v>
                      </c:pt>
                      <c:pt idx="134">
                        <c:v>53.020848967834503</c:v>
                      </c:pt>
                      <c:pt idx="135">
                        <c:v>53.261685276983997</c:v>
                      </c:pt>
                      <c:pt idx="136">
                        <c:v>53.504164800794896</c:v>
                      </c:pt>
                      <c:pt idx="137">
                        <c:v>53.748302508833397</c:v>
                      </c:pt>
                      <c:pt idx="138">
                        <c:v>53.994113541364896</c:v>
                      </c:pt>
                      <c:pt idx="139">
                        <c:v>54.241613211696702</c:v>
                      </c:pt>
                      <c:pt idx="140">
                        <c:v>54.490817008550202</c:v>
                      </c:pt>
                      <c:pt idx="141">
                        <c:v>54.741740598478899</c:v>
                      </c:pt>
                      <c:pt idx="142">
                        <c:v>54.9943998283224</c:v>
                      </c:pt>
                      <c:pt idx="143">
                        <c:v>55.248810727693296</c:v>
                      </c:pt>
                      <c:pt idx="144">
                        <c:v>55.504989511519703</c:v>
                      </c:pt>
                      <c:pt idx="145">
                        <c:v>55.762952582611199</c:v>
                      </c:pt>
                      <c:pt idx="146">
                        <c:v>56.0227165342801</c:v>
                      </c:pt>
                      <c:pt idx="147">
                        <c:v>56.284298152998502</c:v>
                      </c:pt>
                      <c:pt idx="148">
                        <c:v>56.547714421099002</c:v>
                      </c:pt>
                      <c:pt idx="149">
                        <c:v>56.812982519523601</c:v>
                      </c:pt>
                      <c:pt idx="150">
                        <c:v>57.080119830611601</c:v>
                      </c:pt>
                      <c:pt idx="151">
                        <c:v>57.3491439409393</c:v>
                      </c:pt>
                      <c:pt idx="152">
                        <c:v>57.620072644202999</c:v>
                      </c:pt>
                      <c:pt idx="153">
                        <c:v>57.892923944147498</c:v>
                      </c:pt>
                      <c:pt idx="154">
                        <c:v>58.1677160575519</c:v>
                      </c:pt>
                      <c:pt idx="155">
                        <c:v>58.444467417249498</c:v>
                      </c:pt>
                      <c:pt idx="156">
                        <c:v>58.723196675217203</c:v>
                      </c:pt>
                      <c:pt idx="157">
                        <c:v>59.003922705699601</c:v>
                      </c:pt>
                      <c:pt idx="158">
                        <c:v>59.2866646083924</c:v>
                      </c:pt>
                      <c:pt idx="159">
                        <c:v>59.5714417116818</c:v>
                      </c:pt>
                      <c:pt idx="160">
                        <c:v>59.858273575931001</c:v>
                      </c:pt>
                      <c:pt idx="161">
                        <c:v>60.147179996829301</c:v>
                      </c:pt>
                      <c:pt idx="162">
                        <c:v>60.438181008792398</c:v>
                      </c:pt>
                      <c:pt idx="163">
                        <c:v>60.731296888421099</c:v>
                      </c:pt>
                      <c:pt idx="164">
                        <c:v>61.026548158022401</c:v>
                      </c:pt>
                      <c:pt idx="165">
                        <c:v>61.323955589182901</c:v>
                      </c:pt>
                      <c:pt idx="166">
                        <c:v>61.623540206413097</c:v>
                      </c:pt>
                      <c:pt idx="167">
                        <c:v>61.925323290843799</c:v>
                      </c:pt>
                      <c:pt idx="168">
                        <c:v>62.229326383990198</c:v>
                      </c:pt>
                      <c:pt idx="169">
                        <c:v>62.5355712915837</c:v>
                      </c:pt>
                      <c:pt idx="170">
                        <c:v>62.844080087461997</c:v>
                      </c:pt>
                      <c:pt idx="171">
                        <c:v>63.154875117534203</c:v>
                      </c:pt>
                      <c:pt idx="172">
                        <c:v>63.4679790038089</c:v>
                      </c:pt>
                      <c:pt idx="173">
                        <c:v>63.7834146484917</c:v>
                      </c:pt>
                      <c:pt idx="174">
                        <c:v>64.101205238159906</c:v>
                      </c:pt>
                      <c:pt idx="175">
                        <c:v>64.4213742480013</c:v>
                      </c:pt>
                      <c:pt idx="176">
                        <c:v>64.743945446134006</c:v>
                      </c:pt>
                      <c:pt idx="177">
                        <c:v>65.068942898000003</c:v>
                      </c:pt>
                      <c:pt idx="178">
                        <c:v>65.396390970829202</c:v>
                      </c:pt>
                      <c:pt idx="179">
                        <c:v>65.726314338193802</c:v>
                      </c:pt>
                      <c:pt idx="180">
                        <c:v>66.058737984630895</c:v>
                      </c:pt>
                      <c:pt idx="181">
                        <c:v>66.393687210356504</c:v>
                      </c:pt>
                      <c:pt idx="182">
                        <c:v>66.731187636056504</c:v>
                      </c:pt>
                      <c:pt idx="183">
                        <c:v>67.071265207763105</c:v>
                      </c:pt>
                      <c:pt idx="184">
                        <c:v>67.413946201823606</c:v>
                      </c:pt>
                      <c:pt idx="185">
                        <c:v>67.7592572299491</c:v>
                      </c:pt>
                      <c:pt idx="186">
                        <c:v>68.107225244362198</c:v>
                      </c:pt>
                      <c:pt idx="187">
                        <c:v>68.457877543030804</c:v>
                      </c:pt>
                      <c:pt idx="188">
                        <c:v>68.811241774995906</c:v>
                      </c:pt>
                      <c:pt idx="189">
                        <c:v>69.167345945803802</c:v>
                      </c:pt>
                      <c:pt idx="190">
                        <c:v>69.526218423021206</c:v>
                      </c:pt>
                      <c:pt idx="191">
                        <c:v>69.887887941866097</c:v>
                      </c:pt>
                      <c:pt idx="192">
                        <c:v>70.252383610931105</c:v>
                      </c:pt>
                      <c:pt idx="193">
                        <c:v>70.619734918011204</c:v>
                      </c:pt>
                      <c:pt idx="194">
                        <c:v>70.989971736045007</c:v>
                      </c:pt>
                      <c:pt idx="195">
                        <c:v>71.363124329154303</c:v>
                      </c:pt>
                      <c:pt idx="196">
                        <c:v>71.739223358804495</c:v>
                      </c:pt>
                      <c:pt idx="197">
                        <c:v>72.118299890071597</c:v>
                      </c:pt>
                      <c:pt idx="198">
                        <c:v>72.500385398024804</c:v>
                      </c:pt>
                      <c:pt idx="199">
                        <c:v>72.885511774233507</c:v>
                      </c:pt>
                      <c:pt idx="200">
                        <c:v>73.273711333384398</c:v>
                      </c:pt>
                      <c:pt idx="201">
                        <c:v>73.665016820035007</c:v>
                      </c:pt>
                      <c:pt idx="202">
                        <c:v>74.059461415479007</c:v>
                      </c:pt>
                      <c:pt idx="203">
                        <c:v>74.457078744747193</c:v>
                      </c:pt>
                      <c:pt idx="204">
                        <c:v>74.857902883742696</c:v>
                      </c:pt>
                      <c:pt idx="205">
                        <c:v>75.261968366500199</c:v>
                      </c:pt>
                      <c:pt idx="206">
                        <c:v>75.669310192592903</c:v>
                      </c:pt>
                      <c:pt idx="207">
                        <c:v>76.079963834671503</c:v>
                      </c:pt>
                      <c:pt idx="208">
                        <c:v>76.4939652461469</c:v>
                      </c:pt>
                      <c:pt idx="209">
                        <c:v>76.911350869024503</c:v>
                      </c:pt>
                      <c:pt idx="210">
                        <c:v>77.332157641877799</c:v>
                      </c:pt>
                      <c:pt idx="211">
                        <c:v>77.756423007984196</c:v>
                      </c:pt>
                      <c:pt idx="212">
                        <c:v>78.184184923612193</c:v>
                      </c:pt>
                      <c:pt idx="213">
                        <c:v>78.615481866460499</c:v>
                      </c:pt>
                      <c:pt idx="214">
                        <c:v>79.050352844274798</c:v>
                      </c:pt>
                      <c:pt idx="215">
                        <c:v>79.488837403614696</c:v>
                      </c:pt>
                      <c:pt idx="216">
                        <c:v>79.930975638803503</c:v>
                      </c:pt>
                      <c:pt idx="217">
                        <c:v>80.376808201042905</c:v>
                      </c:pt>
                      <c:pt idx="218">
                        <c:v>80.826376307705601</c:v>
                      </c:pt>
                      <c:pt idx="219">
                        <c:v>81.279721751816496</c:v>
                      </c:pt>
                      <c:pt idx="220">
                        <c:v>81.7368869117076</c:v>
                      </c:pt>
                      <c:pt idx="221">
                        <c:v>82.197914760873502</c:v>
                      </c:pt>
                      <c:pt idx="222">
                        <c:v>82.662848878017499</c:v>
                      </c:pt>
                      <c:pt idx="223">
                        <c:v>83.131733457282195</c:v>
                      </c:pt>
                      <c:pt idx="224">
                        <c:v>83.604613318711898</c:v>
                      </c:pt>
                      <c:pt idx="225">
                        <c:v>84.081533918888795</c:v>
                      </c:pt>
                      <c:pt idx="226">
                        <c:v>84.562541361806595</c:v>
                      </c:pt>
                      <c:pt idx="227">
                        <c:v>85.047682409947697</c:v>
                      </c:pt>
                      <c:pt idx="228">
                        <c:v>85.537004495582707</c:v>
                      </c:pt>
                      <c:pt idx="229">
                        <c:v>86.030555732304606</c:v>
                      </c:pt>
                      <c:pt idx="230">
                        <c:v>86.528384926782394</c:v>
                      </c:pt>
                      <c:pt idx="231">
                        <c:v>87.030541590764898</c:v>
                      </c:pt>
                      <c:pt idx="232">
                        <c:v>87.537075953317995</c:v>
                      </c:pt>
                      <c:pt idx="233">
                        <c:v>88.04803897331</c:v>
                      </c:pt>
                      <c:pt idx="234">
                        <c:v>88.563482352163902</c:v>
                      </c:pt>
                      <c:pt idx="235">
                        <c:v>89.083458546843701</c:v>
                      </c:pt>
                      <c:pt idx="236">
                        <c:v>89.6080207831411</c:v>
                      </c:pt>
                      <c:pt idx="237">
                        <c:v>90.137223069203401</c:v>
                      </c:pt>
                      <c:pt idx="238">
                        <c:v>90.671120209354697</c:v>
                      </c:pt>
                      <c:pt idx="239">
                        <c:v>91.209767818205506</c:v>
                      </c:pt>
                      <c:pt idx="240">
                        <c:v>91.753222335041897</c:v>
                      </c:pt>
                      <c:pt idx="241">
                        <c:v>92.301541038526594</c:v>
                      </c:pt>
                      <c:pt idx="242">
                        <c:v>92.854782061697904</c:v>
                      </c:pt>
                      <c:pt idx="243">
                        <c:v>93.413004407280198</c:v>
                      </c:pt>
                      <c:pt idx="244">
                        <c:v>93.976267963326094</c:v>
                      </c:pt>
                      <c:pt idx="245">
                        <c:v>94.544633519170503</c:v>
                      </c:pt>
                      <c:pt idx="246">
                        <c:v>95.118162781741702</c:v>
                      </c:pt>
                      <c:pt idx="247">
                        <c:v>95.6969183921954</c:v>
                      </c:pt>
                      <c:pt idx="248">
                        <c:v>96.280963942912507</c:v>
                      </c:pt>
                      <c:pt idx="249">
                        <c:v>96.870363994863794</c:v>
                      </c:pt>
                      <c:pt idx="250">
                        <c:v>97.465184095328397</c:v>
                      </c:pt>
                      <c:pt idx="251">
                        <c:v>98.065490796008802</c:v>
                      </c:pt>
                      <c:pt idx="252">
                        <c:v>98.6713516715228</c:v>
                      </c:pt>
                      <c:pt idx="253">
                        <c:v>99.282835338293395</c:v>
                      </c:pt>
                      <c:pt idx="254">
                        <c:v>99.900011473856907</c:v>
                      </c:pt>
                      <c:pt idx="255">
                        <c:v>100.522950836573</c:v>
                      </c:pt>
                      <c:pt idx="256">
                        <c:v>101.151725285778</c:v>
                      </c:pt>
                      <c:pt idx="257">
                        <c:v>101.786407802371</c:v>
                      </c:pt>
                      <c:pt idx="258">
                        <c:v>102.42707250983899</c:v>
                      </c:pt>
                      <c:pt idx="259">
                        <c:v>103.073794695766</c:v>
                      </c:pt>
                      <c:pt idx="260">
                        <c:v>103.72665083378899</c:v>
                      </c:pt>
                      <c:pt idx="261">
                        <c:v>104.385718606059</c:v>
                      </c:pt>
                      <c:pt idx="262">
                        <c:v>105.051076926191</c:v>
                      </c:pt>
                      <c:pt idx="263">
                        <c:v>105.72280596271101</c:v>
                      </c:pt>
                      <c:pt idx="264">
                        <c:v>106.400987163051</c:v>
                      </c:pt>
                      <c:pt idx="265">
                        <c:v>107.08570327805199</c:v>
                      </c:pt>
                      <c:pt idx="266">
                        <c:v>107.777038387039</c:v>
                      </c:pt>
                      <c:pt idx="267">
                        <c:v>108.47507792344599</c:v>
                      </c:pt>
                      <c:pt idx="268">
                        <c:v>109.17990870100699</c:v>
                      </c:pt>
                      <c:pt idx="269">
                        <c:v>109.89161894058201</c:v>
                      </c:pt>
                      <c:pt idx="270">
                        <c:v>110.610298297534</c:v>
                      </c:pt>
                      <c:pt idx="271">
                        <c:v>111.336037889775</c:v>
                      </c:pt>
                      <c:pt idx="272">
                        <c:v>112.068930326432</c:v>
                      </c:pt>
                      <c:pt idx="273">
                        <c:v>112.809069737165</c:v>
                      </c:pt>
                      <c:pt idx="274">
                        <c:v>113.556551802176</c:v>
                      </c:pt>
                      <c:pt idx="275">
                        <c:v>114.31147378289</c:v>
                      </c:pt>
                      <c:pt idx="276">
                        <c:v>115.07393455336199</c:v>
                      </c:pt>
                      <c:pt idx="277">
                        <c:v>115.84403463240299</c:v>
                      </c:pt>
                      <c:pt idx="278">
                        <c:v>116.62187621645199</c:v>
                      </c:pt>
                      <c:pt idx="279">
                        <c:v>117.407563213232</c:v>
                      </c:pt>
                      <c:pt idx="280">
                        <c:v>118.201201276159</c:v>
                      </c:pt>
                      <c:pt idx="281">
                        <c:v>119.00289783961</c:v>
                      </c:pt>
                      <c:pt idx="282">
                        <c:v>119.81276215498001</c:v>
                      </c:pt>
                      <c:pt idx="283">
                        <c:v>120.63090532760199</c:v>
                      </c:pt>
                      <c:pt idx="284">
                        <c:v>121.45744035457</c:v>
                      </c:pt>
                      <c:pt idx="285">
                        <c:v>122.29248216341701</c:v>
                      </c:pt>
                      <c:pt idx="286">
                        <c:v>123.13614765176401</c:v>
                      </c:pt>
                      <c:pt idx="287">
                        <c:v>123.988555727885</c:v>
                      </c:pt>
                      <c:pt idx="288">
                        <c:v>124.849827352261</c:v>
                      </c:pt>
                      <c:pt idx="289">
                        <c:v>125.72008558014799</c:v>
                      </c:pt>
                      <c:pt idx="290">
                        <c:v>126.59945560515099</c:v>
                      </c:pt>
                      <c:pt idx="291">
                        <c:v>127.488064803884</c:v>
                      </c:pt>
                      <c:pt idx="292">
                        <c:v>128.386042781702</c:v>
                      </c:pt>
                      <c:pt idx="293">
                        <c:v>129.293521419548</c:v>
                      </c:pt>
                      <c:pt idx="294">
                        <c:v>130.210634921977</c:v>
                      </c:pt>
                      <c:pt idx="295">
                        <c:v>131.137519866329</c:v>
                      </c:pt>
                      <c:pt idx="296">
                        <c:v>132.07431525314601</c:v>
                      </c:pt>
                      <c:pt idx="297">
                        <c:v>133.02116255782499</c:v>
                      </c:pt>
                      <c:pt idx="298">
                        <c:v>133.97820578355501</c:v>
                      </c:pt>
                      <c:pt idx="299">
                        <c:v>134.94559151559599</c:v>
                      </c:pt>
                      <c:pt idx="300">
                        <c:v>135.92346897688699</c:v>
                      </c:pt>
                      <c:pt idx="301">
                        <c:v>136.91199008509199</c:v>
                      </c:pt>
                      <c:pt idx="302">
                        <c:v>137.911309511056</c:v>
                      </c:pt>
                      <c:pt idx="303">
                        <c:v>138.92158473874699</c:v>
                      </c:pt>
                      <c:pt idx="304">
                        <c:v>139.94297612674501</c:v>
                      </c:pt>
                      <c:pt idx="305">
                        <c:v>140.97564697126299</c:v>
                      </c:pt>
                      <c:pt idx="306">
                        <c:v>142.01976357082299</c:v>
                      </c:pt>
                      <c:pt idx="307">
                        <c:v>143.075495292564</c:v>
                      </c:pt>
                      <c:pt idx="308">
                        <c:v>144.14301464027</c:v>
                      </c:pt>
                      <c:pt idx="309">
                        <c:v>145.22249732416901</c:v>
                      </c:pt>
                      <c:pt idx="310">
                        <c:v>146.31412233252701</c:v>
                      </c:pt>
                      <c:pt idx="311">
                        <c:v>147.41807200513199</c:v>
                      </c:pt>
                      <c:pt idx="312">
                        <c:v>148.53453210868301</c:v>
                      </c:pt>
                      <c:pt idx="313">
                        <c:v>149.66369191416001</c:v>
                      </c:pt>
                      <c:pt idx="314">
                        <c:v>150.805744276263</c:v>
                      </c:pt>
                      <c:pt idx="315">
                        <c:v>151.960885714901</c:v>
                      </c:pt>
                      <c:pt idx="316">
                        <c:v>153.12931649890399</c:v>
                      </c:pt>
                      <c:pt idx="317">
                        <c:v>154.31124073192299</c:v>
                      </c:pt>
                      <c:pt idx="318">
                        <c:v>155.50686644064899</c:v>
                      </c:pt>
                      <c:pt idx="319">
                        <c:v>156.71640566540501</c:v>
                      </c:pt>
                      <c:pt idx="320">
                        <c:v>157.940074553165</c:v>
                      </c:pt>
                      <c:pt idx="321">
                        <c:v>159.178093453109</c:v>
                      </c:pt>
                      <c:pt idx="322">
                        <c:v>160.43068701476599</c:v>
                      </c:pt>
                      <c:pt idx="323">
                        <c:v>161.698084288823</c:v>
                      </c:pt>
                      <c:pt idx="324">
                        <c:v>162.98051883072199</c:v>
                      </c:pt>
                      <c:pt idx="325">
                        <c:v>164.27822880706699</c:v>
                      </c:pt>
                      <c:pt idx="326">
                        <c:v>165.59145710501301</c:v>
                      </c:pt>
                      <c:pt idx="327">
                        <c:v>166.92045144463501</c:v>
                      </c:pt>
                      <c:pt idx="328">
                        <c:v>168.26546449445101</c:v>
                      </c:pt>
                      <c:pt idx="329">
                        <c:v>169.62675399017499</c:v>
                      </c:pt>
                      <c:pt idx="330">
                        <c:v>171.004582856768</c:v>
                      </c:pt>
                      <c:pt idx="331">
                        <c:v>172.39921933395601</c:v>
                      </c:pt>
                      <c:pt idx="332">
                        <c:v>173.81093710527199</c:v>
                      </c:pt>
                      <c:pt idx="333">
                        <c:v>175.240015430753</c:v>
                      </c:pt>
                      <c:pt idx="334">
                        <c:v>176.68673928344199</c:v>
                      </c:pt>
                      <c:pt idx="335">
                        <c:v>178.151399489749</c:v>
                      </c:pt>
                      <c:pt idx="336">
                        <c:v>179.63429287388001</c:v>
                      </c:pt>
                      <c:pt idx="337">
                        <c:v>181.13572240641199</c:v>
                      </c:pt>
                      <c:pt idx="338">
                        <c:v>182.65599735713701</c:v>
                      </c:pt>
                      <c:pt idx="339">
                        <c:v>184.19543345240001</c:v>
                      </c:pt>
                      <c:pt idx="340">
                        <c:v>185.75435303697299</c:v>
                      </c:pt>
                      <c:pt idx="341">
                        <c:v>187.33308524070301</c:v>
                      </c:pt>
                      <c:pt idx="342">
                        <c:v>188.931966150043</c:v>
                      </c:pt>
                      <c:pt idx="343">
                        <c:v>190.55133898463501</c:v>
                      </c:pt>
                      <c:pt idx="344">
                        <c:v>192.191554279164</c:v>
                      </c:pt>
                      <c:pt idx="345">
                        <c:v>193.85297007057599</c:v>
                      </c:pt>
                      <c:pt idx="346">
                        <c:v>195.535952090931</c:v>
                      </c:pt>
                      <c:pt idx="347">
                        <c:v>197.240873966034</c:v>
                      </c:pt>
                      <c:pt idx="348">
                        <c:v>198.96811742000199</c:v>
                      </c:pt>
                      <c:pt idx="349">
                        <c:v>200.71807248612799</c:v>
                      </c:pt>
                      <c:pt idx="350">
                        <c:v>202.49113772403101</c:v>
                      </c:pt>
                      <c:pt idx="351">
                        <c:v>204.28772044352499</c:v>
                      </c:pt>
                      <c:pt idx="352">
                        <c:v>206.10823693530199</c:v>
                      </c:pt>
                      <c:pt idx="353">
                        <c:v>207.95311270871699</c:v>
                      </c:pt>
                      <c:pt idx="354">
                        <c:v>209.822782736954</c:v>
                      </c:pt>
                      <c:pt idx="355">
                        <c:v>211.71769170975301</c:v>
                      </c:pt>
                      <c:pt idx="356">
                        <c:v>213.638294294064</c:v>
                      </c:pt>
                      <c:pt idx="357">
                        <c:v>215.585055402834</c:v>
                      </c:pt>
                      <c:pt idx="358">
                        <c:v>217.55845047223499</c:v>
                      </c:pt>
                      <c:pt idx="359">
                        <c:v>219.55896574770699</c:v>
                      </c:pt>
                      <c:pt idx="360">
                        <c:v>221.58709857896901</c:v>
                      </c:pt>
                      <c:pt idx="361">
                        <c:v>223.64335772456201</c:v>
                      </c:pt>
                      <c:pt idx="362">
                        <c:v>225.728263666023</c:v>
                      </c:pt>
                      <c:pt idx="363">
                        <c:v>227.84234893221</c:v>
                      </c:pt>
                      <c:pt idx="364">
                        <c:v>229.98615843411201</c:v>
                      </c:pt>
                      <c:pt idx="365">
                        <c:v>232.16024981046601</c:v>
                      </c:pt>
                      <c:pt idx="366">
                        <c:v>234.365193784696</c:v>
                      </c:pt>
                      <c:pt idx="367">
                        <c:v>236.60157453348199</c:v>
                      </c:pt>
                      <c:pt idx="368">
                        <c:v>238.86999006745401</c:v>
                      </c:pt>
                      <c:pt idx="369">
                        <c:v>241.17105262449499</c:v>
                      </c:pt>
                      <c:pt idx="370">
                        <c:v>243.505389076021</c:v>
                      </c:pt>
                      <c:pt idx="371">
                        <c:v>245.87364134688801</c:v>
                      </c:pt>
                      <c:pt idx="372">
                        <c:v>248.27646684926901</c:v>
                      </c:pt>
                      <c:pt idx="373">
                        <c:v>250.71453893116799</c:v>
                      </c:pt>
                      <c:pt idx="374">
                        <c:v>253.188547340106</c:v>
                      </c:pt>
                      <c:pt idx="375">
                        <c:v>255.699198702492</c:v>
                      </c:pt>
                      <c:pt idx="376">
                        <c:v>258.247217019402</c:v>
                      </c:pt>
                      <c:pt idx="377">
                        <c:v>260.83334417930502</c:v>
                      </c:pt>
                      <c:pt idx="378">
                        <c:v>263.45834048844301</c:v>
                      </c:pt>
                      <c:pt idx="379">
                        <c:v>266.12298521959298</c:v>
                      </c:pt>
                      <c:pt idx="380">
                        <c:v>268.82807717984201</c:v>
                      </c:pt>
                      <c:pt idx="381">
                        <c:v>271.57443529824599</c:v>
                      </c:pt>
                      <c:pt idx="382">
                        <c:v>274.36289923409299</c:v>
                      </c:pt>
                      <c:pt idx="383">
                        <c:v>277.19433000655101</c:v>
                      </c:pt>
                      <c:pt idx="384">
                        <c:v>280.069610646738</c:v>
                      </c:pt>
                      <c:pt idx="385">
                        <c:v>282.98964687288702</c:v>
                      </c:pt>
                      <c:pt idx="386">
                        <c:v>285.95536778976202</c:v>
                      </c:pt>
                      <c:pt idx="387">
                        <c:v>288.967726613156</c:v>
                      </c:pt>
                      <c:pt idx="388">
                        <c:v>292.02770142056499</c:v>
                      </c:pt>
                      <c:pt idx="389">
                        <c:v>295.13629592916698</c:v>
                      </c:pt>
                      <c:pt idx="390">
                        <c:v>298.29454030210701</c:v>
                      </c:pt>
                      <c:pt idx="391">
                        <c:v>301.50349198442501</c:v>
                      </c:pt>
                      <c:pt idx="392">
                        <c:v>304.76423656975999</c:v>
                      </c:pt>
                      <c:pt idx="393">
                        <c:v>308.07788869906699</c:v>
                      </c:pt>
                      <c:pt idx="394">
                        <c:v>311.44559299299198</c:v>
                      </c:pt>
                      <c:pt idx="395">
                        <c:v>314.86852501889001</c:v>
                      </c:pt>
                      <c:pt idx="396">
                        <c:v>318.34789229439298</c:v>
                      </c:pt>
                      <c:pt idx="397">
                        <c:v>321.884935328815</c:v>
                      </c:pt>
                      <c:pt idx="398">
                        <c:v>325.48092870412199</c:v>
                      </c:pt>
                      <c:pt idx="399">
                        <c:v>329.13718219724802</c:v>
                      </c:pt>
                      <c:pt idx="400">
                        <c:v>332.85504194539101</c:v>
                      </c:pt>
                      <c:pt idx="401">
                        <c:v>336.63589165637399</c:v>
                      </c:pt>
                      <c:pt idx="402">
                        <c:v>340.48115386588501</c:v>
                      </c:pt>
                      <c:pt idx="403">
                        <c:v>344.39229124372702</c:v>
                      </c:pt>
                      <c:pt idx="404">
                        <c:v>348.370807951389</c:v>
                      </c:pt>
                      <c:pt idx="405">
                        <c:v>352.41825105288399</c:v>
                      </c:pt>
                      <c:pt idx="406">
                        <c:v>356.53621198177098</c:v>
                      </c:pt>
                      <c:pt idx="407">
                        <c:v>360.726328066348</c:v>
                      </c:pt>
                      <c:pt idx="408">
                        <c:v>364.99028411603098</c:v>
                      </c:pt>
                      <c:pt idx="409">
                        <c:v>369.32981407163101</c:v>
                      </c:pt>
                      <c:pt idx="410">
                        <c:v>373.74670272231702</c:v>
                      </c:pt>
                      <c:pt idx="411">
                        <c:v>378.24278749257297</c:v>
                      </c:pt>
                      <c:pt idx="412">
                        <c:v>382.81996030219398</c:v>
                      </c:pt>
                      <c:pt idx="413">
                        <c:v>387.48016950280999</c:v>
                      </c:pt>
                      <c:pt idx="414">
                        <c:v>392.225421894612</c:v>
                      </c:pt>
                      <c:pt idx="415">
                        <c:v>397.05778482683502</c:v>
                      </c:pt>
                      <c:pt idx="416">
                        <c:v>401.97938838628602</c:v>
                      </c:pt>
                      <c:pt idx="417">
                        <c:v>406.99242767775701</c:v>
                      </c:pt>
                      <c:pt idx="418">
                        <c:v>412.09916520099802</c:v>
                      </c:pt>
                      <c:pt idx="419">
                        <c:v>417.30193332884897</c:v>
                      </c:pt>
                      <c:pt idx="420">
                        <c:v>422.60313689127503</c:v>
                      </c:pt>
                      <c:pt idx="421">
                        <c:v>428.00525587070803</c:v>
                      </c:pt>
                      <c:pt idx="422">
                        <c:v>433.51084821394602</c:v>
                      </c:pt>
                      <c:pt idx="423">
                        <c:v>439.12255276640701</c:v>
                      </c:pt>
                      <c:pt idx="424">
                        <c:v>444.84309233493502</c:v>
                      </c:pt>
                      <c:pt idx="425">
                        <c:v>450.67527688529202</c:v>
                      </c:pt>
                      <c:pt idx="426">
                        <c:v>456.62200688138</c:v>
                      </c:pt>
                      <c:pt idx="427">
                        <c:v>462.68627677314203</c:v>
                      </c:pt>
                      <c:pt idx="428">
                        <c:v>468.87117864062401</c:v>
                      </c:pt>
                      <c:pt idx="429">
                        <c:v>475.179906002471</c:v>
                      </c:pt>
                      <c:pt idx="430">
                        <c:v>481.615757796845</c:v>
                      </c:pt>
                      <c:pt idx="431">
                        <c:v>488.18214254407297</c:v>
                      </c:pt>
                      <c:pt idx="432">
                        <c:v>494.88258270012199</c:v>
                      </c:pt>
                      <c:pt idx="433">
                        <c:v>501.72071921098802</c:v>
                      </c:pt>
                      <c:pt idx="434">
                        <c:v>508.70031627864302</c:v>
                      </c:pt>
                      <c:pt idx="435">
                        <c:v>515.82526634940098</c:v>
                      </c:pt>
                      <c:pt idx="436">
                        <c:v>523.09959533687504</c:v>
                      </c:pt>
                      <c:pt idx="437">
                        <c:v>530.52746809171799</c:v>
                      </c:pt>
                      <c:pt idx="438">
                        <c:v>538.11319413152796</c:v>
                      </c:pt>
                      <c:pt idx="439">
                        <c:v>545.86123364515402</c:v>
                      </c:pt>
                      <c:pt idx="440">
                        <c:v>553.77620378578695</c:v>
                      </c:pt>
                      <c:pt idx="441">
                        <c:v>561.86288526928399</c:v>
                      </c:pt>
                      <c:pt idx="442">
                        <c:v>570.12622929394297</c:v>
                      </c:pt>
                      <c:pt idx="443">
                        <c:v>578.57136479973406</c:v>
                      </c:pt>
                      <c:pt idx="444">
                        <c:v>587.20360608598196</c:v>
                      </c:pt>
                      <c:pt idx="445">
                        <c:v>596.02846080718405</c:v>
                      </c:pt>
                      <c:pt idx="446">
                        <c:v>605.05163836870804</c:v>
                      </c:pt>
                      <c:pt idx="447">
                        <c:v>614.27905874459998</c:v>
                      </c:pt>
                      <c:pt idx="448">
                        <c:v>623.71686174170804</c:v>
                      </c:pt>
                      <c:pt idx="449">
                        <c:v>633.371416735857</c:v>
                      </c:pt>
                      <c:pt idx="450">
                        <c:v>643.24933290683305</c:v>
                      </c:pt>
                      <c:pt idx="451">
                        <c:v>653.35747000172398</c:v>
                      </c:pt>
                      <c:pt idx="452">
                        <c:v>663.70294965672497</c:v>
                      </c:pt>
                      <c:pt idx="453">
                        <c:v>674.29316731070503</c:v>
                      </c:pt>
                      <c:pt idx="454">
                        <c:v>685.13580474538799</c:v>
                      </c:pt>
                      <c:pt idx="455">
                        <c:v>696.23884328898203</c:v>
                      </c:pt>
                      <c:pt idx="456">
                        <c:v>707.61057772345396</c:v>
                      </c:pt>
                      <c:pt idx="457">
                        <c:v>719.25963093723203</c:v>
                      </c:pt>
                      <c:pt idx="458">
                        <c:v>731.19496936861003</c:v>
                      </c:pt>
                      <c:pt idx="459">
                        <c:v>743.425919288106</c:v>
                      </c:pt>
                      <c:pt idx="460">
                        <c:v>755.96218397062</c:v>
                      </c:pt>
                      <c:pt idx="461">
                        <c:v>768.81386181270398</c:v>
                      </c:pt>
                      <c:pt idx="462">
                        <c:v>781.99146545308099</c:v>
                      </c:pt>
                      <c:pt idx="463">
                        <c:v>795.50594195870201</c:v>
                      </c:pt>
                      <c:pt idx="464">
                        <c:v>809.36869414379498</c:v>
                      </c:pt>
                      <c:pt idx="465">
                        <c:v>823.59160309230401</c:v>
                      </c:pt>
                      <c:pt idx="466">
                        <c:v>838.18705196082203</c:v>
                      </c:pt>
                      <c:pt idx="467">
                        <c:v>853.16795114295098</c:v>
                      </c:pt>
                      <c:pt idx="468">
                        <c:v>868.54776488255698</c:v>
                      </c:pt>
                      <c:pt idx="469">
                        <c:v>884.34053942955495</c:v>
                      </c:pt>
                      <c:pt idx="470">
                        <c:v>900.56093283745895</c:v>
                      </c:pt>
                      <c:pt idx="471">
                        <c:v>917.22424651046401</c:v>
                      </c:pt>
                      <c:pt idx="472">
                        <c:v>934.34645861415004</c:v>
                      </c:pt>
                      <c:pt idx="473">
                        <c:v>951.94425947209004</c:v>
                      </c:pt>
                      <c:pt idx="474">
                        <c:v>970.03508908143897</c:v>
                      </c:pt>
                      <c:pt idx="475">
                        <c:v>988.63717688606698</c:v>
                      </c:pt>
                      <c:pt idx="476">
                        <c:v>1007.76958396047</c:v>
                      </c:pt>
                      <c:pt idx="477">
                        <c:v>1027.45224776492</c:v>
                      </c:pt>
                      <c:pt idx="478">
                        <c:v>1047.7060296458999</c:v>
                      </c:pt>
                      <c:pt idx="479">
                        <c:v>1068.55276526843</c:v>
                      </c:pt>
                      <c:pt idx="480">
                        <c:v>1090.0153181789999</c:v>
                      </c:pt>
                      <c:pt idx="481">
                        <c:v>1112.1176367144401</c:v>
                      </c:pt>
                      <c:pt idx="482">
                        <c:v>1134.8848144854501</c:v>
                      </c:pt>
                      <c:pt idx="483">
                        <c:v>1158.3431546817501</c:v>
                      </c:pt>
                      <c:pt idx="484">
                        <c:v>1182.52023846374</c:v>
                      </c:pt>
                      <c:pt idx="485">
                        <c:v>1207.4449977224899</c:v>
                      </c:pt>
                      <c:pt idx="486">
                        <c:v>1233.1477925151801</c:v>
                      </c:pt>
                      <c:pt idx="487">
                        <c:v>1259.66049349896</c:v>
                      </c:pt>
                      <c:pt idx="488">
                        <c:v>1287.0165697152399</c:v>
                      </c:pt>
                      <c:pt idx="489">
                        <c:v>1315.25118209877</c:v>
                      </c:pt>
                      <c:pt idx="490">
                        <c:v>1344.4012831124201</c:v>
                      </c:pt>
                      <c:pt idx="491">
                        <c:v>1374.5057229392501</c:v>
                      </c:pt>
                      <c:pt idx="492">
                        <c:v>1405.6053626912401</c:v>
                      </c:pt>
                      <c:pt idx="493">
                        <c:v>1437.74319512785</c:v>
                      </c:pt>
                      <c:pt idx="494">
                        <c:v>1470.96447341166</c:v>
                      </c:pt>
                      <c:pt idx="495">
                        <c:v>1505.3168484621699</c:v>
                      </c:pt>
                      <c:pt idx="496">
                        <c:v>1540.8505155098101</c:v>
                      </c:pt>
                      <c:pt idx="497">
                        <c:v>1577.6183704872401</c:v>
                      </c:pt>
                      <c:pt idx="498">
                        <c:v>1615.67617693989</c:v>
                      </c:pt>
                      <c:pt idx="499">
                        <c:v>1655.0827441778999</c:v>
                      </c:pt>
                      <c:pt idx="500">
                        <c:v>1695.90011743371</c:v>
                      </c:pt>
                      <c:pt idx="501">
                        <c:v>1738.19378083677</c:v>
                      </c:pt>
                      <c:pt idx="502">
                        <c:v>1782.0328740569601</c:v>
                      </c:pt>
                      <c:pt idx="503">
                        <c:v>1827.4904235138399</c:v>
                      </c:pt>
                      <c:pt idx="504">
                        <c:v>1874.6435890908699</c:v>
                      </c:pt>
                      <c:pt idx="505">
                        <c:v>1923.57392732938</c:v>
                      </c:pt>
                      <c:pt idx="506">
                        <c:v>1974.3676721162001</c:v>
                      </c:pt>
                      <c:pt idx="507">
                        <c:v>2027.11603390296</c:v>
                      </c:pt>
                      <c:pt idx="508">
                        <c:v>2081.9155185156401</c:v>
                      </c:pt>
                      <c:pt idx="509">
                        <c:v>2138.8682666240402</c:v>
                      </c:pt>
                      <c:pt idx="510">
                        <c:v>2198.0824149271398</c:v>
                      </c:pt>
                      <c:pt idx="511">
                        <c:v>2259.67248008969</c:v>
                      </c:pt>
                      <c:pt idx="512">
                        <c:v>2323.7597664067298</c:v>
                      </c:pt>
                      <c:pt idx="513">
                        <c:v>2390.4727980907001</c:v>
                      </c:pt>
                      <c:pt idx="514">
                        <c:v>2459.9477769502701</c:v>
                      </c:pt>
                      <c:pt idx="515">
                        <c:v>2532.3290660483299</c:v>
                      </c:pt>
                      <c:pt idx="516">
                        <c:v>2607.7696996930199</c:v>
                      </c:pt>
                      <c:pt idx="517">
                        <c:v>2686.4319197909899</c:v>
                      </c:pt>
                      <c:pt idx="518">
                        <c:v>2768.4877381771998</c:v>
                      </c:pt>
                      <c:pt idx="519">
                        <c:v>2854.1195240113002</c:v>
                      </c:pt>
                      <c:pt idx="520">
                        <c:v>2943.5206146352998</c:v>
                      </c:pt>
                      <c:pt idx="521">
                        <c:v>3036.8959474551398</c:v>
                      </c:pt>
                      <c:pt idx="522">
                        <c:v>3134.46270932679</c:v>
                      </c:pt>
                      <c:pt idx="523">
                        <c:v>3236.4509986159901</c:v>
                      </c:pt>
                      <c:pt idx="524">
                        <c:v>3343.1044934716201</c:v>
                      </c:pt>
                      <c:pt idx="525">
                        <c:v>3454.6811178513699</c:v>
                      </c:pt>
                      <c:pt idx="526">
                        <c:v>3571.4536944154502</c:v>
                      </c:pt>
                      <c:pt idx="527">
                        <c:v>3693.7105704442502</c:v>
                      </c:pt>
                      <c:pt idx="528">
                        <c:v>3821.7561993839399</c:v>
                      </c:pt>
                      <c:pt idx="529">
                        <c:v>3955.9116563574498</c:v>
                      </c:pt>
                      <c:pt idx="530">
                        <c:v>4096.51506087097</c:v>
                      </c:pt>
                      <c:pt idx="531">
                        <c:v>4243.9218739356202</c:v>
                      </c:pt>
                      <c:pt idx="532">
                        <c:v>4398.5050296780801</c:v>
                      </c:pt>
                      <c:pt idx="533">
                        <c:v>4560.6548532312599</c:v>
                      </c:pt>
                      <c:pt idx="534">
                        <c:v>4730.7787070472496</c:v>
                      </c:pt>
                      <c:pt idx="535">
                        <c:v>4909.3002967144903</c:v>
                      </c:pt>
                      <c:pt idx="536">
                        <c:v>5096.6585548335297</c:v>
                      </c:pt>
                      <c:pt idx="537">
                        <c:v>5293.3060074561299</c:v>
                      </c:pt>
                      <c:pt idx="538">
                        <c:v>5499.7065121771102</c:v>
                      </c:pt>
                      <c:pt idx="539">
                        <c:v>5716.3322403586699</c:v>
                      </c:pt>
                      <c:pt idx="540">
                        <c:v>5943.6597585832096</c:v>
                      </c:pt>
                      <c:pt idx="541">
                        <c:v>6182.1650469555498</c:v>
                      </c:pt>
                      <c:pt idx="542">
                        <c:v>6432.3172752063801</c:v>
                      </c:pt>
                      <c:pt idx="543">
                        <c:v>6694.5711431460904</c:v>
                      </c:pt>
                      <c:pt idx="544">
                        <c:v>6969.3575816352604</c:v>
                      </c:pt>
                      <c:pt idx="545">
                        <c:v>7257.0726063092698</c:v>
                      </c:pt>
                      <c:pt idx="546">
                        <c:v>7558.0641218432902</c:v>
                      </c:pt>
                      <c:pt idx="547">
                        <c:v>7872.6164931135299</c:v>
                      </c:pt>
                      <c:pt idx="548">
                        <c:v>8200.9327354664201</c:v>
                      </c:pt>
                      <c:pt idx="549">
                        <c:v>8543.1142340069491</c:v>
                      </c:pt>
                      <c:pt idx="550">
                        <c:v>8899.1379860910893</c:v>
                      </c:pt>
                      <c:pt idx="551">
                        <c:v>9268.8314765874602</c:v>
                      </c:pt>
                      <c:pt idx="552">
                        <c:v>9651.8454453794202</c:v>
                      </c:pt>
                      <c:pt idx="553">
                        <c:v>10047.6249929024</c:v>
                      </c:pt>
                      <c:pt idx="554">
                        <c:v>10455.3796913146</c:v>
                      </c:pt>
                      <c:pt idx="555">
                        <c:v>10874.0536213534</c:v>
                      </c:pt>
                      <c:pt idx="556">
                        <c:v>11302.296528581201</c:v>
                      </c:pt>
                      <c:pt idx="557">
                        <c:v>11738.437571962701</c:v>
                      </c:pt>
                      <c:pt idx="558">
                        <c:v>12180.463401016799</c:v>
                      </c:pt>
                      <c:pt idx="559">
                        <c:v>12626.0025173023</c:v>
                      </c:pt>
                      <c:pt idx="560">
                        <c:v>13072.318018996601</c:v>
                      </c:pt>
                      <c:pt idx="561">
                        <c:v>13516.3108584742</c:v>
                      </c:pt>
                      <c:pt idx="562">
                        <c:v>13954.535627241799</c:v>
                      </c:pt>
                      <c:pt idx="563">
                        <c:v>14383.230591071901</c:v>
                      </c:pt>
                      <c:pt idx="564">
                        <c:v>14798.3632117371</c:v>
                      </c:pt>
                      <c:pt idx="565">
                        <c:v>15195.6917074175</c:v>
                      </c:pt>
                      <c:pt idx="566">
                        <c:v>15570.8423393998</c:v>
                      </c:pt>
                      <c:pt idx="567">
                        <c:v>15919.4011089835</c:v>
                      </c:pt>
                      <c:pt idx="568">
                        <c:v>16237.0174706322</c:v>
                      </c:pt>
                      <c:pt idx="569">
                        <c:v>16519.516600703701</c:v>
                      </c:pt>
                      <c:pt idx="570">
                        <c:v>16763.015804939099</c:v>
                      </c:pt>
                      <c:pt idx="571">
                        <c:v>16964.039905575799</c:v>
                      </c:pt>
                      <c:pt idx="572">
                        <c:v>17119.630015024701</c:v>
                      </c:pt>
                      <c:pt idx="573">
                        <c:v>17227.440050818699</c:v>
                      </c:pt>
                      <c:pt idx="574">
                        <c:v>17285.815715872599</c:v>
                      </c:pt>
                      <c:pt idx="575">
                        <c:v>17293.8514574771</c:v>
                      </c:pt>
                      <c:pt idx="576">
                        <c:v>17251.422081581</c:v>
                      </c:pt>
                      <c:pt idx="577">
                        <c:v>17159.1871474869</c:v>
                      </c:pt>
                      <c:pt idx="578">
                        <c:v>17018.567880672999</c:v>
                      </c:pt>
                      <c:pt idx="579">
                        <c:v>16831.697977133699</c:v>
                      </c:pt>
                      <c:pt idx="580">
                        <c:v>16601.351187782198</c:v>
                      </c:pt>
                      <c:pt idx="581">
                        <c:v>16330.849836719801</c:v>
                      </c:pt>
                      <c:pt idx="582">
                        <c:v>16023.959342558601</c:v>
                      </c:pt>
                      <c:pt idx="583">
                        <c:v>15684.7743171782</c:v>
                      </c:pt>
                      <c:pt idx="584">
                        <c:v>15317.601895617299</c:v>
                      </c:pt>
                      <c:pt idx="585">
                        <c:v>14926.8476317273</c:v>
                      </c:pt>
                      <c:pt idx="586">
                        <c:v>14516.9086404174</c:v>
                      </c:pt>
                      <c:pt idx="587">
                        <c:v>14092.0777681572</c:v>
                      </c:pt>
                      <c:pt idx="588">
                        <c:v>13656.461530667901</c:v>
                      </c:pt>
                      <c:pt idx="589">
                        <c:v>13213.9134722569</c:v>
                      </c:pt>
                      <c:pt idx="590">
                        <c:v>12767.983565935099</c:v>
                      </c:pt>
                      <c:pt idx="591">
                        <c:v>12321.8833590268</c:v>
                      </c:pt>
                      <c:pt idx="592">
                        <c:v>11878.4658244371</c:v>
                      </c:pt>
                      <c:pt idx="593">
                        <c:v>11440.218327779099</c:v>
                      </c:pt>
                      <c:pt idx="594">
                        <c:v>11009.266768433799</c:v>
                      </c:pt>
                      <c:pt idx="595">
                        <c:v>10587.3887839571</c:v>
                      </c:pt>
                      <c:pt idx="596">
                        <c:v>10176.033895299701</c:v>
                      </c:pt>
                      <c:pt idx="597">
                        <c:v>9776.3485816669709</c:v>
                      </c:pt>
                      <c:pt idx="598">
                        <c:v>9389.2044727645007</c:v>
                      </c:pt>
                      <c:pt idx="599">
                        <c:v>9015.2280987714603</c:v>
                      </c:pt>
                      <c:pt idx="600">
                        <c:v>8654.8309153172195</c:v>
                      </c:pt>
                      <c:pt idx="601">
                        <c:v>8308.2385980051204</c:v>
                      </c:pt>
                      <c:pt idx="602">
                        <c:v>7975.5188616252899</c:v>
                      </c:pt>
                      <c:pt idx="603">
                        <c:v>7656.6072914279002</c:v>
                      </c:pt>
                      <c:pt idx="604">
                        <c:v>7351.3308716879901</c:v>
                      </c:pt>
                      <c:pt idx="605">
                        <c:v>7059.4290582307503</c:v>
                      </c:pt>
                      <c:pt idx="606">
                        <c:v>6780.57236758</c:v>
                      </c:pt>
                      <c:pt idx="607">
                        <c:v>6514.3785491424796</c:v>
                      </c:pt>
                      <c:pt idx="608">
                        <c:v>6260.4264724637096</c:v>
                      </c:pt>
                      <c:pt idx="609">
                        <c:v>6018.2679038666201</c:v>
                      </c:pt>
                      <c:pt idx="610">
                        <c:v>5787.4373704147001</c:v>
                      </c:pt>
                      <c:pt idx="611">
                        <c:v>5567.4603183484196</c:v>
                      </c:pt>
                      <c:pt idx="612">
                        <c:v>5357.8597719371301</c:v>
                      </c:pt>
                      <c:pt idx="613">
                        <c:v>5158.1616900263798</c:v>
                      </c:pt>
                      <c:pt idx="614">
                        <c:v>4967.8992042255104</c:v>
                      </c:pt>
                      <c:pt idx="615">
                        <c:v>4786.6159065743695</c:v>
                      </c:pt>
                      <c:pt idx="616">
                        <c:v>4613.8683371635798</c:v>
                      </c:pt>
                      <c:pt idx="617">
                        <c:v>4449.2278047074296</c:v>
                      </c:pt>
                      <c:pt idx="618">
                        <c:v>4292.2816561478403</c:v>
                      </c:pt>
                      <c:pt idx="619">
                        <c:v>4142.6340955369096</c:v>
                      </c:pt>
                      <c:pt idx="620">
                        <c:v>3999.9066379615601</c:v>
                      </c:pt>
                      <c:pt idx="621">
                        <c:v>3863.73827123922</c:v>
                      </c:pt>
                      <c:pt idx="622">
                        <c:v>3733.7853866083101</c:v>
                      </c:pt>
                      <c:pt idx="623">
                        <c:v>3609.7215295413998</c:v>
                      </c:pt>
                      <c:pt idx="624">
                        <c:v>3491.23701309843</c:v>
                      </c:pt>
                      <c:pt idx="625">
                        <c:v>3378.0384287598699</c:v>
                      </c:pt>
                      <c:pt idx="626">
                        <c:v>3269.8480833038602</c:v>
                      </c:pt>
                      <c:pt idx="627">
                        <c:v>3166.4033849238899</c:v>
                      </c:pt>
                      <c:pt idx="628">
                        <c:v>3067.4561972573401</c:v>
                      </c:pt>
                      <c:pt idx="629">
                        <c:v>2972.7721762236802</c:v>
                      </c:pt>
                      <c:pt idx="630">
                        <c:v>2882.1301014440901</c:v>
                      </c:pt>
                      <c:pt idx="631">
                        <c:v>2795.3212114171101</c:v>
                      </c:pt>
                      <c:pt idx="632">
                        <c:v>2712.14854950671</c:v>
                      </c:pt>
                      <c:pt idx="633">
                        <c:v>2632.4263260585899</c:v>
                      </c:pt>
                      <c:pt idx="634">
                        <c:v>2555.97930054259</c:v>
                      </c:pt>
                      <c:pt idx="635">
                        <c:v>2482.6421864885401</c:v>
                      </c:pt>
                      <c:pt idx="636">
                        <c:v>2412.2590810555498</c:v>
                      </c:pt>
                      <c:pt idx="637">
                        <c:v>2344.6829203539901</c:v>
                      </c:pt>
                      <c:pt idx="638">
                        <c:v>2279.77496105818</c:v>
                      </c:pt>
                      <c:pt idx="639">
                        <c:v>2217.40428839797</c:v>
                      </c:pt>
                      <c:pt idx="640">
                        <c:v>2157.4473502738501</c:v>
                      </c:pt>
                      <c:pt idx="641">
                        <c:v>2099.78751697084</c:v>
                      </c:pt>
                      <c:pt idx="642">
                        <c:v>2044.3146657554501</c:v>
                      </c:pt>
                      <c:pt idx="643">
                        <c:v>1990.9247894984201</c:v>
                      </c:pt>
                      <c:pt idx="644">
                        <c:v>1939.5196283621899</c:v>
                      </c:pt>
                      <c:pt idx="645">
                        <c:v>1890.0063235422399</c:v>
                      </c:pt>
                      <c:pt idx="646">
                        <c:v>1842.2970920021401</c:v>
                      </c:pt>
                      <c:pt idx="647">
                        <c:v>1796.3089211404099</c:v>
                      </c:pt>
                      <c:pt idx="648">
                        <c:v>1751.9632823244399</c:v>
                      </c:pt>
                      <c:pt idx="649">
                        <c:v>1709.1858622439599</c:v>
                      </c:pt>
                      <c:pt idx="650">
                        <c:v>1667.9063110648999</c:v>
                      </c:pt>
                      <c:pt idx="651">
                        <c:v>1628.0580063928101</c:v>
                      </c:pt>
                      <c:pt idx="652">
                        <c:v>1589.57783209683</c:v>
                      </c:pt>
                      <c:pt idx="653">
                        <c:v>1552.40597108368</c:v>
                      </c:pt>
                      <c:pt idx="654">
                        <c:v>1516.48571115308</c:v>
                      </c:pt>
                      <c:pt idx="655">
                        <c:v>1481.76326311461</c:v>
                      </c:pt>
                      <c:pt idx="656">
                        <c:v>1448.1875903816599</c:v>
                      </c:pt>
                      <c:pt idx="657">
                        <c:v>1415.71024931139</c:v>
                      </c:pt>
                      <c:pt idx="658">
                        <c:v>1384.2852395938901</c:v>
                      </c:pt>
                      <c:pt idx="659">
                        <c:v>1353.8688640392299</c:v>
                      </c:pt>
                      <c:pt idx="660">
                        <c:v>1324.4195971509901</c:v>
                      </c:pt>
                      <c:pt idx="661">
                        <c:v>1295.89796191033</c:v>
                      </c:pt>
                      <c:pt idx="662">
                        <c:v>1268.2664142342701</c:v>
                      </c:pt>
                      <c:pt idx="663">
                        <c:v>1241.4892346040899</c:v>
                      </c:pt>
                      <c:pt idx="664">
                        <c:v>1215.5324263930399</c:v>
                      </c:pt>
                      <c:pt idx="665">
                        <c:v>1190.3636204546101</c:v>
                      </c:pt>
                      <c:pt idx="666">
                        <c:v>1165.9519855594301</c:v>
                      </c:pt>
                      <c:pt idx="667">
                        <c:v>1142.2681442990799</c:v>
                      </c:pt>
                      <c:pt idx="668">
                        <c:v>1119.28409409803</c:v>
                      </c:pt>
                      <c:pt idx="669">
                        <c:v>1096.9731330003999</c:v>
                      </c:pt>
                      <c:pt idx="670">
                        <c:v>1075.3097899213101</c:v>
                      </c:pt>
                      <c:pt idx="671">
                        <c:v>1054.2697590716</c:v>
                      </c:pt>
                      <c:pt idx="672">
                        <c:v>1033.8298382865701</c:v>
                      </c:pt>
                      <c:pt idx="673">
                        <c:v>1013.96787100635</c:v>
                      </c:pt>
                      <c:pt idx="674">
                        <c:v>994.66269167258201</c:v>
                      </c:pt>
                      <c:pt idx="675">
                        <c:v>975.89407432321605</c:v>
                      </c:pt>
                      <c:pt idx="676">
                        <c:v>957.64268418041695</c:v>
                      </c:pt>
                      <c:pt idx="677">
                        <c:v>939.89003204167295</c:v>
                      </c:pt>
                      <c:pt idx="678">
                        <c:v>922.61843129685599</c:v>
                      </c:pt>
                      <c:pt idx="679">
                        <c:v>905.81095740472995</c:v>
                      </c:pt>
                      <c:pt idx="680">
                        <c:v>889.45140967575799</c:v>
                      </c:pt>
                      <c:pt idx="681">
                        <c:v>873.52427521606603</c:v>
                      </c:pt>
                      <c:pt idx="682">
                        <c:v>858.01469489895396</c:v>
                      </c:pt>
                      <c:pt idx="683">
                        <c:v>842.908431238209</c:v>
                      </c:pt>
                      <c:pt idx="684">
                        <c:v>828.19183804588101</c:v>
                      </c:pt>
                      <c:pt idx="685">
                        <c:v>813.85183176586395</c:v>
                      </c:pt>
                      <c:pt idx="686">
                        <c:v>799.87586438037499</c:v>
                      </c:pt>
                      <c:pt idx="687">
                        <c:v>786.25189779460095</c:v>
                      </c:pt>
                      <c:pt idx="688">
                        <c:v>772.96837961014205</c:v>
                      </c:pt>
                      <c:pt idx="689">
                        <c:v>760.01422020354096</c:v>
                      </c:pt>
                      <c:pt idx="690">
                        <c:v>747.37877103297001</c:v>
                      </c:pt>
                      <c:pt idx="691">
                        <c:v>735.05180409901504</c:v>
                      </c:pt>
                      <c:pt idx="692">
                        <c:v>723.02349249234896</c:v>
                      </c:pt>
                      <c:pt idx="693">
                        <c:v>711.28439196411705</c:v>
                      </c:pt>
                      <c:pt idx="694">
                        <c:v>699.82542345912998</c:v>
                      </c:pt>
                      <c:pt idx="695">
                        <c:v>688.63785655649099</c:v>
                      </c:pt>
                      <c:pt idx="696">
                        <c:v>677.71329376462995</c:v>
                      </c:pt>
                      <c:pt idx="697">
                        <c:v>667.04365562220096</c:v>
                      </c:pt>
                      <c:pt idx="698">
                        <c:v>656.62116655860598</c:v>
                      </c:pt>
                      <c:pt idx="699">
                        <c:v>646.43834147083703</c:v>
                      </c:pt>
                      <c:pt idx="700">
                        <c:v>636.48797297667204</c:v>
                      </c:pt>
                      <c:pt idx="701">
                        <c:v>626.76311930558199</c:v>
                      </c:pt>
                      <c:pt idx="702">
                        <c:v>617.25709279246905</c:v>
                      </c:pt>
                      <c:pt idx="703">
                        <c:v>607.96344894022502</c:v>
                      </c:pt>
                      <c:pt idx="704">
                        <c:v>598.87597601981599</c:v>
                      </c:pt>
                      <c:pt idx="705">
                        <c:v>589.988685178683</c:v>
                      </c:pt>
                      <c:pt idx="706">
                        <c:v>581.29580102924501</c:v>
                      </c:pt>
                      <c:pt idx="707">
                        <c:v>572.79175269184805</c:v>
                      </c:pt>
                      <c:pt idx="708">
                        <c:v>564.47116526746004</c:v>
                      </c:pt>
                      <c:pt idx="709">
                        <c:v>556.32885171691396</c:v>
                      </c:pt>
                      <c:pt idx="710">
                        <c:v>548.35980512536003</c:v>
                      </c:pt>
                      <c:pt idx="711">
                        <c:v>540.55919133106795</c:v>
                      </c:pt>
                      <c:pt idx="712">
                        <c:v>532.92234189962403</c:v>
                      </c:pt>
                      <c:pt idx="713">
                        <c:v>525.44474742545799</c:v>
                      </c:pt>
                      <c:pt idx="714">
                        <c:v>518.12205114321705</c:v>
                      </c:pt>
                      <c:pt idx="715">
                        <c:v>510.95004283345003</c:v>
                      </c:pt>
                      <c:pt idx="716">
                        <c:v>503.92465300692101</c:v>
                      </c:pt>
                      <c:pt idx="717">
                        <c:v>497.04194735361</c:v>
                      </c:pt>
                      <c:pt idx="718">
                        <c:v>490.298121442759</c:v>
                      </c:pt>
                      <c:pt idx="719">
                        <c:v>483.689495661092</c:v>
                      </c:pt>
                      <c:pt idx="720">
                        <c:v>477.212510377505</c:v>
                      </c:pt>
                      <c:pt idx="721">
                        <c:v>470.86372132250699</c:v>
                      </c:pt>
                      <c:pt idx="722">
                        <c:v>464.63979517190302</c:v>
                      </c:pt>
                      <c:pt idx="723">
                        <c:v>458.53750532471099</c:v>
                      </c:pt>
                      <c:pt idx="724">
                        <c:v>452.55372786517103</c:v>
                      </c:pt>
                      <c:pt idx="725">
                        <c:v>446.685437700612</c:v>
                      </c:pt>
                      <c:pt idx="726">
                        <c:v>440.92970486582402</c:v>
                      </c:pt>
                      <c:pt idx="727">
                        <c:v>435.28369098636102</c:v>
                      </c:pt>
                      <c:pt idx="728">
                        <c:v>429.74464589290898</c:v>
                      </c:pt>
                      <c:pt idx="729">
                        <c:v>424.30990437936202</c:v>
                      </c:pt>
                      <c:pt idx="730">
                        <c:v>418.97688309800702</c:v>
                      </c:pt>
                      <c:pt idx="731">
                        <c:v>413.74307758499401</c:v>
                      </c:pt>
                      <c:pt idx="732">
                        <c:v>408.60605941016502</c:v>
                      </c:pt>
                      <c:pt idx="733">
                        <c:v>403.56347344532998</c:v>
                      </c:pt>
                      <c:pt idx="734">
                        <c:v>398.61303524526801</c:v>
                      </c:pt>
                      <c:pt idx="735">
                        <c:v>393.75252853664801</c:v>
                      </c:pt>
                      <c:pt idx="736">
                        <c:v>388.97980280923798</c:v>
                      </c:pt>
                      <c:pt idx="737">
                        <c:v>384.29277100535597</c:v>
                      </c:pt>
                      <c:pt idx="738">
                        <c:v>379.68940730259902</c:v>
                      </c:pt>
                      <c:pt idx="739">
                        <c:v>375.16774498573898</c:v>
                      </c:pt>
                      <c:pt idx="740">
                        <c:v>370.72587440386098</c:v>
                      </c:pt>
                      <c:pt idx="741">
                        <c:v>366.36194100867698</c:v>
                      </c:pt>
                      <c:pt idx="742">
                        <c:v>362.07414347057602</c:v>
                      </c:pt>
                      <c:pt idx="743">
                        <c:v>357.86073186884801</c:v>
                      </c:pt>
                      <c:pt idx="744">
                        <c:v>353.72000595273403</c:v>
                      </c:pt>
                      <c:pt idx="745">
                        <c:v>349.65031347034301</c:v>
                      </c:pt>
                      <c:pt idx="746">
                        <c:v>345.650048562206</c:v>
                      </c:pt>
                      <c:pt idx="747">
                        <c:v>341.71765021692198</c:v>
                      </c:pt>
                      <c:pt idx="748">
                        <c:v>337.85160078598199</c:v>
                      </c:pt>
                      <c:pt idx="749">
                        <c:v>334.05042455524398</c:v>
                      </c:pt>
                      <c:pt idx="750">
                        <c:v>330.31268637074601</c:v>
                      </c:pt>
                      <c:pt idx="751">
                        <c:v>326.63699031634098</c:v>
                      </c:pt>
                      <c:pt idx="752">
                        <c:v>323.021978441096</c:v>
                      </c:pt>
                      <c:pt idx="753">
                        <c:v>319.46632953429202</c:v>
                      </c:pt>
                      <c:pt idx="754">
                        <c:v>315.968757945937</c:v>
                      </c:pt>
                      <c:pt idx="755">
                        <c:v>312.52801245105002</c:v>
                      </c:pt>
                      <c:pt idx="756">
                        <c:v>309.142875155691</c:v>
                      </c:pt>
                      <c:pt idx="757">
                        <c:v>305.81216044313697</c:v>
                      </c:pt>
                      <c:pt idx="758">
                        <c:v>302.534713958542</c:v>
                      </c:pt>
                      <c:pt idx="759">
                        <c:v>299.30941163034498</c:v>
                      </c:pt>
                      <c:pt idx="760">
                        <c:v>296.135158727136</c:v>
                      </c:pt>
                      <c:pt idx="761">
                        <c:v>293.01088894833401</c:v>
                      </c:pt>
                      <c:pt idx="762">
                        <c:v>289.93556354743799</c:v>
                      </c:pt>
                      <c:pt idx="763">
                        <c:v>286.908170486497</c:v>
                      </c:pt>
                      <c:pt idx="764">
                        <c:v>283.92772362047498</c:v>
                      </c:pt>
                      <c:pt idx="765">
                        <c:v>280.99326191044401</c:v>
                      </c:pt>
                      <c:pt idx="766">
                        <c:v>278.10384866432202</c:v>
                      </c:pt>
                      <c:pt idx="767">
                        <c:v>275.258570804133</c:v>
                      </c:pt>
                      <c:pt idx="768">
                        <c:v>272.45653815882298</c:v>
                      </c:pt>
                      <c:pt idx="769">
                        <c:v>269.69688278135601</c:v>
                      </c:pt>
                      <c:pt idx="770">
                        <c:v>266.97875828952101</c:v>
                      </c:pt>
                      <c:pt idx="771">
                        <c:v>264.30133922917503</c:v>
                      </c:pt>
                      <c:pt idx="772">
                        <c:v>261.66382045928202</c:v>
                      </c:pt>
                      <c:pt idx="773">
                        <c:v>259.065416557822</c:v>
                      </c:pt>
                      <c:pt idx="774">
                        <c:v>256.50536124773203</c:v>
                      </c:pt>
                      <c:pt idx="775">
                        <c:v>253.98290684221999</c:v>
                      </c:pt>
                      <c:pt idx="776">
                        <c:v>251.49732370858899</c:v>
                      </c:pt>
                      <c:pt idx="777">
                        <c:v>249.04789974997101</c:v>
                      </c:pt>
                      <c:pt idx="778">
                        <c:v>246.63393990425899</c:v>
                      </c:pt>
                      <c:pt idx="779">
                        <c:v>244.25476565952499</c:v>
                      </c:pt>
                      <c:pt idx="780">
                        <c:v>241.90971458549799</c:v>
                      </c:pt>
                      <c:pt idx="781">
                        <c:v>239.59813988020699</c:v>
                      </c:pt>
                      <c:pt idx="782">
                        <c:v>237.31940993154501</c:v>
                      </c:pt>
                      <c:pt idx="783">
                        <c:v>235.07290789298699</c:v>
                      </c:pt>
                      <c:pt idx="784">
                        <c:v>232.85803127299599</c:v>
                      </c:pt>
                      <c:pt idx="785">
                        <c:v>230.674191537686</c:v>
                      </c:pt>
                      <c:pt idx="786">
                        <c:v>228.52081372614199</c:v>
                      </c:pt>
                      <c:pt idx="787">
                        <c:v>226.397336078043</c:v>
                      </c:pt>
                      <c:pt idx="788">
                        <c:v>224.303209673097</c:v>
                      </c:pt>
                      <c:pt idx="789">
                        <c:v>222.237898081829</c:v>
                      </c:pt>
                      <c:pt idx="790">
                        <c:v>220.200877027421</c:v>
                      </c:pt>
                      <c:pt idx="791">
                        <c:v>218.191634058056</c:v>
                      </c:pt>
                      <c:pt idx="792">
                        <c:v>216.20966822956399</c:v>
                      </c:pt>
                      <c:pt idx="793">
                        <c:v>214.25448979788499</c:v>
                      </c:pt>
                      <c:pt idx="794">
                        <c:v>212.32561992101401</c:v>
                      </c:pt>
                      <c:pt idx="795">
                        <c:v>210.42259037018599</c:v>
                      </c:pt>
                      <c:pt idx="796">
                        <c:v>208.54494324984699</c:v>
                      </c:pt>
                      <c:pt idx="797">
                        <c:v>206.69223072622299</c:v>
                      </c:pt>
                      <c:pt idx="798">
                        <c:v>204.864014764129</c:v>
                      </c:pt>
                      <c:pt idx="799">
                        <c:v>203.05986687172</c:v>
                      </c:pt>
                      <c:pt idx="800">
                        <c:v>201.27936785297899</c:v>
                      </c:pt>
                      <c:pt idx="801">
                        <c:v>199.52210756759601</c:v>
                      </c:pt>
                      <c:pt idx="802">
                        <c:v>197.78768469804101</c:v>
                      </c:pt>
                      <c:pt idx="803">
                        <c:v>196.07570652359701</c:v>
                      </c:pt>
                      <c:pt idx="804">
                        <c:v>194.385788701042</c:v>
                      </c:pt>
                      <c:pt idx="805">
                        <c:v>192.717555051858</c:v>
                      </c:pt>
                      <c:pt idx="806">
                        <c:v>191.07063735565799</c:v>
                      </c:pt>
                      <c:pt idx="807">
                        <c:v>189.44467514968599</c:v>
                      </c:pt>
                      <c:pt idx="808">
                        <c:v>187.83931553417301</c:v>
                      </c:pt>
                      <c:pt idx="809">
                        <c:v>186.25421298331401</c:v>
                      </c:pt>
                      <c:pt idx="810">
                        <c:v>184.68902916176199</c:v>
                      </c:pt>
                      <c:pt idx="811">
                        <c:v>183.14343274636201</c:v>
                      </c:pt>
                      <c:pt idx="812">
                        <c:v>181.617099253036</c:v>
                      </c:pt>
                      <c:pt idx="813">
                        <c:v>180.10971086862</c:v>
                      </c:pt>
                      <c:pt idx="814">
                        <c:v>178.62095628745001</c:v>
                      </c:pt>
                      <c:pt idx="815">
                        <c:v>177.15053055264499</c:v>
                      </c:pt>
                      <c:pt idx="816">
                        <c:v>175.69813490181301</c:v>
                      </c:pt>
                      <c:pt idx="817">
                        <c:v>174.263476617142</c:v>
                      </c:pt>
                      <c:pt idx="818">
                        <c:v>172.846268879684</c:v>
                      </c:pt>
                      <c:pt idx="819">
                        <c:v>171.44623062769</c:v>
                      </c:pt>
                      <c:pt idx="820">
                        <c:v>170.063086418914</c:v>
                      </c:pt>
                      <c:pt idx="821">
                        <c:v>168.69656629670899</c:v>
                      </c:pt>
                      <c:pt idx="822">
                        <c:v>167.34640565983199</c:v>
                      </c:pt>
                      <c:pt idx="823">
                        <c:v>166.01234513583401</c:v>
                      </c:pt>
                      <c:pt idx="824">
                        <c:v>164.694130457895</c:v>
                      </c:pt>
                      <c:pt idx="825">
                        <c:v>163.391512345058</c:v>
                      </c:pt>
                      <c:pt idx="826">
                        <c:v>162.10424638567099</c:v>
                      </c:pt>
                      <c:pt idx="827">
                        <c:v>160.832092924031</c:v>
                      </c:pt>
                      <c:pt idx="828">
                        <c:v>159.574816950067</c:v>
                      </c:pt>
                      <c:pt idx="829">
                        <c:v>158.33218799197601</c:v>
                      </c:pt>
                      <c:pt idx="830">
                        <c:v>157.10398001176401</c:v>
                      </c:pt>
                      <c:pt idx="831">
                        <c:v>155.88997130353999</c:v>
                      </c:pt>
                      <c:pt idx="832">
                        <c:v>154.68994439454201</c:v>
                      </c:pt>
                      <c:pt idx="833">
                        <c:v>153.50368594877699</c:v>
                      </c:pt>
                      <c:pt idx="834">
                        <c:v>152.330986673182</c:v>
                      </c:pt>
                      <c:pt idx="835">
                        <c:v>151.171641226292</c:v>
                      </c:pt>
                      <c:pt idx="836">
                        <c:v>150.025448129263</c:v>
                      </c:pt>
                      <c:pt idx="837">
                        <c:v>148.89220967922699</c:v>
                      </c:pt>
                      <c:pt idx="838">
                        <c:v>147.77173186492999</c:v>
                      </c:pt>
                      <c:pt idx="839">
                        <c:v>146.663824284501</c:v>
                      </c:pt>
                      <c:pt idx="840">
                        <c:v>145.568300065399</c:v>
                      </c:pt>
                      <c:pt idx="841">
                        <c:v>144.48497578637199</c:v>
                      </c:pt>
                      <c:pt idx="842">
                        <c:v>143.413671401453</c:v>
                      </c:pt>
                      <c:pt idx="843">
                        <c:v>142.354210165881</c:v>
                      </c:pt>
                      <c:pt idx="844">
                        <c:v>141.30641856389499</c:v>
                      </c:pt>
                      <c:pt idx="845">
                        <c:v>140.270126238394</c:v>
                      </c:pt>
                      <c:pt idx="846">
                        <c:v>139.245165922333</c:v>
                      </c:pt>
                      <c:pt idx="847">
                        <c:v>138.23137337186799</c:v>
                      </c:pt>
                      <c:pt idx="848">
                        <c:v>137.22858730120001</c:v>
                      </c:pt>
                      <c:pt idx="849">
                        <c:v>136.236649318986</c:v>
                      </c:pt>
                      <c:pt idx="850">
                        <c:v>135.25540386640901</c:v>
                      </c:pt>
                      <c:pt idx="851">
                        <c:v>134.28469815672599</c:v>
                      </c:pt>
                      <c:pt idx="852">
                        <c:v>133.324382116344</c:v>
                      </c:pt>
                      <c:pt idx="853">
                        <c:v>132.37430832734401</c:v>
                      </c:pt>
                      <c:pt idx="854">
                        <c:v>131.43433197140399</c:v>
                      </c:pt>
                      <c:pt idx="855">
                        <c:v>130.50431077511499</c:v>
                      </c:pt>
                      <c:pt idx="856">
                        <c:v>129.584104956613</c:v>
                      </c:pt>
                      <c:pt idx="857">
                        <c:v>128.67357717352101</c:v>
                      </c:pt>
                      <c:pt idx="858">
                        <c:v>127.772592472155</c:v>
                      </c:pt>
                      <c:pt idx="859">
                        <c:v>126.88101823793301</c:v>
                      </c:pt>
                      <c:pt idx="860">
                        <c:v>125.998724147025</c:v>
                      </c:pt>
                      <c:pt idx="861">
                        <c:v>125.125582119105</c:v>
                      </c:pt>
                      <c:pt idx="862">
                        <c:v>124.26146627127901</c:v>
                      </c:pt>
                      <c:pt idx="863">
                        <c:v>123.406252873093</c:v>
                      </c:pt>
                      <c:pt idx="864">
                        <c:v>122.559820302605</c:v>
                      </c:pt>
                      <c:pt idx="865">
                        <c:v>121.72204900350999</c:v>
                      </c:pt>
                      <c:pt idx="866">
                        <c:v>120.89282144326199</c:v>
                      </c:pt>
                      <c:pt idx="867">
                        <c:v>120.072022072195</c:v>
                      </c:pt>
                      <c:pt idx="868">
                        <c:v>119.25953728359499</c:v>
                      </c:pt>
                      <c:pt idx="869">
                        <c:v>118.45525537470201</c:v>
                      </c:pt>
                      <c:pt idx="870">
                        <c:v>117.65906650863199</c:v>
                      </c:pt>
                      <c:pt idx="871">
                        <c:v>116.87086267716199</c:v>
                      </c:pt>
                      <c:pt idx="872">
                        <c:v>116.090537664401</c:v>
                      </c:pt>
                      <c:pt idx="873">
                        <c:v>115.31798701128599</c:v>
                      </c:pt>
                      <c:pt idx="874">
                        <c:v>114.55310798088701</c:v>
                      </c:pt>
                      <c:pt idx="875">
                        <c:v>113.79579952452301</c:v>
                      </c:pt>
                      <c:pt idx="876">
                        <c:v>113.045962248639</c:v>
                      </c:pt>
                      <c:pt idx="877">
                        <c:v>112.303498382443</c:v>
                      </c:pt>
                      <c:pt idx="878">
                        <c:v>111.56831174628201</c:v>
                      </c:pt>
                      <c:pt idx="879">
                        <c:v>110.84030772071701</c:v>
                      </c:pt>
                      <c:pt idx="880">
                        <c:v>110.119393216319</c:v>
                      </c:pt>
                      <c:pt idx="881">
                        <c:v>109.405476644122</c:v>
                      </c:pt>
                      <c:pt idx="882">
                        <c:v>108.69846788674801</c:v>
                      </c:pt>
                      <c:pt idx="883">
                        <c:v>107.998278270184</c:v>
                      </c:pt>
                      <c:pt idx="884">
                        <c:v>107.30482053617099</c:v>
                      </c:pt>
                      <c:pt idx="885">
                        <c:v>106.618008815222</c:v>
                      </c:pt>
                      <c:pt idx="886">
                        <c:v>105.937758600224</c:v>
                      </c:pt>
                      <c:pt idx="887">
                        <c:v>105.263986720631</c:v>
                      </c:pt>
                      <c:pt idx="888">
                        <c:v>104.596611317224</c:v>
                      </c:pt>
                      <c:pt idx="889">
                        <c:v>103.935551817416</c:v>
                      </c:pt>
                      <c:pt idx="890">
                        <c:v>103.280728911113</c:v>
                      </c:pt>
                      <c:pt idx="891">
                        <c:v>102.632064527081</c:v>
                      </c:pt>
                      <c:pt idx="892">
                        <c:v>101.989481809838</c:v>
                      </c:pt>
                      <c:pt idx="893">
                        <c:v>101.352905097057</c:v>
                      </c:pt>
                      <c:pt idx="894">
                        <c:v>100.722259897424</c:v>
                      </c:pt>
                      <c:pt idx="895">
                        <c:v>100.09747286901199</c:v>
                      </c:pt>
                      <c:pt idx="896">
                        <c:v>99.478471798092201</c:v>
                      </c:pt>
                      <c:pt idx="897">
                        <c:v>98.865185578404095</c:v>
                      </c:pt>
                      <c:pt idx="898">
                        <c:v>98.257544190879898</c:v>
                      </c:pt>
                      <c:pt idx="899">
                        <c:v>97.6554786837808</c:v>
                      </c:pt>
                      <c:pt idx="900">
                        <c:v>97.058921153273502</c:v>
                      </c:pt>
                      <c:pt idx="901">
                        <c:v>96.467804724400807</c:v>
                      </c:pt>
                      <c:pt idx="902">
                        <c:v>95.882063532464699</c:v>
                      </c:pt>
                      <c:pt idx="903">
                        <c:v>95.301632704800397</c:v>
                      </c:pt>
                      <c:pt idx="904">
                        <c:v>94.726448342916797</c:v>
                      </c:pt>
                      <c:pt idx="905">
                        <c:v>94.156447505041697</c:v>
                      </c:pt>
                      <c:pt idx="906">
                        <c:v>93.591568188989399</c:v>
                      </c:pt>
                      <c:pt idx="907">
                        <c:v>93.031749315420498</c:v>
                      </c:pt>
                      <c:pt idx="908">
                        <c:v>92.476930711430796</c:v>
                      </c:pt>
                      <c:pt idx="909">
                        <c:v>91.927053094477003</c:v>
                      </c:pt>
                      <c:pt idx="910">
                        <c:v>91.382058056645107</c:v>
                      </c:pt>
                      <c:pt idx="911">
                        <c:v>90.841888049229397</c:v>
                      </c:pt>
                      <c:pt idx="912">
                        <c:v>90.306486367634605</c:v>
                      </c:pt>
                      <c:pt idx="913">
                        <c:v>89.775797136587698</c:v>
                      </c:pt>
                      <c:pt idx="914">
                        <c:v>89.249765295640699</c:v>
                      </c:pt>
                      <c:pt idx="915">
                        <c:v>88.7283365849825</c:v>
                      </c:pt>
                      <c:pt idx="916">
                        <c:v>88.211457531519798</c:v>
                      </c:pt>
                      <c:pt idx="917">
                        <c:v>87.699075435256702</c:v>
                      </c:pt>
                      <c:pt idx="918">
                        <c:v>87.1911383559397</c:v>
                      </c:pt>
                      <c:pt idx="919">
                        <c:v>86.687595099965804</c:v>
                      </c:pt>
                      <c:pt idx="920">
                        <c:v>86.188395207565605</c:v>
                      </c:pt>
                      <c:pt idx="921">
                        <c:v>85.693488940228207</c:v>
                      </c:pt>
                      <c:pt idx="922">
                        <c:v>85.202827268385406</c:v>
                      </c:pt>
                      <c:pt idx="923">
                        <c:v>84.716361859340296</c:v>
                      </c:pt>
                      <c:pt idx="924">
                        <c:v>84.234045065426102</c:v>
                      </c:pt>
                      <c:pt idx="925">
                        <c:v>83.755829912411102</c:v>
                      </c:pt>
                      <c:pt idx="926">
                        <c:v>83.281670088120194</c:v>
                      </c:pt>
                      <c:pt idx="927">
                        <c:v>82.811519931283698</c:v>
                      </c:pt>
                      <c:pt idx="928">
                        <c:v>82.345334420613099</c:v>
                      </c:pt>
                      <c:pt idx="929">
                        <c:v>81.883069164072595</c:v>
                      </c:pt>
                      <c:pt idx="930">
                        <c:v>81.4246803883768</c:v>
                      </c:pt>
                      <c:pt idx="931">
                        <c:v>80.970124928678104</c:v>
                      </c:pt>
                      <c:pt idx="932">
                        <c:v>80.519360218463106</c:v>
                      </c:pt>
                      <c:pt idx="933">
                        <c:v>80.072344279642493</c:v>
                      </c:pt>
                      <c:pt idx="934">
                        <c:v>79.6290357128252</c:v>
                      </c:pt>
                      <c:pt idx="935">
                        <c:v>79.189393687789305</c:v>
                      </c:pt>
                      <c:pt idx="936">
                        <c:v>78.753377934125993</c:v>
                      </c:pt>
                      <c:pt idx="937">
                        <c:v>78.320948732067606</c:v>
                      </c:pt>
                      <c:pt idx="938">
                        <c:v>77.892066903492093</c:v>
                      </c:pt>
                      <c:pt idx="939">
                        <c:v>77.466693803087296</c:v>
                      </c:pt>
                      <c:pt idx="940">
                        <c:v>77.0447913097005</c:v>
                      </c:pt>
                      <c:pt idx="941">
                        <c:v>76.626321817833499</c:v>
                      </c:pt>
                      <c:pt idx="942">
                        <c:v>76.211248229308296</c:v>
                      </c:pt>
                      <c:pt idx="943">
                        <c:v>75.799533945089095</c:v>
                      </c:pt>
                      <c:pt idx="944">
                        <c:v>75.391142857250003</c:v>
                      </c:pt>
                      <c:pt idx="945">
                        <c:v>74.986039341104103</c:v>
                      </c:pt>
                      <c:pt idx="946">
                        <c:v>74.584188247467793</c:v>
                      </c:pt>
                      <c:pt idx="947">
                        <c:v>74.185554895076393</c:v>
                      </c:pt>
                      <c:pt idx="948">
                        <c:v>73.790105063141098</c:v>
                      </c:pt>
                      <c:pt idx="949">
                        <c:v>73.397804984034906</c:v>
                      </c:pt>
                      <c:pt idx="950">
                        <c:v>73.008621336126197</c:v>
                      </c:pt>
                      <c:pt idx="951">
                        <c:v>72.622521236729199</c:v>
                      </c:pt>
                      <c:pt idx="952">
                        <c:v>72.239472235198704</c:v>
                      </c:pt>
                      <c:pt idx="953">
                        <c:v>71.859442306142697</c:v>
                      </c:pt>
                      <c:pt idx="954">
                        <c:v>71.482399842757502</c:v>
                      </c:pt>
                      <c:pt idx="955">
                        <c:v>71.108313650291706</c:v>
                      </c:pt>
                      <c:pt idx="956">
                        <c:v>70.737152939620103</c:v>
                      </c:pt>
                      <c:pt idx="957">
                        <c:v>70.368887320940402</c:v>
                      </c:pt>
                      <c:pt idx="958">
                        <c:v>70.003486797583506</c:v>
                      </c:pt>
                      <c:pt idx="959">
                        <c:v>69.640921759928702</c:v>
                      </c:pt>
                      <c:pt idx="960">
                        <c:v>69.281162979438605</c:v>
                      </c:pt>
                      <c:pt idx="961">
                        <c:v>68.924181602791705</c:v>
                      </c:pt>
                      <c:pt idx="962">
                        <c:v>68.569949146122596</c:v>
                      </c:pt>
                      <c:pt idx="963">
                        <c:v>68.218437489372107</c:v>
                      </c:pt>
                      <c:pt idx="964">
                        <c:v>67.869618870724693</c:v>
                      </c:pt>
                      <c:pt idx="965">
                        <c:v>67.523465881157605</c:v>
                      </c:pt>
                      <c:pt idx="966">
                        <c:v>67.179951459076094</c:v>
                      </c:pt>
                      <c:pt idx="967">
                        <c:v>66.839048885050005</c:v>
                      </c:pt>
                      <c:pt idx="968">
                        <c:v>66.500731776642994</c:v>
                      </c:pt>
                      <c:pt idx="969">
                        <c:v>66.164974083326001</c:v>
                      </c:pt>
                      <c:pt idx="970">
                        <c:v>65.831750081490199</c:v>
                      </c:pt>
                      <c:pt idx="971">
                        <c:v>65.501034369536697</c:v>
                      </c:pt>
                      <c:pt idx="972">
                        <c:v>65.172801863057103</c:v>
                      </c:pt>
                      <c:pt idx="973">
                        <c:v>64.847027790104093</c:v>
                      </c:pt>
                      <c:pt idx="974">
                        <c:v>64.523687686526898</c:v>
                      </c:pt>
                      <c:pt idx="975">
                        <c:v>64.2027573914079</c:v>
                      </c:pt>
                      <c:pt idx="976">
                        <c:v>63.884213042562301</c:v>
                      </c:pt>
                      <c:pt idx="977">
                        <c:v>63.568031072123297</c:v>
                      </c:pt>
                      <c:pt idx="978">
                        <c:v>63.254188202202798</c:v>
                      </c:pt>
                      <c:pt idx="979">
                        <c:v>62.942661440621301</c:v>
                      </c:pt>
                      <c:pt idx="980">
                        <c:v>62.633428076718999</c:v>
                      </c:pt>
                      <c:pt idx="981">
                        <c:v>62.326465677229599</c:v>
                      </c:pt>
                      <c:pt idx="982">
                        <c:v>62.021752082230499</c:v>
                      </c:pt>
                      <c:pt idx="983">
                        <c:v>61.719265401161998</c:v>
                      </c:pt>
                      <c:pt idx="984">
                        <c:v>61.418984008905497</c:v>
                      </c:pt>
                      <c:pt idx="985">
                        <c:v>61.120886541944301</c:v>
                      </c:pt>
                      <c:pt idx="986">
                        <c:v>60.824951894567697</c:v>
                      </c:pt>
                      <c:pt idx="987">
                        <c:v>60.531159215158297</c:v>
                      </c:pt>
                      <c:pt idx="988">
                        <c:v>60.239487902532296</c:v>
                      </c:pt>
                      <c:pt idx="989">
                        <c:v>59.949917602339298</c:v>
                      </c:pt>
                      <c:pt idx="990">
                        <c:v>59.662428203529601</c:v>
                      </c:pt>
                      <c:pt idx="991">
                        <c:v>59.376999834872201</c:v>
                      </c:pt>
                      <c:pt idx="992">
                        <c:v>59.093612861536798</c:v>
                      </c:pt>
                      <c:pt idx="993">
                        <c:v>58.812247881730997</c:v>
                      </c:pt>
                      <c:pt idx="994">
                        <c:v>58.532885723389498</c:v>
                      </c:pt>
                      <c:pt idx="995">
                        <c:v>58.255507440924802</c:v>
                      </c:pt>
                      <c:pt idx="996">
                        <c:v>57.980094312022601</c:v>
                      </c:pt>
                      <c:pt idx="997">
                        <c:v>57.706627834498697</c:v>
                      </c:pt>
                      <c:pt idx="998">
                        <c:v>57.4350897232028</c:v>
                      </c:pt>
                      <c:pt idx="999">
                        <c:v>57.165461906971302</c:v>
                      </c:pt>
                      <c:pt idx="1000">
                        <c:v>56.8977265256351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E4AD-45A5-A775-CE1942C526C0}"/>
                  </c:ext>
                </c:extLst>
              </c15:ser>
            </c15:filteredScatterSeries>
          </c:ext>
        </c:extLst>
      </c:scatterChart>
      <c:valAx>
        <c:axId val="-1875178304"/>
        <c:scaling>
          <c:orientation val="minMax"/>
          <c:max val="29.5"/>
          <c:min val="27.5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2320"/>
        <c:crosses val="autoZero"/>
        <c:crossBetween val="midCat"/>
      </c:valAx>
      <c:valAx>
        <c:axId val="-18751723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83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2578217300673828"/>
          <c:y val="3.685093487025462E-2"/>
          <c:w val="0.74255555786397409"/>
          <c:h val="0.83007819898801305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9050">
                <a:noFill/>
              </a:ln>
              <a:effectLst/>
            </c:spPr>
          </c:marker>
          <c:xVal>
            <c:numRef>
              <c:f>'⑥ dislocation_density'!$E$3:$E$27</c:f>
              <c:numCache>
                <c:formatCode>General</c:formatCode>
                <c:ptCount val="25"/>
                <c:pt idx="0">
                  <c:v>0.69314718055994529</c:v>
                </c:pt>
                <c:pt idx="1">
                  <c:v>1.3862943611198906</c:v>
                </c:pt>
                <c:pt idx="2">
                  <c:v>1.791759469228055</c:v>
                </c:pt>
                <c:pt idx="3">
                  <c:v>2.0794415416798357</c:v>
                </c:pt>
                <c:pt idx="4">
                  <c:v>2.3025850929940459</c:v>
                </c:pt>
                <c:pt idx="5">
                  <c:v>2.4849066497880004</c:v>
                </c:pt>
                <c:pt idx="6">
                  <c:v>2.6390573296152584</c:v>
                </c:pt>
                <c:pt idx="7">
                  <c:v>2.7725887222397811</c:v>
                </c:pt>
                <c:pt idx="8">
                  <c:v>2.8903717578961645</c:v>
                </c:pt>
                <c:pt idx="9">
                  <c:v>2.9957322735539909</c:v>
                </c:pt>
                <c:pt idx="10">
                  <c:v>3.0910424533583161</c:v>
                </c:pt>
                <c:pt idx="11">
                  <c:v>3.1780538303479458</c:v>
                </c:pt>
                <c:pt idx="12">
                  <c:v>3.2580965380214821</c:v>
                </c:pt>
                <c:pt idx="13">
                  <c:v>3.3322045101752038</c:v>
                </c:pt>
                <c:pt idx="14">
                  <c:v>3.4011973816621555</c:v>
                </c:pt>
                <c:pt idx="15">
                  <c:v>3.4657359027997265</c:v>
                </c:pt>
                <c:pt idx="16">
                  <c:v>3.5263605246161616</c:v>
                </c:pt>
                <c:pt idx="17">
                  <c:v>3.5835189384561099</c:v>
                </c:pt>
                <c:pt idx="18">
                  <c:v>3.6375861597263857</c:v>
                </c:pt>
                <c:pt idx="19">
                  <c:v>3.6888794541139363</c:v>
                </c:pt>
                <c:pt idx="20">
                  <c:v>3.7376696182833684</c:v>
                </c:pt>
                <c:pt idx="21">
                  <c:v>3.784189633918261</c:v>
                </c:pt>
                <c:pt idx="22">
                  <c:v>3.8286413964890951</c:v>
                </c:pt>
                <c:pt idx="23">
                  <c:v>3.8712010109078911</c:v>
                </c:pt>
                <c:pt idx="24">
                  <c:v>3.912023005428146</c:v>
                </c:pt>
              </c:numCache>
            </c:numRef>
          </c:xVal>
          <c:yVal>
            <c:numRef>
              <c:f>'⑥ dislocation_density'!$F$3:$F$27</c:f>
              <c:numCache>
                <c:formatCode>General</c:formatCode>
                <c:ptCount val="25"/>
                <c:pt idx="0">
                  <c:v>-5.3699999999999998E-3</c:v>
                </c:pt>
                <c:pt idx="1">
                  <c:v>-2.0175000000000002E-3</c:v>
                </c:pt>
                <c:pt idx="2">
                  <c:v>-1.0994444444444443E-3</c:v>
                </c:pt>
                <c:pt idx="3">
                  <c:v>-6.9578125E-4</c:v>
                </c:pt>
                <c:pt idx="4">
                  <c:v>-4.7640000000000003E-4</c:v>
                </c:pt>
                <c:pt idx="5">
                  <c:v>-3.5444444444444445E-4</c:v>
                </c:pt>
                <c:pt idx="6">
                  <c:v>-2.6607142857142856E-4</c:v>
                </c:pt>
                <c:pt idx="7">
                  <c:v>-2.0843749999999999E-4</c:v>
                </c:pt>
                <c:pt idx="8">
                  <c:v>-1.6848765432098765E-4</c:v>
                </c:pt>
                <c:pt idx="9">
                  <c:v>-1.3507500000000002E-4</c:v>
                </c:pt>
                <c:pt idx="10">
                  <c:v>-1.1210743801652893E-4</c:v>
                </c:pt>
                <c:pt idx="11">
                  <c:v>-9.4322916666666668E-5</c:v>
                </c:pt>
                <c:pt idx="12">
                  <c:v>-7.9275147928994076E-5</c:v>
                </c:pt>
                <c:pt idx="13">
                  <c:v>-6.7206632653061225E-5</c:v>
                </c:pt>
                <c:pt idx="14">
                  <c:v>-5.7533333333333334E-5</c:v>
                </c:pt>
                <c:pt idx="15">
                  <c:v>-5.0771484375000001E-5</c:v>
                </c:pt>
                <c:pt idx="16">
                  <c:v>-4.2906574394463666E-5</c:v>
                </c:pt>
                <c:pt idx="17">
                  <c:v>-3.741512345679012E-5</c:v>
                </c:pt>
                <c:pt idx="18">
                  <c:v>-3.2375346260387808E-5</c:v>
                </c:pt>
                <c:pt idx="19">
                  <c:v>-2.885E-5</c:v>
                </c:pt>
                <c:pt idx="20">
                  <c:v>-2.4642857142857145E-5</c:v>
                </c:pt>
                <c:pt idx="21">
                  <c:v>-2.1833677685950413E-5</c:v>
                </c:pt>
                <c:pt idx="22">
                  <c:v>-1.9588846880907374E-5</c:v>
                </c:pt>
                <c:pt idx="23">
                  <c:v>-1.7361111111111111E-5</c:v>
                </c:pt>
                <c:pt idx="24">
                  <c:v>-1.554E-5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79-48F2-B002-BE371C85B33C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forward val="2"/>
            <c:backward val="3.5"/>
            <c:dispRSqr val="1"/>
            <c:dispEq val="1"/>
            <c:trendlineLbl>
              <c:layout>
                <c:manualLayout>
                  <c:x val="-0.41331560467870276"/>
                  <c:y val="2.754294096190021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ja-JP"/>
                </a:p>
              </c:txPr>
            </c:trendlineLbl>
          </c:trendline>
          <c:xVal>
            <c:numRef>
              <c:f>'⑥ dislocation_density'!$I$10:$I$13</c:f>
              <c:numCache>
                <c:formatCode>General</c:formatCode>
                <c:ptCount val="4"/>
                <c:pt idx="0">
                  <c:v>3.1780538303479458</c:v>
                </c:pt>
                <c:pt idx="1">
                  <c:v>3.2580965380214821</c:v>
                </c:pt>
                <c:pt idx="2">
                  <c:v>3.3322045101752038</c:v>
                </c:pt>
                <c:pt idx="3">
                  <c:v>3.4011973816621555</c:v>
                </c:pt>
              </c:numCache>
            </c:numRef>
          </c:xVal>
          <c:yVal>
            <c:numRef>
              <c:f>'⑥ dislocation_density'!$J$10:$J$13</c:f>
              <c:numCache>
                <c:formatCode>General</c:formatCode>
                <c:ptCount val="4"/>
                <c:pt idx="0">
                  <c:v>-9.4322916666666668E-5</c:v>
                </c:pt>
                <c:pt idx="1">
                  <c:v>-7.9275147928994076E-5</c:v>
                </c:pt>
                <c:pt idx="2">
                  <c:v>-6.7206632653061225E-5</c:v>
                </c:pt>
                <c:pt idx="3">
                  <c:v>-5.7533333333333334E-5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79-48F2-B002-BE371C85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56224"/>
        <c:axId val="-1874566016"/>
      </c:scatterChart>
      <c:valAx>
        <c:axId val="-187455622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lnL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-1874566016"/>
        <c:crosses val="autoZero"/>
        <c:crossBetween val="midCat"/>
      </c:valAx>
      <c:valAx>
        <c:axId val="-18745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X(L)/L</a:t>
                </a:r>
                <a:r>
                  <a:rPr lang="en-US" altLang="ja-JP" sz="1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ja-JP" altLang="en-US" sz="1400" baseline="30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905582163054360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1874556224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211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tx>
            <c:v>measured_220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measured_profile'!$E$4:$E$2000</c:f>
              <c:numCache>
                <c:formatCode>0.000</c:formatCode>
                <c:ptCount val="1997"/>
              </c:numCache>
            </c:numRef>
          </c:xVal>
          <c:yVal>
            <c:numRef>
              <c:f>'① measured_profile'!$F$4:$F$2000</c:f>
              <c:numCache>
                <c:formatCode>General</c:formatCode>
                <c:ptCount val="199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A4-4B59-B598-D81522737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179936"/>
        <c:axId val="-187517340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sample_220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simulated_sample_profile'!$E$4:$E$20000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34</c:v>
                      </c:pt>
                      <c:pt idx="1">
                        <c:v>34.001999999999903</c:v>
                      </c:pt>
                      <c:pt idx="2">
                        <c:v>34.003999999999998</c:v>
                      </c:pt>
                      <c:pt idx="3">
                        <c:v>34.006</c:v>
                      </c:pt>
                      <c:pt idx="4">
                        <c:v>34.008000000000003</c:v>
                      </c:pt>
                      <c:pt idx="5">
                        <c:v>34.01</c:v>
                      </c:pt>
                      <c:pt idx="6">
                        <c:v>34.012</c:v>
                      </c:pt>
                      <c:pt idx="7">
                        <c:v>34.014000000000003</c:v>
                      </c:pt>
                      <c:pt idx="8">
                        <c:v>34.015999999999998</c:v>
                      </c:pt>
                      <c:pt idx="9">
                        <c:v>34.018000000000001</c:v>
                      </c:pt>
                      <c:pt idx="10">
                        <c:v>34.020000000000003</c:v>
                      </c:pt>
                      <c:pt idx="11">
                        <c:v>34.021999999999998</c:v>
                      </c:pt>
                      <c:pt idx="12">
                        <c:v>34.024000000000001</c:v>
                      </c:pt>
                      <c:pt idx="13">
                        <c:v>34.026000000000003</c:v>
                      </c:pt>
                      <c:pt idx="14">
                        <c:v>34.027999999999999</c:v>
                      </c:pt>
                      <c:pt idx="15">
                        <c:v>34.03</c:v>
                      </c:pt>
                      <c:pt idx="16">
                        <c:v>34.031999999999996</c:v>
                      </c:pt>
                      <c:pt idx="17">
                        <c:v>34.033999999999999</c:v>
                      </c:pt>
                      <c:pt idx="18">
                        <c:v>34.036000000000001</c:v>
                      </c:pt>
                      <c:pt idx="19">
                        <c:v>34.037999999999997</c:v>
                      </c:pt>
                      <c:pt idx="20">
                        <c:v>34.04</c:v>
                      </c:pt>
                      <c:pt idx="21">
                        <c:v>34.042000000000002</c:v>
                      </c:pt>
                      <c:pt idx="22">
                        <c:v>34.043999999999997</c:v>
                      </c:pt>
                      <c:pt idx="23">
                        <c:v>34.045999999999999</c:v>
                      </c:pt>
                      <c:pt idx="24">
                        <c:v>34.048000000000002</c:v>
                      </c:pt>
                      <c:pt idx="25">
                        <c:v>34.049999999999997</c:v>
                      </c:pt>
                      <c:pt idx="26">
                        <c:v>34.052</c:v>
                      </c:pt>
                      <c:pt idx="27">
                        <c:v>34.054000000000002</c:v>
                      </c:pt>
                      <c:pt idx="28">
                        <c:v>34.055999999999997</c:v>
                      </c:pt>
                      <c:pt idx="29">
                        <c:v>34.058</c:v>
                      </c:pt>
                      <c:pt idx="30">
                        <c:v>34.06</c:v>
                      </c:pt>
                      <c:pt idx="31">
                        <c:v>34.061999999999998</c:v>
                      </c:pt>
                      <c:pt idx="32">
                        <c:v>34.064</c:v>
                      </c:pt>
                      <c:pt idx="33">
                        <c:v>34.066000000000003</c:v>
                      </c:pt>
                      <c:pt idx="34">
                        <c:v>34.067999999999998</c:v>
                      </c:pt>
                      <c:pt idx="35">
                        <c:v>34.07</c:v>
                      </c:pt>
                      <c:pt idx="36">
                        <c:v>34.072000000000003</c:v>
                      </c:pt>
                      <c:pt idx="37">
                        <c:v>34.073999999999998</c:v>
                      </c:pt>
                      <c:pt idx="38">
                        <c:v>34.076000000000001</c:v>
                      </c:pt>
                      <c:pt idx="39">
                        <c:v>34.078000000000003</c:v>
                      </c:pt>
                      <c:pt idx="40">
                        <c:v>34.08</c:v>
                      </c:pt>
                      <c:pt idx="41">
                        <c:v>34.082000000000001</c:v>
                      </c:pt>
                      <c:pt idx="42">
                        <c:v>34.084000000000003</c:v>
                      </c:pt>
                      <c:pt idx="43">
                        <c:v>34.085999999999999</c:v>
                      </c:pt>
                      <c:pt idx="44">
                        <c:v>34.088000000000001</c:v>
                      </c:pt>
                      <c:pt idx="45">
                        <c:v>34.090000000000003</c:v>
                      </c:pt>
                      <c:pt idx="46">
                        <c:v>34.091999999999999</c:v>
                      </c:pt>
                      <c:pt idx="47">
                        <c:v>34.094000000000001</c:v>
                      </c:pt>
                      <c:pt idx="48">
                        <c:v>34.095999999999997</c:v>
                      </c:pt>
                      <c:pt idx="49">
                        <c:v>34.097999999999999</c:v>
                      </c:pt>
                      <c:pt idx="50">
                        <c:v>34.1</c:v>
                      </c:pt>
                      <c:pt idx="51">
                        <c:v>34.101999999999997</c:v>
                      </c:pt>
                      <c:pt idx="52">
                        <c:v>34.103999999999999</c:v>
                      </c:pt>
                      <c:pt idx="53">
                        <c:v>34.106000000000002</c:v>
                      </c:pt>
                      <c:pt idx="54">
                        <c:v>34.107999999999997</c:v>
                      </c:pt>
                      <c:pt idx="55">
                        <c:v>34.11</c:v>
                      </c:pt>
                      <c:pt idx="56">
                        <c:v>34.111999999999902</c:v>
                      </c:pt>
                      <c:pt idx="57">
                        <c:v>34.113999999999997</c:v>
                      </c:pt>
                      <c:pt idx="58">
                        <c:v>34.116</c:v>
                      </c:pt>
                      <c:pt idx="59">
                        <c:v>34.118000000000002</c:v>
                      </c:pt>
                      <c:pt idx="60">
                        <c:v>34.119999999999997</c:v>
                      </c:pt>
                      <c:pt idx="61">
                        <c:v>34.122</c:v>
                      </c:pt>
                      <c:pt idx="62">
                        <c:v>34.124000000000002</c:v>
                      </c:pt>
                      <c:pt idx="63">
                        <c:v>34.125999999999998</c:v>
                      </c:pt>
                      <c:pt idx="64">
                        <c:v>34.128</c:v>
                      </c:pt>
                      <c:pt idx="65">
                        <c:v>34.130000000000003</c:v>
                      </c:pt>
                      <c:pt idx="66">
                        <c:v>34.131999999999998</c:v>
                      </c:pt>
                      <c:pt idx="67">
                        <c:v>34.134</c:v>
                      </c:pt>
                      <c:pt idx="68">
                        <c:v>34.136000000000003</c:v>
                      </c:pt>
                      <c:pt idx="69">
                        <c:v>34.137999999999998</c:v>
                      </c:pt>
                      <c:pt idx="70">
                        <c:v>34.14</c:v>
                      </c:pt>
                      <c:pt idx="71">
                        <c:v>34.142000000000003</c:v>
                      </c:pt>
                      <c:pt idx="72">
                        <c:v>34.143999999999998</c:v>
                      </c:pt>
                      <c:pt idx="73">
                        <c:v>34.146000000000001</c:v>
                      </c:pt>
                      <c:pt idx="74">
                        <c:v>34.148000000000003</c:v>
                      </c:pt>
                      <c:pt idx="75">
                        <c:v>34.15</c:v>
                      </c:pt>
                      <c:pt idx="76">
                        <c:v>34.152000000000001</c:v>
                      </c:pt>
                      <c:pt idx="77">
                        <c:v>34.154000000000003</c:v>
                      </c:pt>
                      <c:pt idx="78">
                        <c:v>34.155999999999999</c:v>
                      </c:pt>
                      <c:pt idx="79">
                        <c:v>34.158000000000001</c:v>
                      </c:pt>
                      <c:pt idx="80">
                        <c:v>34.159999999999997</c:v>
                      </c:pt>
                      <c:pt idx="81">
                        <c:v>34.161999999999999</c:v>
                      </c:pt>
                      <c:pt idx="82">
                        <c:v>34.164000000000001</c:v>
                      </c:pt>
                      <c:pt idx="83">
                        <c:v>34.165999999999997</c:v>
                      </c:pt>
                      <c:pt idx="84">
                        <c:v>34.167999999999999</c:v>
                      </c:pt>
                      <c:pt idx="85">
                        <c:v>34.17</c:v>
                      </c:pt>
                      <c:pt idx="86">
                        <c:v>34.171999999999997</c:v>
                      </c:pt>
                      <c:pt idx="87">
                        <c:v>34.173999999999999</c:v>
                      </c:pt>
                      <c:pt idx="88">
                        <c:v>34.176000000000002</c:v>
                      </c:pt>
                      <c:pt idx="89">
                        <c:v>34.177999999999997</c:v>
                      </c:pt>
                      <c:pt idx="90">
                        <c:v>34.18</c:v>
                      </c:pt>
                      <c:pt idx="91">
                        <c:v>34.181999999999903</c:v>
                      </c:pt>
                      <c:pt idx="92">
                        <c:v>34.183999999999997</c:v>
                      </c:pt>
                      <c:pt idx="93">
                        <c:v>34.186</c:v>
                      </c:pt>
                      <c:pt idx="94">
                        <c:v>34.188000000000002</c:v>
                      </c:pt>
                      <c:pt idx="95">
                        <c:v>34.19</c:v>
                      </c:pt>
                      <c:pt idx="96">
                        <c:v>34.192</c:v>
                      </c:pt>
                      <c:pt idx="97">
                        <c:v>34.194000000000003</c:v>
                      </c:pt>
                      <c:pt idx="98">
                        <c:v>34.195999999999998</c:v>
                      </c:pt>
                      <c:pt idx="99">
                        <c:v>34.198</c:v>
                      </c:pt>
                      <c:pt idx="100">
                        <c:v>34.200000000000003</c:v>
                      </c:pt>
                      <c:pt idx="101">
                        <c:v>34.201999999999998</c:v>
                      </c:pt>
                      <c:pt idx="102">
                        <c:v>34.204000000000001</c:v>
                      </c:pt>
                      <c:pt idx="103">
                        <c:v>34.206000000000003</c:v>
                      </c:pt>
                      <c:pt idx="104">
                        <c:v>34.207999999999998</c:v>
                      </c:pt>
                      <c:pt idx="105">
                        <c:v>34.21</c:v>
                      </c:pt>
                      <c:pt idx="106">
                        <c:v>34.212000000000003</c:v>
                      </c:pt>
                      <c:pt idx="107">
                        <c:v>34.213999999999999</c:v>
                      </c:pt>
                      <c:pt idx="108">
                        <c:v>34.216000000000001</c:v>
                      </c:pt>
                      <c:pt idx="109">
                        <c:v>34.218000000000004</c:v>
                      </c:pt>
                      <c:pt idx="110">
                        <c:v>34.22</c:v>
                      </c:pt>
                      <c:pt idx="111">
                        <c:v>34.222000000000001</c:v>
                      </c:pt>
                      <c:pt idx="112">
                        <c:v>34.223999999999997</c:v>
                      </c:pt>
                      <c:pt idx="113">
                        <c:v>34.225999999999999</c:v>
                      </c:pt>
                      <c:pt idx="114">
                        <c:v>34.228000000000002</c:v>
                      </c:pt>
                      <c:pt idx="115">
                        <c:v>34.229999999999997</c:v>
                      </c:pt>
                      <c:pt idx="116">
                        <c:v>34.231999999999999</c:v>
                      </c:pt>
                      <c:pt idx="117">
                        <c:v>34.234000000000002</c:v>
                      </c:pt>
                      <c:pt idx="118">
                        <c:v>34.235999999999997</c:v>
                      </c:pt>
                      <c:pt idx="119">
                        <c:v>34.238</c:v>
                      </c:pt>
                      <c:pt idx="120">
                        <c:v>34.24</c:v>
                      </c:pt>
                      <c:pt idx="121">
                        <c:v>34.241999999999997</c:v>
                      </c:pt>
                      <c:pt idx="122">
                        <c:v>34.244</c:v>
                      </c:pt>
                      <c:pt idx="123">
                        <c:v>34.246000000000002</c:v>
                      </c:pt>
                      <c:pt idx="124">
                        <c:v>34.247999999999998</c:v>
                      </c:pt>
                      <c:pt idx="125">
                        <c:v>34.25</c:v>
                      </c:pt>
                      <c:pt idx="126">
                        <c:v>34.251999999999903</c:v>
                      </c:pt>
                      <c:pt idx="127">
                        <c:v>34.253999999999998</c:v>
                      </c:pt>
                      <c:pt idx="128">
                        <c:v>34.256</c:v>
                      </c:pt>
                      <c:pt idx="129">
                        <c:v>34.258000000000003</c:v>
                      </c:pt>
                      <c:pt idx="130">
                        <c:v>34.26</c:v>
                      </c:pt>
                      <c:pt idx="131">
                        <c:v>34.262</c:v>
                      </c:pt>
                      <c:pt idx="132">
                        <c:v>34.264000000000003</c:v>
                      </c:pt>
                      <c:pt idx="133">
                        <c:v>34.265999999999998</c:v>
                      </c:pt>
                      <c:pt idx="134">
                        <c:v>34.268000000000001</c:v>
                      </c:pt>
                      <c:pt idx="135">
                        <c:v>34.270000000000003</c:v>
                      </c:pt>
                      <c:pt idx="136">
                        <c:v>34.271999999999998</c:v>
                      </c:pt>
                      <c:pt idx="137">
                        <c:v>34.274000000000001</c:v>
                      </c:pt>
                      <c:pt idx="138">
                        <c:v>34.276000000000003</c:v>
                      </c:pt>
                      <c:pt idx="139">
                        <c:v>34.277999999999999</c:v>
                      </c:pt>
                      <c:pt idx="140">
                        <c:v>34.28</c:v>
                      </c:pt>
                      <c:pt idx="141">
                        <c:v>34.281999999999996</c:v>
                      </c:pt>
                      <c:pt idx="142">
                        <c:v>34.283999999999999</c:v>
                      </c:pt>
                      <c:pt idx="143">
                        <c:v>34.286000000000001</c:v>
                      </c:pt>
                      <c:pt idx="144">
                        <c:v>34.287999999999997</c:v>
                      </c:pt>
                      <c:pt idx="145">
                        <c:v>34.29</c:v>
                      </c:pt>
                      <c:pt idx="146">
                        <c:v>34.292000000000002</c:v>
                      </c:pt>
                      <c:pt idx="147">
                        <c:v>34.293999999999997</c:v>
                      </c:pt>
                      <c:pt idx="148">
                        <c:v>34.295999999999999</c:v>
                      </c:pt>
                      <c:pt idx="149">
                        <c:v>34.298000000000002</c:v>
                      </c:pt>
                      <c:pt idx="150">
                        <c:v>34.299999999999997</c:v>
                      </c:pt>
                      <c:pt idx="151">
                        <c:v>34.302</c:v>
                      </c:pt>
                      <c:pt idx="152">
                        <c:v>34.304000000000002</c:v>
                      </c:pt>
                      <c:pt idx="153">
                        <c:v>34.305999999999997</c:v>
                      </c:pt>
                      <c:pt idx="154">
                        <c:v>34.308</c:v>
                      </c:pt>
                      <c:pt idx="155">
                        <c:v>34.31</c:v>
                      </c:pt>
                      <c:pt idx="156">
                        <c:v>34.311999999999998</c:v>
                      </c:pt>
                      <c:pt idx="157">
                        <c:v>34.314</c:v>
                      </c:pt>
                      <c:pt idx="158">
                        <c:v>34.316000000000003</c:v>
                      </c:pt>
                      <c:pt idx="159">
                        <c:v>34.317999999999998</c:v>
                      </c:pt>
                      <c:pt idx="160">
                        <c:v>34.32</c:v>
                      </c:pt>
                      <c:pt idx="161">
                        <c:v>34.322000000000003</c:v>
                      </c:pt>
                      <c:pt idx="162">
                        <c:v>34.323999999999998</c:v>
                      </c:pt>
                      <c:pt idx="163">
                        <c:v>34.326000000000001</c:v>
                      </c:pt>
                      <c:pt idx="164">
                        <c:v>34.328000000000003</c:v>
                      </c:pt>
                      <c:pt idx="165">
                        <c:v>34.33</c:v>
                      </c:pt>
                      <c:pt idx="166">
                        <c:v>34.332000000000001</c:v>
                      </c:pt>
                      <c:pt idx="167">
                        <c:v>34.334000000000003</c:v>
                      </c:pt>
                      <c:pt idx="168">
                        <c:v>34.335999999999999</c:v>
                      </c:pt>
                      <c:pt idx="169">
                        <c:v>34.338000000000001</c:v>
                      </c:pt>
                      <c:pt idx="170">
                        <c:v>34.340000000000003</c:v>
                      </c:pt>
                      <c:pt idx="171">
                        <c:v>34.341999999999999</c:v>
                      </c:pt>
                      <c:pt idx="172">
                        <c:v>34.344000000000001</c:v>
                      </c:pt>
                      <c:pt idx="173">
                        <c:v>34.345999999999997</c:v>
                      </c:pt>
                      <c:pt idx="174">
                        <c:v>34.347999999999999</c:v>
                      </c:pt>
                      <c:pt idx="175">
                        <c:v>34.35</c:v>
                      </c:pt>
                      <c:pt idx="176">
                        <c:v>34.351999999999997</c:v>
                      </c:pt>
                      <c:pt idx="177">
                        <c:v>34.353999999999999</c:v>
                      </c:pt>
                      <c:pt idx="178">
                        <c:v>34.356000000000002</c:v>
                      </c:pt>
                      <c:pt idx="179">
                        <c:v>34.357999999999997</c:v>
                      </c:pt>
                      <c:pt idx="180">
                        <c:v>34.36</c:v>
                      </c:pt>
                      <c:pt idx="181">
                        <c:v>34.361999999999902</c:v>
                      </c:pt>
                      <c:pt idx="182">
                        <c:v>34.363999999999997</c:v>
                      </c:pt>
                      <c:pt idx="183">
                        <c:v>34.366</c:v>
                      </c:pt>
                      <c:pt idx="184">
                        <c:v>34.368000000000002</c:v>
                      </c:pt>
                      <c:pt idx="185">
                        <c:v>34.369999999999997</c:v>
                      </c:pt>
                      <c:pt idx="186">
                        <c:v>34.372</c:v>
                      </c:pt>
                      <c:pt idx="187">
                        <c:v>34.374000000000002</c:v>
                      </c:pt>
                      <c:pt idx="188">
                        <c:v>34.375999999999998</c:v>
                      </c:pt>
                      <c:pt idx="189">
                        <c:v>34.378</c:v>
                      </c:pt>
                      <c:pt idx="190">
                        <c:v>34.380000000000003</c:v>
                      </c:pt>
                      <c:pt idx="191">
                        <c:v>34.381999999999998</c:v>
                      </c:pt>
                      <c:pt idx="192">
                        <c:v>34.384</c:v>
                      </c:pt>
                      <c:pt idx="193">
                        <c:v>34.386000000000003</c:v>
                      </c:pt>
                      <c:pt idx="194">
                        <c:v>34.387999999999998</c:v>
                      </c:pt>
                      <c:pt idx="195">
                        <c:v>34.39</c:v>
                      </c:pt>
                      <c:pt idx="196">
                        <c:v>34.392000000000003</c:v>
                      </c:pt>
                      <c:pt idx="197">
                        <c:v>34.393999999999998</c:v>
                      </c:pt>
                      <c:pt idx="198">
                        <c:v>34.396000000000001</c:v>
                      </c:pt>
                      <c:pt idx="199">
                        <c:v>34.398000000000003</c:v>
                      </c:pt>
                      <c:pt idx="200">
                        <c:v>34.4</c:v>
                      </c:pt>
                      <c:pt idx="201">
                        <c:v>34.402000000000001</c:v>
                      </c:pt>
                      <c:pt idx="202">
                        <c:v>34.404000000000003</c:v>
                      </c:pt>
                      <c:pt idx="203">
                        <c:v>34.405999999999999</c:v>
                      </c:pt>
                      <c:pt idx="204">
                        <c:v>34.408000000000001</c:v>
                      </c:pt>
                      <c:pt idx="205">
                        <c:v>34.409999999999997</c:v>
                      </c:pt>
                      <c:pt idx="206">
                        <c:v>34.411999999999999</c:v>
                      </c:pt>
                      <c:pt idx="207">
                        <c:v>34.414000000000001</c:v>
                      </c:pt>
                      <c:pt idx="208">
                        <c:v>34.415999999999997</c:v>
                      </c:pt>
                      <c:pt idx="209">
                        <c:v>34.417999999999999</c:v>
                      </c:pt>
                      <c:pt idx="210">
                        <c:v>34.42</c:v>
                      </c:pt>
                      <c:pt idx="211">
                        <c:v>34.421999999999997</c:v>
                      </c:pt>
                      <c:pt idx="212">
                        <c:v>34.423999999999999</c:v>
                      </c:pt>
                      <c:pt idx="213">
                        <c:v>34.426000000000002</c:v>
                      </c:pt>
                      <c:pt idx="214">
                        <c:v>34.427999999999997</c:v>
                      </c:pt>
                      <c:pt idx="215">
                        <c:v>34.43</c:v>
                      </c:pt>
                      <c:pt idx="216">
                        <c:v>34.431999999999903</c:v>
                      </c:pt>
                      <c:pt idx="217">
                        <c:v>34.433999999999997</c:v>
                      </c:pt>
                      <c:pt idx="218">
                        <c:v>34.436</c:v>
                      </c:pt>
                      <c:pt idx="219">
                        <c:v>34.438000000000002</c:v>
                      </c:pt>
                      <c:pt idx="220">
                        <c:v>34.44</c:v>
                      </c:pt>
                      <c:pt idx="221">
                        <c:v>34.442</c:v>
                      </c:pt>
                      <c:pt idx="222">
                        <c:v>34.444000000000003</c:v>
                      </c:pt>
                      <c:pt idx="223">
                        <c:v>34.445999999999998</c:v>
                      </c:pt>
                      <c:pt idx="224">
                        <c:v>34.448</c:v>
                      </c:pt>
                      <c:pt idx="225">
                        <c:v>34.450000000000003</c:v>
                      </c:pt>
                      <c:pt idx="226">
                        <c:v>34.451999999999998</c:v>
                      </c:pt>
                      <c:pt idx="227">
                        <c:v>34.454000000000001</c:v>
                      </c:pt>
                      <c:pt idx="228">
                        <c:v>34.456000000000003</c:v>
                      </c:pt>
                      <c:pt idx="229">
                        <c:v>34.457999999999998</c:v>
                      </c:pt>
                      <c:pt idx="230">
                        <c:v>34.46</c:v>
                      </c:pt>
                      <c:pt idx="231">
                        <c:v>34.462000000000003</c:v>
                      </c:pt>
                      <c:pt idx="232">
                        <c:v>34.463999999999999</c:v>
                      </c:pt>
                      <c:pt idx="233">
                        <c:v>34.466000000000001</c:v>
                      </c:pt>
                      <c:pt idx="234">
                        <c:v>34.468000000000004</c:v>
                      </c:pt>
                      <c:pt idx="235">
                        <c:v>34.47</c:v>
                      </c:pt>
                      <c:pt idx="236">
                        <c:v>34.472000000000001</c:v>
                      </c:pt>
                      <c:pt idx="237">
                        <c:v>34.473999999999997</c:v>
                      </c:pt>
                      <c:pt idx="238">
                        <c:v>34.475999999999999</c:v>
                      </c:pt>
                      <c:pt idx="239">
                        <c:v>34.478000000000002</c:v>
                      </c:pt>
                      <c:pt idx="240">
                        <c:v>34.479999999999997</c:v>
                      </c:pt>
                      <c:pt idx="241">
                        <c:v>34.481999999999999</c:v>
                      </c:pt>
                      <c:pt idx="242">
                        <c:v>34.484000000000002</c:v>
                      </c:pt>
                      <c:pt idx="243">
                        <c:v>34.485999999999997</c:v>
                      </c:pt>
                      <c:pt idx="244">
                        <c:v>34.488</c:v>
                      </c:pt>
                      <c:pt idx="245">
                        <c:v>34.49</c:v>
                      </c:pt>
                      <c:pt idx="246">
                        <c:v>34.491999999999997</c:v>
                      </c:pt>
                      <c:pt idx="247">
                        <c:v>34.494</c:v>
                      </c:pt>
                      <c:pt idx="248">
                        <c:v>34.496000000000002</c:v>
                      </c:pt>
                      <c:pt idx="249">
                        <c:v>34.497999999999998</c:v>
                      </c:pt>
                      <c:pt idx="250">
                        <c:v>34.5</c:v>
                      </c:pt>
                      <c:pt idx="251">
                        <c:v>34.501999999999903</c:v>
                      </c:pt>
                      <c:pt idx="252">
                        <c:v>34.503999999999998</c:v>
                      </c:pt>
                      <c:pt idx="253">
                        <c:v>34.506</c:v>
                      </c:pt>
                      <c:pt idx="254">
                        <c:v>34.508000000000003</c:v>
                      </c:pt>
                      <c:pt idx="255">
                        <c:v>34.51</c:v>
                      </c:pt>
                      <c:pt idx="256">
                        <c:v>34.512</c:v>
                      </c:pt>
                      <c:pt idx="257">
                        <c:v>34.514000000000003</c:v>
                      </c:pt>
                      <c:pt idx="258">
                        <c:v>34.515999999999998</c:v>
                      </c:pt>
                      <c:pt idx="259">
                        <c:v>34.518000000000001</c:v>
                      </c:pt>
                      <c:pt idx="260">
                        <c:v>34.520000000000003</c:v>
                      </c:pt>
                      <c:pt idx="261">
                        <c:v>34.521999999999998</c:v>
                      </c:pt>
                      <c:pt idx="262">
                        <c:v>34.524000000000001</c:v>
                      </c:pt>
                      <c:pt idx="263">
                        <c:v>34.526000000000003</c:v>
                      </c:pt>
                      <c:pt idx="264">
                        <c:v>34.527999999999999</c:v>
                      </c:pt>
                      <c:pt idx="265">
                        <c:v>34.53</c:v>
                      </c:pt>
                      <c:pt idx="266">
                        <c:v>34.531999999999996</c:v>
                      </c:pt>
                      <c:pt idx="267">
                        <c:v>34.533999999999999</c:v>
                      </c:pt>
                      <c:pt idx="268">
                        <c:v>34.536000000000001</c:v>
                      </c:pt>
                      <c:pt idx="269">
                        <c:v>34.537999999999997</c:v>
                      </c:pt>
                      <c:pt idx="270">
                        <c:v>34.54</c:v>
                      </c:pt>
                      <c:pt idx="271">
                        <c:v>34.542000000000002</c:v>
                      </c:pt>
                      <c:pt idx="272">
                        <c:v>34.543999999999997</c:v>
                      </c:pt>
                      <c:pt idx="273">
                        <c:v>34.545999999999999</c:v>
                      </c:pt>
                      <c:pt idx="274">
                        <c:v>34.548000000000002</c:v>
                      </c:pt>
                      <c:pt idx="275">
                        <c:v>34.549999999999997</c:v>
                      </c:pt>
                      <c:pt idx="276">
                        <c:v>34.552</c:v>
                      </c:pt>
                      <c:pt idx="277">
                        <c:v>34.554000000000002</c:v>
                      </c:pt>
                      <c:pt idx="278">
                        <c:v>34.555999999999997</c:v>
                      </c:pt>
                      <c:pt idx="279">
                        <c:v>34.558</c:v>
                      </c:pt>
                      <c:pt idx="280">
                        <c:v>34.56</c:v>
                      </c:pt>
                      <c:pt idx="281">
                        <c:v>34.561999999999998</c:v>
                      </c:pt>
                      <c:pt idx="282">
                        <c:v>34.564</c:v>
                      </c:pt>
                      <c:pt idx="283">
                        <c:v>34.566000000000003</c:v>
                      </c:pt>
                      <c:pt idx="284">
                        <c:v>34.567999999999998</c:v>
                      </c:pt>
                      <c:pt idx="285">
                        <c:v>34.57</c:v>
                      </c:pt>
                      <c:pt idx="286">
                        <c:v>34.572000000000003</c:v>
                      </c:pt>
                      <c:pt idx="287">
                        <c:v>34.573999999999998</c:v>
                      </c:pt>
                      <c:pt idx="288">
                        <c:v>34.576000000000001</c:v>
                      </c:pt>
                      <c:pt idx="289">
                        <c:v>34.578000000000003</c:v>
                      </c:pt>
                      <c:pt idx="290">
                        <c:v>34.58</c:v>
                      </c:pt>
                      <c:pt idx="291">
                        <c:v>34.582000000000001</c:v>
                      </c:pt>
                      <c:pt idx="292">
                        <c:v>34.584000000000003</c:v>
                      </c:pt>
                      <c:pt idx="293">
                        <c:v>34.585999999999999</c:v>
                      </c:pt>
                      <c:pt idx="294">
                        <c:v>34.588000000000001</c:v>
                      </c:pt>
                      <c:pt idx="295">
                        <c:v>34.590000000000003</c:v>
                      </c:pt>
                      <c:pt idx="296">
                        <c:v>34.591999999999999</c:v>
                      </c:pt>
                      <c:pt idx="297">
                        <c:v>34.594000000000001</c:v>
                      </c:pt>
                      <c:pt idx="298">
                        <c:v>34.595999999999997</c:v>
                      </c:pt>
                      <c:pt idx="299">
                        <c:v>34.597999999999999</c:v>
                      </c:pt>
                      <c:pt idx="300">
                        <c:v>34.6</c:v>
                      </c:pt>
                      <c:pt idx="301">
                        <c:v>34.601999999999997</c:v>
                      </c:pt>
                      <c:pt idx="302">
                        <c:v>34.603999999999999</c:v>
                      </c:pt>
                      <c:pt idx="303">
                        <c:v>34.606000000000002</c:v>
                      </c:pt>
                      <c:pt idx="304">
                        <c:v>34.607999999999997</c:v>
                      </c:pt>
                      <c:pt idx="305">
                        <c:v>34.61</c:v>
                      </c:pt>
                      <c:pt idx="306">
                        <c:v>34.611999999999902</c:v>
                      </c:pt>
                      <c:pt idx="307">
                        <c:v>34.613999999999997</c:v>
                      </c:pt>
                      <c:pt idx="308">
                        <c:v>34.616</c:v>
                      </c:pt>
                      <c:pt idx="309">
                        <c:v>34.618000000000002</c:v>
                      </c:pt>
                      <c:pt idx="310">
                        <c:v>34.619999999999997</c:v>
                      </c:pt>
                      <c:pt idx="311">
                        <c:v>34.622</c:v>
                      </c:pt>
                      <c:pt idx="312">
                        <c:v>34.624000000000002</c:v>
                      </c:pt>
                      <c:pt idx="313">
                        <c:v>34.625999999999998</c:v>
                      </c:pt>
                      <c:pt idx="314">
                        <c:v>34.628</c:v>
                      </c:pt>
                      <c:pt idx="315">
                        <c:v>34.630000000000003</c:v>
                      </c:pt>
                      <c:pt idx="316">
                        <c:v>34.631999999999998</c:v>
                      </c:pt>
                      <c:pt idx="317">
                        <c:v>34.634</c:v>
                      </c:pt>
                      <c:pt idx="318">
                        <c:v>34.636000000000003</c:v>
                      </c:pt>
                      <c:pt idx="319">
                        <c:v>34.637999999999998</c:v>
                      </c:pt>
                      <c:pt idx="320">
                        <c:v>34.64</c:v>
                      </c:pt>
                      <c:pt idx="321">
                        <c:v>34.642000000000003</c:v>
                      </c:pt>
                      <c:pt idx="322">
                        <c:v>34.643999999999998</c:v>
                      </c:pt>
                      <c:pt idx="323">
                        <c:v>34.646000000000001</c:v>
                      </c:pt>
                      <c:pt idx="324">
                        <c:v>34.648000000000003</c:v>
                      </c:pt>
                      <c:pt idx="325">
                        <c:v>34.65</c:v>
                      </c:pt>
                      <c:pt idx="326">
                        <c:v>34.652000000000001</c:v>
                      </c:pt>
                      <c:pt idx="327">
                        <c:v>34.654000000000003</c:v>
                      </c:pt>
                      <c:pt idx="328">
                        <c:v>34.655999999999999</c:v>
                      </c:pt>
                      <c:pt idx="329">
                        <c:v>34.658000000000001</c:v>
                      </c:pt>
                      <c:pt idx="330">
                        <c:v>34.659999999999997</c:v>
                      </c:pt>
                      <c:pt idx="331">
                        <c:v>34.661999999999999</c:v>
                      </c:pt>
                      <c:pt idx="332">
                        <c:v>34.664000000000001</c:v>
                      </c:pt>
                      <c:pt idx="333">
                        <c:v>34.665999999999997</c:v>
                      </c:pt>
                      <c:pt idx="334">
                        <c:v>34.667999999999999</c:v>
                      </c:pt>
                      <c:pt idx="335">
                        <c:v>34.67</c:v>
                      </c:pt>
                      <c:pt idx="336">
                        <c:v>34.671999999999997</c:v>
                      </c:pt>
                      <c:pt idx="337">
                        <c:v>34.673999999999999</c:v>
                      </c:pt>
                      <c:pt idx="338">
                        <c:v>34.676000000000002</c:v>
                      </c:pt>
                      <c:pt idx="339">
                        <c:v>34.677999999999997</c:v>
                      </c:pt>
                      <c:pt idx="340">
                        <c:v>34.68</c:v>
                      </c:pt>
                      <c:pt idx="341">
                        <c:v>34.681999999999903</c:v>
                      </c:pt>
                      <c:pt idx="342">
                        <c:v>34.683999999999997</c:v>
                      </c:pt>
                      <c:pt idx="343">
                        <c:v>34.686</c:v>
                      </c:pt>
                      <c:pt idx="344">
                        <c:v>34.688000000000002</c:v>
                      </c:pt>
                      <c:pt idx="345">
                        <c:v>34.69</c:v>
                      </c:pt>
                      <c:pt idx="346">
                        <c:v>34.692</c:v>
                      </c:pt>
                      <c:pt idx="347">
                        <c:v>34.694000000000003</c:v>
                      </c:pt>
                      <c:pt idx="348">
                        <c:v>34.695999999999998</c:v>
                      </c:pt>
                      <c:pt idx="349">
                        <c:v>34.698</c:v>
                      </c:pt>
                      <c:pt idx="350">
                        <c:v>34.700000000000003</c:v>
                      </c:pt>
                      <c:pt idx="351">
                        <c:v>34.701999999999998</c:v>
                      </c:pt>
                      <c:pt idx="352">
                        <c:v>34.704000000000001</c:v>
                      </c:pt>
                      <c:pt idx="353">
                        <c:v>34.706000000000003</c:v>
                      </c:pt>
                      <c:pt idx="354">
                        <c:v>34.707999999999998</c:v>
                      </c:pt>
                      <c:pt idx="355">
                        <c:v>34.71</c:v>
                      </c:pt>
                      <c:pt idx="356">
                        <c:v>34.712000000000003</c:v>
                      </c:pt>
                      <c:pt idx="357">
                        <c:v>34.713999999999999</c:v>
                      </c:pt>
                      <c:pt idx="358">
                        <c:v>34.716000000000001</c:v>
                      </c:pt>
                      <c:pt idx="359">
                        <c:v>34.718000000000004</c:v>
                      </c:pt>
                      <c:pt idx="360">
                        <c:v>34.72</c:v>
                      </c:pt>
                      <c:pt idx="361">
                        <c:v>34.722000000000001</c:v>
                      </c:pt>
                      <c:pt idx="362">
                        <c:v>34.723999999999997</c:v>
                      </c:pt>
                      <c:pt idx="363">
                        <c:v>34.725999999999999</c:v>
                      </c:pt>
                      <c:pt idx="364">
                        <c:v>34.728000000000002</c:v>
                      </c:pt>
                      <c:pt idx="365">
                        <c:v>34.729999999999997</c:v>
                      </c:pt>
                      <c:pt idx="366">
                        <c:v>34.731999999999999</c:v>
                      </c:pt>
                      <c:pt idx="367">
                        <c:v>34.734000000000002</c:v>
                      </c:pt>
                      <c:pt idx="368">
                        <c:v>34.735999999999997</c:v>
                      </c:pt>
                      <c:pt idx="369">
                        <c:v>34.738</c:v>
                      </c:pt>
                      <c:pt idx="370">
                        <c:v>34.74</c:v>
                      </c:pt>
                      <c:pt idx="371">
                        <c:v>34.741999999999997</c:v>
                      </c:pt>
                      <c:pt idx="372">
                        <c:v>34.744</c:v>
                      </c:pt>
                      <c:pt idx="373">
                        <c:v>34.746000000000002</c:v>
                      </c:pt>
                      <c:pt idx="374">
                        <c:v>34.747999999999998</c:v>
                      </c:pt>
                      <c:pt idx="375">
                        <c:v>34.75</c:v>
                      </c:pt>
                      <c:pt idx="376">
                        <c:v>34.751999999999903</c:v>
                      </c:pt>
                      <c:pt idx="377">
                        <c:v>34.753999999999998</c:v>
                      </c:pt>
                      <c:pt idx="378">
                        <c:v>34.756</c:v>
                      </c:pt>
                      <c:pt idx="379">
                        <c:v>34.758000000000003</c:v>
                      </c:pt>
                      <c:pt idx="380">
                        <c:v>34.76</c:v>
                      </c:pt>
                      <c:pt idx="381">
                        <c:v>34.762</c:v>
                      </c:pt>
                      <c:pt idx="382">
                        <c:v>34.764000000000003</c:v>
                      </c:pt>
                      <c:pt idx="383">
                        <c:v>34.765999999999998</c:v>
                      </c:pt>
                      <c:pt idx="384">
                        <c:v>34.768000000000001</c:v>
                      </c:pt>
                      <c:pt idx="385">
                        <c:v>34.770000000000003</c:v>
                      </c:pt>
                      <c:pt idx="386">
                        <c:v>34.771999999999998</c:v>
                      </c:pt>
                      <c:pt idx="387">
                        <c:v>34.774000000000001</c:v>
                      </c:pt>
                      <c:pt idx="388">
                        <c:v>34.776000000000003</c:v>
                      </c:pt>
                      <c:pt idx="389">
                        <c:v>34.777999999999999</c:v>
                      </c:pt>
                      <c:pt idx="390">
                        <c:v>34.78</c:v>
                      </c:pt>
                      <c:pt idx="391">
                        <c:v>34.781999999999996</c:v>
                      </c:pt>
                      <c:pt idx="392">
                        <c:v>34.783999999999999</c:v>
                      </c:pt>
                      <c:pt idx="393">
                        <c:v>34.786000000000001</c:v>
                      </c:pt>
                      <c:pt idx="394">
                        <c:v>34.787999999999997</c:v>
                      </c:pt>
                      <c:pt idx="395">
                        <c:v>34.79</c:v>
                      </c:pt>
                      <c:pt idx="396">
                        <c:v>34.792000000000002</c:v>
                      </c:pt>
                      <c:pt idx="397">
                        <c:v>34.793999999999997</c:v>
                      </c:pt>
                      <c:pt idx="398">
                        <c:v>34.795999999999999</c:v>
                      </c:pt>
                      <c:pt idx="399">
                        <c:v>34.798000000000002</c:v>
                      </c:pt>
                      <c:pt idx="400">
                        <c:v>34.799999999999997</c:v>
                      </c:pt>
                      <c:pt idx="401">
                        <c:v>34.802</c:v>
                      </c:pt>
                      <c:pt idx="402">
                        <c:v>34.804000000000002</c:v>
                      </c:pt>
                      <c:pt idx="403">
                        <c:v>34.805999999999997</c:v>
                      </c:pt>
                      <c:pt idx="404">
                        <c:v>34.808</c:v>
                      </c:pt>
                      <c:pt idx="405">
                        <c:v>34.81</c:v>
                      </c:pt>
                      <c:pt idx="406">
                        <c:v>34.811999999999998</c:v>
                      </c:pt>
                      <c:pt idx="407">
                        <c:v>34.814</c:v>
                      </c:pt>
                      <c:pt idx="408">
                        <c:v>34.816000000000003</c:v>
                      </c:pt>
                      <c:pt idx="409">
                        <c:v>34.817999999999998</c:v>
                      </c:pt>
                      <c:pt idx="410">
                        <c:v>34.82</c:v>
                      </c:pt>
                      <c:pt idx="411">
                        <c:v>34.822000000000003</c:v>
                      </c:pt>
                      <c:pt idx="412">
                        <c:v>34.823999999999998</c:v>
                      </c:pt>
                      <c:pt idx="413">
                        <c:v>34.826000000000001</c:v>
                      </c:pt>
                      <c:pt idx="414">
                        <c:v>34.828000000000003</c:v>
                      </c:pt>
                      <c:pt idx="415">
                        <c:v>34.83</c:v>
                      </c:pt>
                      <c:pt idx="416">
                        <c:v>34.832000000000001</c:v>
                      </c:pt>
                      <c:pt idx="417">
                        <c:v>34.834000000000003</c:v>
                      </c:pt>
                      <c:pt idx="418">
                        <c:v>34.835999999999999</c:v>
                      </c:pt>
                      <c:pt idx="419">
                        <c:v>34.838000000000001</c:v>
                      </c:pt>
                      <c:pt idx="420">
                        <c:v>34.840000000000003</c:v>
                      </c:pt>
                      <c:pt idx="421">
                        <c:v>34.841999999999999</c:v>
                      </c:pt>
                      <c:pt idx="422">
                        <c:v>34.844000000000001</c:v>
                      </c:pt>
                      <c:pt idx="423">
                        <c:v>34.845999999999997</c:v>
                      </c:pt>
                      <c:pt idx="424">
                        <c:v>34.847999999999999</c:v>
                      </c:pt>
                      <c:pt idx="425">
                        <c:v>34.85</c:v>
                      </c:pt>
                      <c:pt idx="426">
                        <c:v>34.851999999999997</c:v>
                      </c:pt>
                      <c:pt idx="427">
                        <c:v>34.853999999999999</c:v>
                      </c:pt>
                      <c:pt idx="428">
                        <c:v>34.856000000000002</c:v>
                      </c:pt>
                      <c:pt idx="429">
                        <c:v>34.857999999999997</c:v>
                      </c:pt>
                      <c:pt idx="430">
                        <c:v>34.86</c:v>
                      </c:pt>
                      <c:pt idx="431">
                        <c:v>34.861999999999902</c:v>
                      </c:pt>
                      <c:pt idx="432">
                        <c:v>34.863999999999997</c:v>
                      </c:pt>
                      <c:pt idx="433">
                        <c:v>34.866</c:v>
                      </c:pt>
                      <c:pt idx="434">
                        <c:v>34.868000000000002</c:v>
                      </c:pt>
                      <c:pt idx="435">
                        <c:v>34.869999999999997</c:v>
                      </c:pt>
                      <c:pt idx="436">
                        <c:v>34.872</c:v>
                      </c:pt>
                      <c:pt idx="437">
                        <c:v>34.874000000000002</c:v>
                      </c:pt>
                      <c:pt idx="438">
                        <c:v>34.875999999999998</c:v>
                      </c:pt>
                      <c:pt idx="439">
                        <c:v>34.878</c:v>
                      </c:pt>
                      <c:pt idx="440">
                        <c:v>34.880000000000003</c:v>
                      </c:pt>
                      <c:pt idx="441">
                        <c:v>34.881999999999998</c:v>
                      </c:pt>
                      <c:pt idx="442">
                        <c:v>34.884</c:v>
                      </c:pt>
                      <c:pt idx="443">
                        <c:v>34.886000000000003</c:v>
                      </c:pt>
                      <c:pt idx="444">
                        <c:v>34.887999999999998</c:v>
                      </c:pt>
                      <c:pt idx="445">
                        <c:v>34.89</c:v>
                      </c:pt>
                      <c:pt idx="446">
                        <c:v>34.892000000000003</c:v>
                      </c:pt>
                      <c:pt idx="447">
                        <c:v>34.893999999999998</c:v>
                      </c:pt>
                      <c:pt idx="448">
                        <c:v>34.896000000000001</c:v>
                      </c:pt>
                      <c:pt idx="449">
                        <c:v>34.898000000000003</c:v>
                      </c:pt>
                      <c:pt idx="450">
                        <c:v>34.9</c:v>
                      </c:pt>
                      <c:pt idx="451">
                        <c:v>34.902000000000001</c:v>
                      </c:pt>
                      <c:pt idx="452">
                        <c:v>34.904000000000003</c:v>
                      </c:pt>
                      <c:pt idx="453">
                        <c:v>34.905999999999999</c:v>
                      </c:pt>
                      <c:pt idx="454">
                        <c:v>34.908000000000001</c:v>
                      </c:pt>
                      <c:pt idx="455">
                        <c:v>34.909999999999997</c:v>
                      </c:pt>
                      <c:pt idx="456">
                        <c:v>34.911999999999999</c:v>
                      </c:pt>
                      <c:pt idx="457">
                        <c:v>34.914000000000001</c:v>
                      </c:pt>
                      <c:pt idx="458">
                        <c:v>34.915999999999997</c:v>
                      </c:pt>
                      <c:pt idx="459">
                        <c:v>34.917999999999999</c:v>
                      </c:pt>
                      <c:pt idx="460">
                        <c:v>34.92</c:v>
                      </c:pt>
                      <c:pt idx="461">
                        <c:v>34.921999999999997</c:v>
                      </c:pt>
                      <c:pt idx="462">
                        <c:v>34.923999999999999</c:v>
                      </c:pt>
                      <c:pt idx="463">
                        <c:v>34.926000000000002</c:v>
                      </c:pt>
                      <c:pt idx="464">
                        <c:v>34.927999999999997</c:v>
                      </c:pt>
                      <c:pt idx="465">
                        <c:v>34.93</c:v>
                      </c:pt>
                      <c:pt idx="466">
                        <c:v>34.931999999999903</c:v>
                      </c:pt>
                      <c:pt idx="467">
                        <c:v>34.933999999999997</c:v>
                      </c:pt>
                      <c:pt idx="468">
                        <c:v>34.936</c:v>
                      </c:pt>
                      <c:pt idx="469">
                        <c:v>34.938000000000002</c:v>
                      </c:pt>
                      <c:pt idx="470">
                        <c:v>34.94</c:v>
                      </c:pt>
                      <c:pt idx="471">
                        <c:v>34.942</c:v>
                      </c:pt>
                      <c:pt idx="472">
                        <c:v>34.944000000000003</c:v>
                      </c:pt>
                      <c:pt idx="473">
                        <c:v>34.945999999999998</c:v>
                      </c:pt>
                      <c:pt idx="474">
                        <c:v>34.948</c:v>
                      </c:pt>
                      <c:pt idx="475">
                        <c:v>34.950000000000003</c:v>
                      </c:pt>
                      <c:pt idx="476">
                        <c:v>34.951999999999998</c:v>
                      </c:pt>
                      <c:pt idx="477">
                        <c:v>34.954000000000001</c:v>
                      </c:pt>
                      <c:pt idx="478">
                        <c:v>34.956000000000003</c:v>
                      </c:pt>
                      <c:pt idx="479">
                        <c:v>34.957999999999998</c:v>
                      </c:pt>
                      <c:pt idx="480">
                        <c:v>34.96</c:v>
                      </c:pt>
                      <c:pt idx="481">
                        <c:v>34.962000000000003</c:v>
                      </c:pt>
                      <c:pt idx="482">
                        <c:v>34.963999999999999</c:v>
                      </c:pt>
                      <c:pt idx="483">
                        <c:v>34.966000000000001</c:v>
                      </c:pt>
                      <c:pt idx="484">
                        <c:v>34.968000000000004</c:v>
                      </c:pt>
                      <c:pt idx="485">
                        <c:v>34.97</c:v>
                      </c:pt>
                      <c:pt idx="486">
                        <c:v>34.972000000000001</c:v>
                      </c:pt>
                      <c:pt idx="487">
                        <c:v>34.973999999999997</c:v>
                      </c:pt>
                      <c:pt idx="488">
                        <c:v>34.975999999999999</c:v>
                      </c:pt>
                      <c:pt idx="489">
                        <c:v>34.978000000000002</c:v>
                      </c:pt>
                      <c:pt idx="490">
                        <c:v>34.979999999999997</c:v>
                      </c:pt>
                      <c:pt idx="491">
                        <c:v>34.981999999999999</c:v>
                      </c:pt>
                      <c:pt idx="492">
                        <c:v>34.984000000000002</c:v>
                      </c:pt>
                      <c:pt idx="493">
                        <c:v>34.985999999999997</c:v>
                      </c:pt>
                      <c:pt idx="494">
                        <c:v>34.988</c:v>
                      </c:pt>
                      <c:pt idx="495">
                        <c:v>34.99</c:v>
                      </c:pt>
                      <c:pt idx="496">
                        <c:v>34.991999999999997</c:v>
                      </c:pt>
                      <c:pt idx="497">
                        <c:v>34.994</c:v>
                      </c:pt>
                      <c:pt idx="498">
                        <c:v>34.996000000000002</c:v>
                      </c:pt>
                      <c:pt idx="499">
                        <c:v>34.997999999999998</c:v>
                      </c:pt>
                      <c:pt idx="500">
                        <c:v>35</c:v>
                      </c:pt>
                      <c:pt idx="501">
                        <c:v>35.001999999999903</c:v>
                      </c:pt>
                      <c:pt idx="502">
                        <c:v>35.003999999999998</c:v>
                      </c:pt>
                      <c:pt idx="503">
                        <c:v>35.006</c:v>
                      </c:pt>
                      <c:pt idx="504">
                        <c:v>35.008000000000003</c:v>
                      </c:pt>
                      <c:pt idx="505">
                        <c:v>35.01</c:v>
                      </c:pt>
                      <c:pt idx="506">
                        <c:v>35.012</c:v>
                      </c:pt>
                      <c:pt idx="507">
                        <c:v>35.014000000000003</c:v>
                      </c:pt>
                      <c:pt idx="508">
                        <c:v>35.015999999999998</c:v>
                      </c:pt>
                      <c:pt idx="509">
                        <c:v>35.018000000000001</c:v>
                      </c:pt>
                      <c:pt idx="510">
                        <c:v>35.020000000000003</c:v>
                      </c:pt>
                      <c:pt idx="511">
                        <c:v>35.021999999999998</c:v>
                      </c:pt>
                      <c:pt idx="512">
                        <c:v>35.024000000000001</c:v>
                      </c:pt>
                      <c:pt idx="513">
                        <c:v>35.026000000000003</c:v>
                      </c:pt>
                      <c:pt idx="514">
                        <c:v>35.027999999999999</c:v>
                      </c:pt>
                      <c:pt idx="515">
                        <c:v>35.03</c:v>
                      </c:pt>
                      <c:pt idx="516">
                        <c:v>35.031999999999996</c:v>
                      </c:pt>
                      <c:pt idx="517">
                        <c:v>35.033999999999999</c:v>
                      </c:pt>
                      <c:pt idx="518">
                        <c:v>35.036000000000001</c:v>
                      </c:pt>
                      <c:pt idx="519">
                        <c:v>35.037999999999997</c:v>
                      </c:pt>
                      <c:pt idx="520">
                        <c:v>35.04</c:v>
                      </c:pt>
                      <c:pt idx="521">
                        <c:v>35.042000000000002</c:v>
                      </c:pt>
                      <c:pt idx="522">
                        <c:v>35.043999999999997</c:v>
                      </c:pt>
                      <c:pt idx="523">
                        <c:v>35.045999999999999</c:v>
                      </c:pt>
                      <c:pt idx="524">
                        <c:v>35.048000000000002</c:v>
                      </c:pt>
                      <c:pt idx="525">
                        <c:v>35.049999999999997</c:v>
                      </c:pt>
                      <c:pt idx="526">
                        <c:v>35.052</c:v>
                      </c:pt>
                      <c:pt idx="527">
                        <c:v>35.054000000000002</c:v>
                      </c:pt>
                      <c:pt idx="528">
                        <c:v>35.055999999999997</c:v>
                      </c:pt>
                      <c:pt idx="529">
                        <c:v>35.058</c:v>
                      </c:pt>
                      <c:pt idx="530">
                        <c:v>35.06</c:v>
                      </c:pt>
                      <c:pt idx="531">
                        <c:v>35.061999999999998</c:v>
                      </c:pt>
                      <c:pt idx="532">
                        <c:v>35.064</c:v>
                      </c:pt>
                      <c:pt idx="533">
                        <c:v>35.066000000000003</c:v>
                      </c:pt>
                      <c:pt idx="534">
                        <c:v>35.067999999999998</c:v>
                      </c:pt>
                      <c:pt idx="535">
                        <c:v>35.07</c:v>
                      </c:pt>
                      <c:pt idx="536">
                        <c:v>35.072000000000003</c:v>
                      </c:pt>
                      <c:pt idx="537">
                        <c:v>35.073999999999998</c:v>
                      </c:pt>
                      <c:pt idx="538">
                        <c:v>35.076000000000001</c:v>
                      </c:pt>
                      <c:pt idx="539">
                        <c:v>35.078000000000003</c:v>
                      </c:pt>
                      <c:pt idx="540">
                        <c:v>35.08</c:v>
                      </c:pt>
                      <c:pt idx="541">
                        <c:v>35.082000000000001</c:v>
                      </c:pt>
                      <c:pt idx="542">
                        <c:v>35.084000000000003</c:v>
                      </c:pt>
                      <c:pt idx="543">
                        <c:v>35.085999999999999</c:v>
                      </c:pt>
                      <c:pt idx="544">
                        <c:v>35.088000000000001</c:v>
                      </c:pt>
                      <c:pt idx="545">
                        <c:v>35.090000000000003</c:v>
                      </c:pt>
                      <c:pt idx="546">
                        <c:v>35.091999999999999</c:v>
                      </c:pt>
                      <c:pt idx="547">
                        <c:v>35.094000000000001</c:v>
                      </c:pt>
                      <c:pt idx="548">
                        <c:v>35.095999999999997</c:v>
                      </c:pt>
                      <c:pt idx="549">
                        <c:v>35.097999999999999</c:v>
                      </c:pt>
                      <c:pt idx="550">
                        <c:v>35.1</c:v>
                      </c:pt>
                      <c:pt idx="551">
                        <c:v>35.101999999999997</c:v>
                      </c:pt>
                      <c:pt idx="552">
                        <c:v>35.103999999999999</c:v>
                      </c:pt>
                      <c:pt idx="553">
                        <c:v>35.106000000000002</c:v>
                      </c:pt>
                      <c:pt idx="554">
                        <c:v>35.107999999999997</c:v>
                      </c:pt>
                      <c:pt idx="555">
                        <c:v>35.11</c:v>
                      </c:pt>
                      <c:pt idx="556">
                        <c:v>35.111999999999902</c:v>
                      </c:pt>
                      <c:pt idx="557">
                        <c:v>35.113999999999997</c:v>
                      </c:pt>
                      <c:pt idx="558">
                        <c:v>35.116</c:v>
                      </c:pt>
                      <c:pt idx="559">
                        <c:v>35.118000000000002</c:v>
                      </c:pt>
                      <c:pt idx="560">
                        <c:v>35.119999999999997</c:v>
                      </c:pt>
                      <c:pt idx="561">
                        <c:v>35.122</c:v>
                      </c:pt>
                      <c:pt idx="562">
                        <c:v>35.124000000000002</c:v>
                      </c:pt>
                      <c:pt idx="563">
                        <c:v>35.125999999999998</c:v>
                      </c:pt>
                      <c:pt idx="564">
                        <c:v>35.128</c:v>
                      </c:pt>
                      <c:pt idx="565">
                        <c:v>35.130000000000003</c:v>
                      </c:pt>
                      <c:pt idx="566">
                        <c:v>35.131999999999998</c:v>
                      </c:pt>
                      <c:pt idx="567">
                        <c:v>35.134</c:v>
                      </c:pt>
                      <c:pt idx="568">
                        <c:v>35.136000000000003</c:v>
                      </c:pt>
                      <c:pt idx="569">
                        <c:v>35.137999999999998</c:v>
                      </c:pt>
                      <c:pt idx="570">
                        <c:v>35.14</c:v>
                      </c:pt>
                      <c:pt idx="571">
                        <c:v>35.142000000000003</c:v>
                      </c:pt>
                      <c:pt idx="572">
                        <c:v>35.143999999999998</c:v>
                      </c:pt>
                      <c:pt idx="573">
                        <c:v>35.146000000000001</c:v>
                      </c:pt>
                      <c:pt idx="574">
                        <c:v>35.148000000000003</c:v>
                      </c:pt>
                      <c:pt idx="575">
                        <c:v>35.15</c:v>
                      </c:pt>
                      <c:pt idx="576">
                        <c:v>35.152000000000001</c:v>
                      </c:pt>
                      <c:pt idx="577">
                        <c:v>35.154000000000003</c:v>
                      </c:pt>
                      <c:pt idx="578">
                        <c:v>35.155999999999999</c:v>
                      </c:pt>
                      <c:pt idx="579">
                        <c:v>35.158000000000001</c:v>
                      </c:pt>
                      <c:pt idx="580">
                        <c:v>35.159999999999997</c:v>
                      </c:pt>
                      <c:pt idx="581">
                        <c:v>35.161999999999999</c:v>
                      </c:pt>
                      <c:pt idx="582">
                        <c:v>35.164000000000001</c:v>
                      </c:pt>
                      <c:pt idx="583">
                        <c:v>35.165999999999997</c:v>
                      </c:pt>
                      <c:pt idx="584">
                        <c:v>35.167999999999999</c:v>
                      </c:pt>
                      <c:pt idx="585">
                        <c:v>35.17</c:v>
                      </c:pt>
                      <c:pt idx="586">
                        <c:v>35.171999999999997</c:v>
                      </c:pt>
                      <c:pt idx="587">
                        <c:v>35.173999999999999</c:v>
                      </c:pt>
                      <c:pt idx="588">
                        <c:v>35.176000000000002</c:v>
                      </c:pt>
                      <c:pt idx="589">
                        <c:v>35.177999999999997</c:v>
                      </c:pt>
                      <c:pt idx="590">
                        <c:v>35.18</c:v>
                      </c:pt>
                      <c:pt idx="591">
                        <c:v>35.181999999999903</c:v>
                      </c:pt>
                      <c:pt idx="592">
                        <c:v>35.183999999999997</c:v>
                      </c:pt>
                      <c:pt idx="593">
                        <c:v>35.186</c:v>
                      </c:pt>
                      <c:pt idx="594">
                        <c:v>35.188000000000002</c:v>
                      </c:pt>
                      <c:pt idx="595">
                        <c:v>35.19</c:v>
                      </c:pt>
                      <c:pt idx="596">
                        <c:v>35.192</c:v>
                      </c:pt>
                      <c:pt idx="597">
                        <c:v>35.194000000000003</c:v>
                      </c:pt>
                      <c:pt idx="598">
                        <c:v>35.195999999999998</c:v>
                      </c:pt>
                      <c:pt idx="599">
                        <c:v>35.198</c:v>
                      </c:pt>
                      <c:pt idx="600">
                        <c:v>35.200000000000003</c:v>
                      </c:pt>
                      <c:pt idx="601">
                        <c:v>35.201999999999998</c:v>
                      </c:pt>
                      <c:pt idx="602">
                        <c:v>35.204000000000001</c:v>
                      </c:pt>
                      <c:pt idx="603">
                        <c:v>35.206000000000003</c:v>
                      </c:pt>
                      <c:pt idx="604">
                        <c:v>35.207999999999998</c:v>
                      </c:pt>
                      <c:pt idx="605">
                        <c:v>35.21</c:v>
                      </c:pt>
                      <c:pt idx="606">
                        <c:v>35.212000000000003</c:v>
                      </c:pt>
                      <c:pt idx="607">
                        <c:v>35.213999999999999</c:v>
                      </c:pt>
                      <c:pt idx="608">
                        <c:v>35.216000000000001</c:v>
                      </c:pt>
                      <c:pt idx="609">
                        <c:v>35.218000000000004</c:v>
                      </c:pt>
                      <c:pt idx="610">
                        <c:v>35.22</c:v>
                      </c:pt>
                      <c:pt idx="611">
                        <c:v>35.222000000000001</c:v>
                      </c:pt>
                      <c:pt idx="612">
                        <c:v>35.223999999999997</c:v>
                      </c:pt>
                      <c:pt idx="613">
                        <c:v>35.225999999999999</c:v>
                      </c:pt>
                      <c:pt idx="614">
                        <c:v>35.228000000000002</c:v>
                      </c:pt>
                      <c:pt idx="615">
                        <c:v>35.229999999999997</c:v>
                      </c:pt>
                      <c:pt idx="616">
                        <c:v>35.231999999999999</c:v>
                      </c:pt>
                      <c:pt idx="617">
                        <c:v>35.234000000000002</c:v>
                      </c:pt>
                      <c:pt idx="618">
                        <c:v>35.235999999999997</c:v>
                      </c:pt>
                      <c:pt idx="619">
                        <c:v>35.238</c:v>
                      </c:pt>
                      <c:pt idx="620">
                        <c:v>35.24</c:v>
                      </c:pt>
                      <c:pt idx="621">
                        <c:v>35.241999999999997</c:v>
                      </c:pt>
                      <c:pt idx="622">
                        <c:v>35.244</c:v>
                      </c:pt>
                      <c:pt idx="623">
                        <c:v>35.246000000000002</c:v>
                      </c:pt>
                      <c:pt idx="624">
                        <c:v>35.247999999999998</c:v>
                      </c:pt>
                      <c:pt idx="625">
                        <c:v>35.25</c:v>
                      </c:pt>
                      <c:pt idx="626">
                        <c:v>35.251999999999903</c:v>
                      </c:pt>
                      <c:pt idx="627">
                        <c:v>35.253999999999998</c:v>
                      </c:pt>
                      <c:pt idx="628">
                        <c:v>35.256</c:v>
                      </c:pt>
                      <c:pt idx="629">
                        <c:v>35.258000000000003</c:v>
                      </c:pt>
                      <c:pt idx="630">
                        <c:v>35.26</c:v>
                      </c:pt>
                      <c:pt idx="631">
                        <c:v>35.262</c:v>
                      </c:pt>
                      <c:pt idx="632">
                        <c:v>35.264000000000003</c:v>
                      </c:pt>
                      <c:pt idx="633">
                        <c:v>35.265999999999998</c:v>
                      </c:pt>
                      <c:pt idx="634">
                        <c:v>35.268000000000001</c:v>
                      </c:pt>
                      <c:pt idx="635">
                        <c:v>35.270000000000003</c:v>
                      </c:pt>
                      <c:pt idx="636">
                        <c:v>35.271999999999998</c:v>
                      </c:pt>
                      <c:pt idx="637">
                        <c:v>35.274000000000001</c:v>
                      </c:pt>
                      <c:pt idx="638">
                        <c:v>35.276000000000003</c:v>
                      </c:pt>
                      <c:pt idx="639">
                        <c:v>35.277999999999999</c:v>
                      </c:pt>
                      <c:pt idx="640">
                        <c:v>35.28</c:v>
                      </c:pt>
                      <c:pt idx="641">
                        <c:v>35.281999999999996</c:v>
                      </c:pt>
                      <c:pt idx="642">
                        <c:v>35.283999999999999</c:v>
                      </c:pt>
                      <c:pt idx="643">
                        <c:v>35.286000000000001</c:v>
                      </c:pt>
                      <c:pt idx="644">
                        <c:v>35.287999999999997</c:v>
                      </c:pt>
                      <c:pt idx="645">
                        <c:v>35.29</c:v>
                      </c:pt>
                      <c:pt idx="646">
                        <c:v>35.292000000000002</c:v>
                      </c:pt>
                      <c:pt idx="647">
                        <c:v>35.293999999999997</c:v>
                      </c:pt>
                      <c:pt idx="648">
                        <c:v>35.295999999999999</c:v>
                      </c:pt>
                      <c:pt idx="649">
                        <c:v>35.298000000000002</c:v>
                      </c:pt>
                      <c:pt idx="650">
                        <c:v>35.299999999999997</c:v>
                      </c:pt>
                      <c:pt idx="651">
                        <c:v>35.302</c:v>
                      </c:pt>
                      <c:pt idx="652">
                        <c:v>35.304000000000002</c:v>
                      </c:pt>
                      <c:pt idx="653">
                        <c:v>35.305999999999997</c:v>
                      </c:pt>
                      <c:pt idx="654">
                        <c:v>35.308</c:v>
                      </c:pt>
                      <c:pt idx="655">
                        <c:v>35.31</c:v>
                      </c:pt>
                      <c:pt idx="656">
                        <c:v>35.311999999999998</c:v>
                      </c:pt>
                      <c:pt idx="657">
                        <c:v>35.314</c:v>
                      </c:pt>
                      <c:pt idx="658">
                        <c:v>35.316000000000003</c:v>
                      </c:pt>
                      <c:pt idx="659">
                        <c:v>35.317999999999998</c:v>
                      </c:pt>
                      <c:pt idx="660">
                        <c:v>35.32</c:v>
                      </c:pt>
                      <c:pt idx="661">
                        <c:v>35.322000000000003</c:v>
                      </c:pt>
                      <c:pt idx="662">
                        <c:v>35.323999999999998</c:v>
                      </c:pt>
                      <c:pt idx="663">
                        <c:v>35.326000000000001</c:v>
                      </c:pt>
                      <c:pt idx="664">
                        <c:v>35.328000000000003</c:v>
                      </c:pt>
                      <c:pt idx="665">
                        <c:v>35.33</c:v>
                      </c:pt>
                      <c:pt idx="666">
                        <c:v>35.332000000000001</c:v>
                      </c:pt>
                      <c:pt idx="667">
                        <c:v>35.334000000000003</c:v>
                      </c:pt>
                      <c:pt idx="668">
                        <c:v>35.335999999999999</c:v>
                      </c:pt>
                      <c:pt idx="669">
                        <c:v>35.338000000000001</c:v>
                      </c:pt>
                      <c:pt idx="670">
                        <c:v>35.340000000000003</c:v>
                      </c:pt>
                      <c:pt idx="671">
                        <c:v>35.341999999999999</c:v>
                      </c:pt>
                      <c:pt idx="672">
                        <c:v>35.344000000000001</c:v>
                      </c:pt>
                      <c:pt idx="673">
                        <c:v>35.345999999999997</c:v>
                      </c:pt>
                      <c:pt idx="674">
                        <c:v>35.347999999999999</c:v>
                      </c:pt>
                      <c:pt idx="675">
                        <c:v>35.35</c:v>
                      </c:pt>
                      <c:pt idx="676">
                        <c:v>35.351999999999997</c:v>
                      </c:pt>
                      <c:pt idx="677">
                        <c:v>35.353999999999999</c:v>
                      </c:pt>
                      <c:pt idx="678">
                        <c:v>35.356000000000002</c:v>
                      </c:pt>
                      <c:pt idx="679">
                        <c:v>35.357999999999997</c:v>
                      </c:pt>
                      <c:pt idx="680">
                        <c:v>35.36</c:v>
                      </c:pt>
                      <c:pt idx="681">
                        <c:v>35.361999999999902</c:v>
                      </c:pt>
                      <c:pt idx="682">
                        <c:v>35.363999999999997</c:v>
                      </c:pt>
                      <c:pt idx="683">
                        <c:v>35.366</c:v>
                      </c:pt>
                      <c:pt idx="684">
                        <c:v>35.368000000000002</c:v>
                      </c:pt>
                      <c:pt idx="685">
                        <c:v>35.369999999999997</c:v>
                      </c:pt>
                      <c:pt idx="686">
                        <c:v>35.372</c:v>
                      </c:pt>
                      <c:pt idx="687">
                        <c:v>35.374000000000002</c:v>
                      </c:pt>
                      <c:pt idx="688">
                        <c:v>35.375999999999998</c:v>
                      </c:pt>
                      <c:pt idx="689">
                        <c:v>35.378</c:v>
                      </c:pt>
                      <c:pt idx="690">
                        <c:v>35.380000000000003</c:v>
                      </c:pt>
                      <c:pt idx="691">
                        <c:v>35.381999999999998</c:v>
                      </c:pt>
                      <c:pt idx="692">
                        <c:v>35.384</c:v>
                      </c:pt>
                      <c:pt idx="693">
                        <c:v>35.386000000000003</c:v>
                      </c:pt>
                      <c:pt idx="694">
                        <c:v>35.387999999999998</c:v>
                      </c:pt>
                      <c:pt idx="695">
                        <c:v>35.39</c:v>
                      </c:pt>
                      <c:pt idx="696">
                        <c:v>35.392000000000003</c:v>
                      </c:pt>
                      <c:pt idx="697">
                        <c:v>35.393999999999998</c:v>
                      </c:pt>
                      <c:pt idx="698">
                        <c:v>35.396000000000001</c:v>
                      </c:pt>
                      <c:pt idx="699">
                        <c:v>35.398000000000003</c:v>
                      </c:pt>
                      <c:pt idx="700">
                        <c:v>35.4</c:v>
                      </c:pt>
                      <c:pt idx="701">
                        <c:v>35.402000000000001</c:v>
                      </c:pt>
                      <c:pt idx="702">
                        <c:v>35.404000000000003</c:v>
                      </c:pt>
                      <c:pt idx="703">
                        <c:v>35.405999999999999</c:v>
                      </c:pt>
                      <c:pt idx="704">
                        <c:v>35.408000000000001</c:v>
                      </c:pt>
                      <c:pt idx="705">
                        <c:v>35.409999999999997</c:v>
                      </c:pt>
                      <c:pt idx="706">
                        <c:v>35.411999999999999</c:v>
                      </c:pt>
                      <c:pt idx="707">
                        <c:v>35.414000000000001</c:v>
                      </c:pt>
                      <c:pt idx="708">
                        <c:v>35.415999999999997</c:v>
                      </c:pt>
                      <c:pt idx="709">
                        <c:v>35.417999999999999</c:v>
                      </c:pt>
                      <c:pt idx="710">
                        <c:v>35.42</c:v>
                      </c:pt>
                      <c:pt idx="711">
                        <c:v>35.421999999999997</c:v>
                      </c:pt>
                      <c:pt idx="712">
                        <c:v>35.423999999999999</c:v>
                      </c:pt>
                      <c:pt idx="713">
                        <c:v>35.426000000000002</c:v>
                      </c:pt>
                      <c:pt idx="714">
                        <c:v>35.427999999999997</c:v>
                      </c:pt>
                      <c:pt idx="715">
                        <c:v>35.43</c:v>
                      </c:pt>
                      <c:pt idx="716">
                        <c:v>35.431999999999903</c:v>
                      </c:pt>
                      <c:pt idx="717">
                        <c:v>35.433999999999997</c:v>
                      </c:pt>
                      <c:pt idx="718">
                        <c:v>35.436</c:v>
                      </c:pt>
                      <c:pt idx="719">
                        <c:v>35.438000000000002</c:v>
                      </c:pt>
                      <c:pt idx="720">
                        <c:v>35.44</c:v>
                      </c:pt>
                      <c:pt idx="721">
                        <c:v>35.442</c:v>
                      </c:pt>
                      <c:pt idx="722">
                        <c:v>35.444000000000003</c:v>
                      </c:pt>
                      <c:pt idx="723">
                        <c:v>35.445999999999998</c:v>
                      </c:pt>
                      <c:pt idx="724">
                        <c:v>35.448</c:v>
                      </c:pt>
                      <c:pt idx="725">
                        <c:v>35.450000000000003</c:v>
                      </c:pt>
                      <c:pt idx="726">
                        <c:v>35.451999999999998</c:v>
                      </c:pt>
                      <c:pt idx="727">
                        <c:v>35.454000000000001</c:v>
                      </c:pt>
                      <c:pt idx="728">
                        <c:v>35.456000000000003</c:v>
                      </c:pt>
                      <c:pt idx="729">
                        <c:v>35.457999999999998</c:v>
                      </c:pt>
                      <c:pt idx="730">
                        <c:v>35.46</c:v>
                      </c:pt>
                      <c:pt idx="731">
                        <c:v>35.462000000000003</c:v>
                      </c:pt>
                      <c:pt idx="732">
                        <c:v>35.463999999999999</c:v>
                      </c:pt>
                      <c:pt idx="733">
                        <c:v>35.466000000000001</c:v>
                      </c:pt>
                      <c:pt idx="734">
                        <c:v>35.468000000000004</c:v>
                      </c:pt>
                      <c:pt idx="735">
                        <c:v>35.47</c:v>
                      </c:pt>
                      <c:pt idx="736">
                        <c:v>35.472000000000001</c:v>
                      </c:pt>
                      <c:pt idx="737">
                        <c:v>35.473999999999997</c:v>
                      </c:pt>
                      <c:pt idx="738">
                        <c:v>35.475999999999999</c:v>
                      </c:pt>
                      <c:pt idx="739">
                        <c:v>35.478000000000002</c:v>
                      </c:pt>
                      <c:pt idx="740">
                        <c:v>35.479999999999997</c:v>
                      </c:pt>
                      <c:pt idx="741">
                        <c:v>35.481999999999999</c:v>
                      </c:pt>
                      <c:pt idx="742">
                        <c:v>35.484000000000002</c:v>
                      </c:pt>
                      <c:pt idx="743">
                        <c:v>35.485999999999997</c:v>
                      </c:pt>
                      <c:pt idx="744">
                        <c:v>35.488</c:v>
                      </c:pt>
                      <c:pt idx="745">
                        <c:v>35.49</c:v>
                      </c:pt>
                      <c:pt idx="746">
                        <c:v>35.491999999999997</c:v>
                      </c:pt>
                      <c:pt idx="747">
                        <c:v>35.494</c:v>
                      </c:pt>
                      <c:pt idx="748">
                        <c:v>35.496000000000002</c:v>
                      </c:pt>
                      <c:pt idx="749">
                        <c:v>35.497999999999998</c:v>
                      </c:pt>
                      <c:pt idx="750">
                        <c:v>35.5</c:v>
                      </c:pt>
                      <c:pt idx="751">
                        <c:v>35.501999999999903</c:v>
                      </c:pt>
                      <c:pt idx="752">
                        <c:v>35.503999999999998</c:v>
                      </c:pt>
                      <c:pt idx="753">
                        <c:v>35.506</c:v>
                      </c:pt>
                      <c:pt idx="754">
                        <c:v>35.508000000000003</c:v>
                      </c:pt>
                      <c:pt idx="755">
                        <c:v>35.51</c:v>
                      </c:pt>
                      <c:pt idx="756">
                        <c:v>35.512</c:v>
                      </c:pt>
                      <c:pt idx="757">
                        <c:v>35.514000000000003</c:v>
                      </c:pt>
                      <c:pt idx="758">
                        <c:v>35.515999999999998</c:v>
                      </c:pt>
                      <c:pt idx="759">
                        <c:v>35.518000000000001</c:v>
                      </c:pt>
                      <c:pt idx="760">
                        <c:v>35.520000000000003</c:v>
                      </c:pt>
                      <c:pt idx="761">
                        <c:v>35.521999999999998</c:v>
                      </c:pt>
                      <c:pt idx="762">
                        <c:v>35.524000000000001</c:v>
                      </c:pt>
                      <c:pt idx="763">
                        <c:v>35.526000000000003</c:v>
                      </c:pt>
                      <c:pt idx="764">
                        <c:v>35.527999999999999</c:v>
                      </c:pt>
                      <c:pt idx="765">
                        <c:v>35.53</c:v>
                      </c:pt>
                      <c:pt idx="766">
                        <c:v>35.531999999999996</c:v>
                      </c:pt>
                      <c:pt idx="767">
                        <c:v>35.533999999999999</c:v>
                      </c:pt>
                      <c:pt idx="768">
                        <c:v>35.536000000000001</c:v>
                      </c:pt>
                      <c:pt idx="769">
                        <c:v>35.537999999999997</c:v>
                      </c:pt>
                      <c:pt idx="770">
                        <c:v>35.54</c:v>
                      </c:pt>
                      <c:pt idx="771">
                        <c:v>35.542000000000002</c:v>
                      </c:pt>
                      <c:pt idx="772">
                        <c:v>35.543999999999997</c:v>
                      </c:pt>
                      <c:pt idx="773">
                        <c:v>35.545999999999999</c:v>
                      </c:pt>
                      <c:pt idx="774">
                        <c:v>35.548000000000002</c:v>
                      </c:pt>
                      <c:pt idx="775">
                        <c:v>35.549999999999997</c:v>
                      </c:pt>
                      <c:pt idx="776">
                        <c:v>35.552</c:v>
                      </c:pt>
                      <c:pt idx="777">
                        <c:v>35.554000000000002</c:v>
                      </c:pt>
                      <c:pt idx="778">
                        <c:v>35.555999999999997</c:v>
                      </c:pt>
                      <c:pt idx="779">
                        <c:v>35.558</c:v>
                      </c:pt>
                      <c:pt idx="780">
                        <c:v>35.56</c:v>
                      </c:pt>
                      <c:pt idx="781">
                        <c:v>35.561999999999998</c:v>
                      </c:pt>
                      <c:pt idx="782">
                        <c:v>35.564</c:v>
                      </c:pt>
                      <c:pt idx="783">
                        <c:v>35.566000000000003</c:v>
                      </c:pt>
                      <c:pt idx="784">
                        <c:v>35.567999999999998</c:v>
                      </c:pt>
                      <c:pt idx="785">
                        <c:v>35.57</c:v>
                      </c:pt>
                      <c:pt idx="786">
                        <c:v>35.572000000000003</c:v>
                      </c:pt>
                      <c:pt idx="787">
                        <c:v>35.573999999999998</c:v>
                      </c:pt>
                      <c:pt idx="788">
                        <c:v>35.576000000000001</c:v>
                      </c:pt>
                      <c:pt idx="789">
                        <c:v>35.578000000000003</c:v>
                      </c:pt>
                      <c:pt idx="790">
                        <c:v>35.58</c:v>
                      </c:pt>
                      <c:pt idx="791">
                        <c:v>35.582000000000001</c:v>
                      </c:pt>
                      <c:pt idx="792">
                        <c:v>35.584000000000003</c:v>
                      </c:pt>
                      <c:pt idx="793">
                        <c:v>35.585999999999999</c:v>
                      </c:pt>
                      <c:pt idx="794">
                        <c:v>35.588000000000001</c:v>
                      </c:pt>
                      <c:pt idx="795">
                        <c:v>35.590000000000003</c:v>
                      </c:pt>
                      <c:pt idx="796">
                        <c:v>35.591999999999999</c:v>
                      </c:pt>
                      <c:pt idx="797">
                        <c:v>35.594000000000001</c:v>
                      </c:pt>
                      <c:pt idx="798">
                        <c:v>35.595999999999997</c:v>
                      </c:pt>
                      <c:pt idx="799">
                        <c:v>35.597999999999999</c:v>
                      </c:pt>
                      <c:pt idx="800">
                        <c:v>35.6</c:v>
                      </c:pt>
                      <c:pt idx="801">
                        <c:v>35.601999999999997</c:v>
                      </c:pt>
                      <c:pt idx="802">
                        <c:v>35.603999999999999</c:v>
                      </c:pt>
                      <c:pt idx="803">
                        <c:v>35.606000000000002</c:v>
                      </c:pt>
                      <c:pt idx="804">
                        <c:v>35.607999999999997</c:v>
                      </c:pt>
                      <c:pt idx="805">
                        <c:v>35.61</c:v>
                      </c:pt>
                      <c:pt idx="806">
                        <c:v>35.611999999999902</c:v>
                      </c:pt>
                      <c:pt idx="807">
                        <c:v>35.613999999999997</c:v>
                      </c:pt>
                      <c:pt idx="808">
                        <c:v>35.616</c:v>
                      </c:pt>
                      <c:pt idx="809">
                        <c:v>35.618000000000002</c:v>
                      </c:pt>
                      <c:pt idx="810">
                        <c:v>35.619999999999997</c:v>
                      </c:pt>
                      <c:pt idx="811">
                        <c:v>35.622</c:v>
                      </c:pt>
                      <c:pt idx="812">
                        <c:v>35.624000000000002</c:v>
                      </c:pt>
                      <c:pt idx="813">
                        <c:v>35.625999999999998</c:v>
                      </c:pt>
                      <c:pt idx="814">
                        <c:v>35.628</c:v>
                      </c:pt>
                      <c:pt idx="815">
                        <c:v>35.630000000000003</c:v>
                      </c:pt>
                      <c:pt idx="816">
                        <c:v>35.631999999999998</c:v>
                      </c:pt>
                      <c:pt idx="817">
                        <c:v>35.634</c:v>
                      </c:pt>
                      <c:pt idx="818">
                        <c:v>35.636000000000003</c:v>
                      </c:pt>
                      <c:pt idx="819">
                        <c:v>35.637999999999998</c:v>
                      </c:pt>
                      <c:pt idx="820">
                        <c:v>35.64</c:v>
                      </c:pt>
                      <c:pt idx="821">
                        <c:v>35.642000000000003</c:v>
                      </c:pt>
                      <c:pt idx="822">
                        <c:v>35.643999999999998</c:v>
                      </c:pt>
                      <c:pt idx="823">
                        <c:v>35.646000000000001</c:v>
                      </c:pt>
                      <c:pt idx="824">
                        <c:v>35.648000000000003</c:v>
                      </c:pt>
                      <c:pt idx="825">
                        <c:v>35.65</c:v>
                      </c:pt>
                      <c:pt idx="826">
                        <c:v>35.652000000000001</c:v>
                      </c:pt>
                      <c:pt idx="827">
                        <c:v>35.654000000000003</c:v>
                      </c:pt>
                      <c:pt idx="828">
                        <c:v>35.655999999999999</c:v>
                      </c:pt>
                      <c:pt idx="829">
                        <c:v>35.658000000000001</c:v>
                      </c:pt>
                      <c:pt idx="830">
                        <c:v>35.659999999999997</c:v>
                      </c:pt>
                      <c:pt idx="831">
                        <c:v>35.661999999999999</c:v>
                      </c:pt>
                      <c:pt idx="832">
                        <c:v>35.664000000000001</c:v>
                      </c:pt>
                      <c:pt idx="833">
                        <c:v>35.665999999999997</c:v>
                      </c:pt>
                      <c:pt idx="834">
                        <c:v>35.667999999999999</c:v>
                      </c:pt>
                      <c:pt idx="835">
                        <c:v>35.67</c:v>
                      </c:pt>
                      <c:pt idx="836">
                        <c:v>35.671999999999997</c:v>
                      </c:pt>
                      <c:pt idx="837">
                        <c:v>35.673999999999999</c:v>
                      </c:pt>
                      <c:pt idx="838">
                        <c:v>35.676000000000002</c:v>
                      </c:pt>
                      <c:pt idx="839">
                        <c:v>35.677999999999997</c:v>
                      </c:pt>
                      <c:pt idx="840">
                        <c:v>35.68</c:v>
                      </c:pt>
                      <c:pt idx="841">
                        <c:v>35.681999999999903</c:v>
                      </c:pt>
                      <c:pt idx="842">
                        <c:v>35.683999999999997</c:v>
                      </c:pt>
                      <c:pt idx="843">
                        <c:v>35.686</c:v>
                      </c:pt>
                      <c:pt idx="844">
                        <c:v>35.688000000000002</c:v>
                      </c:pt>
                      <c:pt idx="845">
                        <c:v>35.69</c:v>
                      </c:pt>
                      <c:pt idx="846">
                        <c:v>35.692</c:v>
                      </c:pt>
                      <c:pt idx="847">
                        <c:v>35.694000000000003</c:v>
                      </c:pt>
                      <c:pt idx="848">
                        <c:v>35.695999999999998</c:v>
                      </c:pt>
                      <c:pt idx="849">
                        <c:v>35.698</c:v>
                      </c:pt>
                      <c:pt idx="850">
                        <c:v>35.700000000000003</c:v>
                      </c:pt>
                      <c:pt idx="851">
                        <c:v>35.701999999999998</c:v>
                      </c:pt>
                      <c:pt idx="852">
                        <c:v>35.704000000000001</c:v>
                      </c:pt>
                      <c:pt idx="853">
                        <c:v>35.706000000000003</c:v>
                      </c:pt>
                      <c:pt idx="854">
                        <c:v>35.707999999999998</c:v>
                      </c:pt>
                      <c:pt idx="855">
                        <c:v>35.71</c:v>
                      </c:pt>
                      <c:pt idx="856">
                        <c:v>35.712000000000003</c:v>
                      </c:pt>
                      <c:pt idx="857">
                        <c:v>35.713999999999999</c:v>
                      </c:pt>
                      <c:pt idx="858">
                        <c:v>35.716000000000001</c:v>
                      </c:pt>
                      <c:pt idx="859">
                        <c:v>35.718000000000004</c:v>
                      </c:pt>
                      <c:pt idx="860">
                        <c:v>35.72</c:v>
                      </c:pt>
                      <c:pt idx="861">
                        <c:v>35.722000000000001</c:v>
                      </c:pt>
                      <c:pt idx="862">
                        <c:v>35.723999999999997</c:v>
                      </c:pt>
                      <c:pt idx="863">
                        <c:v>35.725999999999999</c:v>
                      </c:pt>
                      <c:pt idx="864">
                        <c:v>35.728000000000002</c:v>
                      </c:pt>
                      <c:pt idx="865">
                        <c:v>35.729999999999997</c:v>
                      </c:pt>
                      <c:pt idx="866">
                        <c:v>35.731999999999999</c:v>
                      </c:pt>
                      <c:pt idx="867">
                        <c:v>35.734000000000002</c:v>
                      </c:pt>
                      <c:pt idx="868">
                        <c:v>35.735999999999997</c:v>
                      </c:pt>
                      <c:pt idx="869">
                        <c:v>35.738</c:v>
                      </c:pt>
                      <c:pt idx="870">
                        <c:v>35.74</c:v>
                      </c:pt>
                      <c:pt idx="871">
                        <c:v>35.741999999999997</c:v>
                      </c:pt>
                      <c:pt idx="872">
                        <c:v>35.744</c:v>
                      </c:pt>
                      <c:pt idx="873">
                        <c:v>35.746000000000002</c:v>
                      </c:pt>
                      <c:pt idx="874">
                        <c:v>35.747999999999998</c:v>
                      </c:pt>
                      <c:pt idx="875">
                        <c:v>35.75</c:v>
                      </c:pt>
                      <c:pt idx="876">
                        <c:v>35.751999999999903</c:v>
                      </c:pt>
                      <c:pt idx="877">
                        <c:v>35.753999999999998</c:v>
                      </c:pt>
                      <c:pt idx="878">
                        <c:v>35.756</c:v>
                      </c:pt>
                      <c:pt idx="879">
                        <c:v>35.758000000000003</c:v>
                      </c:pt>
                      <c:pt idx="880">
                        <c:v>35.76</c:v>
                      </c:pt>
                      <c:pt idx="881">
                        <c:v>35.762</c:v>
                      </c:pt>
                      <c:pt idx="882">
                        <c:v>35.764000000000003</c:v>
                      </c:pt>
                      <c:pt idx="883">
                        <c:v>35.765999999999998</c:v>
                      </c:pt>
                      <c:pt idx="884">
                        <c:v>35.768000000000001</c:v>
                      </c:pt>
                      <c:pt idx="885">
                        <c:v>35.770000000000003</c:v>
                      </c:pt>
                      <c:pt idx="886">
                        <c:v>35.771999999999998</c:v>
                      </c:pt>
                      <c:pt idx="887">
                        <c:v>35.774000000000001</c:v>
                      </c:pt>
                      <c:pt idx="888">
                        <c:v>35.776000000000003</c:v>
                      </c:pt>
                      <c:pt idx="889">
                        <c:v>35.777999999999999</c:v>
                      </c:pt>
                      <c:pt idx="890">
                        <c:v>35.78</c:v>
                      </c:pt>
                      <c:pt idx="891">
                        <c:v>35.781999999999996</c:v>
                      </c:pt>
                      <c:pt idx="892">
                        <c:v>35.783999999999999</c:v>
                      </c:pt>
                      <c:pt idx="893">
                        <c:v>35.786000000000001</c:v>
                      </c:pt>
                      <c:pt idx="894">
                        <c:v>35.787999999999997</c:v>
                      </c:pt>
                      <c:pt idx="895">
                        <c:v>35.79</c:v>
                      </c:pt>
                      <c:pt idx="896">
                        <c:v>35.792000000000002</c:v>
                      </c:pt>
                      <c:pt idx="897">
                        <c:v>35.793999999999997</c:v>
                      </c:pt>
                      <c:pt idx="898">
                        <c:v>35.795999999999999</c:v>
                      </c:pt>
                      <c:pt idx="899">
                        <c:v>35.798000000000002</c:v>
                      </c:pt>
                      <c:pt idx="900">
                        <c:v>35.799999999999997</c:v>
                      </c:pt>
                      <c:pt idx="901">
                        <c:v>35.802</c:v>
                      </c:pt>
                      <c:pt idx="902">
                        <c:v>35.804000000000002</c:v>
                      </c:pt>
                      <c:pt idx="903">
                        <c:v>35.805999999999997</c:v>
                      </c:pt>
                      <c:pt idx="904">
                        <c:v>35.808</c:v>
                      </c:pt>
                      <c:pt idx="905">
                        <c:v>35.81</c:v>
                      </c:pt>
                      <c:pt idx="906">
                        <c:v>35.811999999999998</c:v>
                      </c:pt>
                      <c:pt idx="907">
                        <c:v>35.814</c:v>
                      </c:pt>
                      <c:pt idx="908">
                        <c:v>35.816000000000003</c:v>
                      </c:pt>
                      <c:pt idx="909">
                        <c:v>35.817999999999998</c:v>
                      </c:pt>
                      <c:pt idx="910">
                        <c:v>35.82</c:v>
                      </c:pt>
                      <c:pt idx="911">
                        <c:v>35.822000000000003</c:v>
                      </c:pt>
                      <c:pt idx="912">
                        <c:v>35.823999999999998</c:v>
                      </c:pt>
                      <c:pt idx="913">
                        <c:v>35.826000000000001</c:v>
                      </c:pt>
                      <c:pt idx="914">
                        <c:v>35.828000000000003</c:v>
                      </c:pt>
                      <c:pt idx="915">
                        <c:v>35.83</c:v>
                      </c:pt>
                      <c:pt idx="916">
                        <c:v>35.832000000000001</c:v>
                      </c:pt>
                      <c:pt idx="917">
                        <c:v>35.834000000000003</c:v>
                      </c:pt>
                      <c:pt idx="918">
                        <c:v>35.835999999999999</c:v>
                      </c:pt>
                      <c:pt idx="919">
                        <c:v>35.838000000000001</c:v>
                      </c:pt>
                      <c:pt idx="920">
                        <c:v>35.840000000000003</c:v>
                      </c:pt>
                      <c:pt idx="921">
                        <c:v>35.841999999999999</c:v>
                      </c:pt>
                      <c:pt idx="922">
                        <c:v>35.844000000000001</c:v>
                      </c:pt>
                      <c:pt idx="923">
                        <c:v>35.845999999999997</c:v>
                      </c:pt>
                      <c:pt idx="924">
                        <c:v>35.847999999999999</c:v>
                      </c:pt>
                      <c:pt idx="925">
                        <c:v>35.85</c:v>
                      </c:pt>
                      <c:pt idx="926">
                        <c:v>35.851999999999997</c:v>
                      </c:pt>
                      <c:pt idx="927">
                        <c:v>35.853999999999999</c:v>
                      </c:pt>
                      <c:pt idx="928">
                        <c:v>35.856000000000002</c:v>
                      </c:pt>
                      <c:pt idx="929">
                        <c:v>35.857999999999997</c:v>
                      </c:pt>
                      <c:pt idx="930">
                        <c:v>35.86</c:v>
                      </c:pt>
                      <c:pt idx="931">
                        <c:v>35.861999999999902</c:v>
                      </c:pt>
                      <c:pt idx="932">
                        <c:v>35.863999999999997</c:v>
                      </c:pt>
                      <c:pt idx="933">
                        <c:v>35.866</c:v>
                      </c:pt>
                      <c:pt idx="934">
                        <c:v>35.868000000000002</c:v>
                      </c:pt>
                      <c:pt idx="935">
                        <c:v>35.869999999999997</c:v>
                      </c:pt>
                      <c:pt idx="936">
                        <c:v>35.872</c:v>
                      </c:pt>
                      <c:pt idx="937">
                        <c:v>35.874000000000002</c:v>
                      </c:pt>
                      <c:pt idx="938">
                        <c:v>35.875999999999998</c:v>
                      </c:pt>
                      <c:pt idx="939">
                        <c:v>35.878</c:v>
                      </c:pt>
                      <c:pt idx="940">
                        <c:v>35.880000000000003</c:v>
                      </c:pt>
                      <c:pt idx="941">
                        <c:v>35.881999999999998</c:v>
                      </c:pt>
                      <c:pt idx="942">
                        <c:v>35.884</c:v>
                      </c:pt>
                      <c:pt idx="943">
                        <c:v>35.886000000000003</c:v>
                      </c:pt>
                      <c:pt idx="944">
                        <c:v>35.887999999999998</c:v>
                      </c:pt>
                      <c:pt idx="945">
                        <c:v>35.89</c:v>
                      </c:pt>
                      <c:pt idx="946">
                        <c:v>35.892000000000003</c:v>
                      </c:pt>
                      <c:pt idx="947">
                        <c:v>35.893999999999998</c:v>
                      </c:pt>
                      <c:pt idx="948">
                        <c:v>35.896000000000001</c:v>
                      </c:pt>
                      <c:pt idx="949">
                        <c:v>35.898000000000003</c:v>
                      </c:pt>
                      <c:pt idx="950">
                        <c:v>35.9</c:v>
                      </c:pt>
                      <c:pt idx="951">
                        <c:v>35.902000000000001</c:v>
                      </c:pt>
                      <c:pt idx="952">
                        <c:v>35.904000000000003</c:v>
                      </c:pt>
                      <c:pt idx="953">
                        <c:v>35.905999999999999</c:v>
                      </c:pt>
                      <c:pt idx="954">
                        <c:v>35.908000000000001</c:v>
                      </c:pt>
                      <c:pt idx="955">
                        <c:v>35.909999999999997</c:v>
                      </c:pt>
                      <c:pt idx="956">
                        <c:v>35.911999999999999</c:v>
                      </c:pt>
                      <c:pt idx="957">
                        <c:v>35.914000000000001</c:v>
                      </c:pt>
                      <c:pt idx="958">
                        <c:v>35.915999999999997</c:v>
                      </c:pt>
                      <c:pt idx="959">
                        <c:v>35.917999999999999</c:v>
                      </c:pt>
                      <c:pt idx="960">
                        <c:v>35.92</c:v>
                      </c:pt>
                      <c:pt idx="961">
                        <c:v>35.921999999999997</c:v>
                      </c:pt>
                      <c:pt idx="962">
                        <c:v>35.923999999999999</c:v>
                      </c:pt>
                      <c:pt idx="963">
                        <c:v>35.926000000000002</c:v>
                      </c:pt>
                      <c:pt idx="964">
                        <c:v>35.927999999999997</c:v>
                      </c:pt>
                      <c:pt idx="965">
                        <c:v>35.93</c:v>
                      </c:pt>
                      <c:pt idx="966">
                        <c:v>35.931999999999903</c:v>
                      </c:pt>
                      <c:pt idx="967">
                        <c:v>35.933999999999997</c:v>
                      </c:pt>
                      <c:pt idx="968">
                        <c:v>35.936</c:v>
                      </c:pt>
                      <c:pt idx="969">
                        <c:v>35.938000000000002</c:v>
                      </c:pt>
                      <c:pt idx="970">
                        <c:v>35.94</c:v>
                      </c:pt>
                      <c:pt idx="971">
                        <c:v>35.942</c:v>
                      </c:pt>
                      <c:pt idx="972">
                        <c:v>35.944000000000003</c:v>
                      </c:pt>
                      <c:pt idx="973">
                        <c:v>35.945999999999998</c:v>
                      </c:pt>
                      <c:pt idx="974">
                        <c:v>35.948</c:v>
                      </c:pt>
                      <c:pt idx="975">
                        <c:v>35.950000000000003</c:v>
                      </c:pt>
                      <c:pt idx="976">
                        <c:v>35.951999999999998</c:v>
                      </c:pt>
                      <c:pt idx="977">
                        <c:v>35.954000000000001</c:v>
                      </c:pt>
                      <c:pt idx="978">
                        <c:v>35.956000000000003</c:v>
                      </c:pt>
                      <c:pt idx="979">
                        <c:v>35.957999999999998</c:v>
                      </c:pt>
                      <c:pt idx="980">
                        <c:v>35.96</c:v>
                      </c:pt>
                      <c:pt idx="981">
                        <c:v>35.962000000000003</c:v>
                      </c:pt>
                      <c:pt idx="982">
                        <c:v>35.963999999999999</c:v>
                      </c:pt>
                      <c:pt idx="983">
                        <c:v>35.966000000000001</c:v>
                      </c:pt>
                      <c:pt idx="984">
                        <c:v>35.968000000000004</c:v>
                      </c:pt>
                      <c:pt idx="985">
                        <c:v>35.97</c:v>
                      </c:pt>
                      <c:pt idx="986">
                        <c:v>35.972000000000001</c:v>
                      </c:pt>
                      <c:pt idx="987">
                        <c:v>35.973999999999997</c:v>
                      </c:pt>
                      <c:pt idx="988">
                        <c:v>35.975999999999999</c:v>
                      </c:pt>
                      <c:pt idx="989">
                        <c:v>35.978000000000002</c:v>
                      </c:pt>
                      <c:pt idx="990">
                        <c:v>35.979999999999997</c:v>
                      </c:pt>
                      <c:pt idx="991">
                        <c:v>35.981999999999999</c:v>
                      </c:pt>
                      <c:pt idx="992">
                        <c:v>35.984000000000002</c:v>
                      </c:pt>
                      <c:pt idx="993">
                        <c:v>35.985999999999997</c:v>
                      </c:pt>
                      <c:pt idx="994">
                        <c:v>35.988</c:v>
                      </c:pt>
                      <c:pt idx="995">
                        <c:v>35.99</c:v>
                      </c:pt>
                      <c:pt idx="996">
                        <c:v>35.991999999999997</c:v>
                      </c:pt>
                      <c:pt idx="997">
                        <c:v>35.994</c:v>
                      </c:pt>
                      <c:pt idx="998">
                        <c:v>35.996000000000002</c:v>
                      </c:pt>
                      <c:pt idx="999">
                        <c:v>35.997999999999998</c:v>
                      </c:pt>
                      <c:pt idx="1000">
                        <c:v>36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simulated_sample_profile'!$F$4:$F$20000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28.068068185984099</c:v>
                      </c:pt>
                      <c:pt idx="1">
                        <c:v>28.155710390049101</c:v>
                      </c:pt>
                      <c:pt idx="2">
                        <c:v>28.243763637430199</c:v>
                      </c:pt>
                      <c:pt idx="3">
                        <c:v>28.332230501977101</c:v>
                      </c:pt>
                      <c:pt idx="4">
                        <c:v>28.421113577712902</c:v>
                      </c:pt>
                      <c:pt idx="5">
                        <c:v>28.510415479023401</c:v>
                      </c:pt>
                      <c:pt idx="6">
                        <c:v>28.600138840850601</c:v>
                      </c:pt>
                      <c:pt idx="7">
                        <c:v>28.690286318884599</c:v>
                      </c:pt>
                      <c:pt idx="8">
                        <c:v>28.780860589761499</c:v>
                      </c:pt>
                      <c:pt idx="9">
                        <c:v>28.871864351262399</c:v>
                      </c:pt>
                      <c:pt idx="10">
                        <c:v>28.963300322512101</c:v>
                      </c:pt>
                      <c:pt idx="11">
                        <c:v>29.055171244183398</c:v>
                      </c:pt>
                      <c:pt idx="12">
                        <c:v>29.147479878703098</c:v>
                      </c:pt>
                      <c:pt idx="13">
                        <c:v>29.240229010457099</c:v>
                      </c:pt>
                      <c:pt idx="14">
                        <c:v>29.333421446002799</c:v>
                      </c:pt>
                      <c:pt idx="15">
                        <c:v>29.427060014278901</c:v>
                      </c:pt>
                      <c:pt idx="16">
                        <c:v>29.521147566821099</c:v>
                      </c:pt>
                      <c:pt idx="17">
                        <c:v>29.615686977979902</c:v>
                      </c:pt>
                      <c:pt idx="18">
                        <c:v>29.710681145137599</c:v>
                      </c:pt>
                      <c:pt idx="19">
                        <c:v>29.8061329889318</c:v>
                      </c:pt>
                      <c:pt idx="20">
                        <c:v>29.902045453479101</c:v>
                      </c:pt>
                      <c:pt idx="21">
                        <c:v>29.998421506602799</c:v>
                      </c:pt>
                      <c:pt idx="22">
                        <c:v>30.0952641400606</c:v>
                      </c:pt>
                      <c:pt idx="23">
                        <c:v>30.192576369777601</c:v>
                      </c:pt>
                      <c:pt idx="24">
                        <c:v>30.290361236081399</c:v>
                      </c:pt>
                      <c:pt idx="25">
                        <c:v>30.388621803937902</c:v>
                      </c:pt>
                      <c:pt idx="26">
                        <c:v>30.4873611631931</c:v>
                      </c:pt>
                      <c:pt idx="27">
                        <c:v>30.586582428813699</c:v>
                      </c:pt>
                      <c:pt idx="28">
                        <c:v>30.686288741133598</c:v>
                      </c:pt>
                      <c:pt idx="29">
                        <c:v>30.786483266103399</c:v>
                      </c:pt>
                      <c:pt idx="30">
                        <c:v>30.887169195538799</c:v>
                      </c:pt>
                      <c:pt idx="31">
                        <c:v>30.988349747376301</c:v>
                      </c:pt>
                      <c:pt idx="32">
                        <c:v>31.090028165930399</c:v>
                      </c:pt>
                      <c:pt idx="33">
                        <c:v>31.192207722151899</c:v>
                      </c:pt>
                      <c:pt idx="34">
                        <c:v>31.294891713892</c:v>
                      </c:pt>
                      <c:pt idx="35">
                        <c:v>31.398083466167101</c:v>
                      </c:pt>
                      <c:pt idx="36">
                        <c:v>31.501786331429201</c:v>
                      </c:pt>
                      <c:pt idx="37">
                        <c:v>31.6060036898369</c:v>
                      </c:pt>
                      <c:pt idx="38">
                        <c:v>31.710738949529901</c:v>
                      </c:pt>
                      <c:pt idx="39">
                        <c:v>31.815995546908699</c:v>
                      </c:pt>
                      <c:pt idx="40">
                        <c:v>31.921776946914999</c:v>
                      </c:pt>
                      <c:pt idx="41">
                        <c:v>32.028086643318701</c:v>
                      </c:pt>
                      <c:pt idx="42">
                        <c:v>32.134928159003003</c:v>
                      </c:pt>
                      <c:pt idx="43">
                        <c:v>32.242305046257997</c:v>
                      </c:pt>
                      <c:pt idx="44">
                        <c:v>32.350220887076098</c:v>
                      </c:pt>
                      <c:pt idx="45">
                        <c:v>32.458679293448498</c:v>
                      </c:pt>
                      <c:pt idx="46">
                        <c:v>32.567683907668297</c:v>
                      </c:pt>
                      <c:pt idx="47">
                        <c:v>32.677238402636902</c:v>
                      </c:pt>
                      <c:pt idx="48">
                        <c:v>32.787346482170697</c:v>
                      </c:pt>
                      <c:pt idx="49">
                        <c:v>32.8980118813164</c:v>
                      </c:pt>
                      <c:pt idx="50">
                        <c:v>33.0092383666655</c:v>
                      </c:pt>
                      <c:pt idx="51">
                        <c:v>33.121029736674899</c:v>
                      </c:pt>
                      <c:pt idx="52">
                        <c:v>33.233389821992297</c:v>
                      </c:pt>
                      <c:pt idx="53">
                        <c:v>33.346322485781997</c:v>
                      </c:pt>
                      <c:pt idx="54">
                        <c:v>33.4598316240575</c:v>
                      </c:pt>
                      <c:pt idx="55">
                        <c:v>33.573921166016902</c:v>
                      </c:pt>
                      <c:pt idx="56">
                        <c:v>33.688595074383798</c:v>
                      </c:pt>
                      <c:pt idx="57">
                        <c:v>33.803857345750302</c:v>
                      </c:pt>
                      <c:pt idx="58">
                        <c:v>33.919712010922197</c:v>
                      </c:pt>
                      <c:pt idx="59">
                        <c:v>34.036163135276297</c:v>
                      </c:pt>
                      <c:pt idx="60">
                        <c:v>34.153214819111803</c:v>
                      </c:pt>
                      <c:pt idx="61">
                        <c:v>34.270871198014497</c:v>
                      </c:pt>
                      <c:pt idx="62">
                        <c:v>34.389136443218902</c:v>
                      </c:pt>
                      <c:pt idx="63">
                        <c:v>34.5080147619786</c:v>
                      </c:pt>
                      <c:pt idx="64">
                        <c:v>34.6275103979413</c:v>
                      </c:pt>
                      <c:pt idx="65">
                        <c:v>34.747627631524999</c:v>
                      </c:pt>
                      <c:pt idx="66">
                        <c:v>34.868370780301603</c:v>
                      </c:pt>
                      <c:pt idx="67">
                        <c:v>34.989744199386102</c:v>
                      </c:pt>
                      <c:pt idx="68">
                        <c:v>35.111752281825801</c:v>
                      </c:pt>
                      <c:pt idx="69">
                        <c:v>35.234399459001402</c:v>
                      </c:pt>
                      <c:pt idx="70">
                        <c:v>35.357690201023303</c:v>
                      </c:pt>
                      <c:pt idx="71">
                        <c:v>35.481629017144797</c:v>
                      </c:pt>
                      <c:pt idx="72">
                        <c:v>35.606220456170099</c:v>
                      </c:pt>
                      <c:pt idx="73">
                        <c:v>35.731469106871501</c:v>
                      </c:pt>
                      <c:pt idx="74">
                        <c:v>35.857379598412301</c:v>
                      </c:pt>
                      <c:pt idx="75">
                        <c:v>35.983956600773297</c:v>
                      </c:pt>
                      <c:pt idx="76">
                        <c:v>36.111204825187201</c:v>
                      </c:pt>
                      <c:pt idx="77">
                        <c:v>36.2391290245737</c:v>
                      </c:pt>
                      <c:pt idx="78">
                        <c:v>36.367733993984203</c:v>
                      </c:pt>
                      <c:pt idx="79">
                        <c:v>36.497024571052201</c:v>
                      </c:pt>
                      <c:pt idx="80">
                        <c:v>36.627005636444103</c:v>
                      </c:pt>
                      <c:pt idx="81">
                        <c:v>36.757682114323202</c:v>
                      </c:pt>
                      <c:pt idx="82">
                        <c:v>36.889058972812499</c:v>
                      </c:pt>
                      <c:pt idx="83">
                        <c:v>37.0211412244673</c:v>
                      </c:pt>
                      <c:pt idx="84">
                        <c:v>37.153933926754704</c:v>
                      </c:pt>
                      <c:pt idx="85">
                        <c:v>37.287442182533603</c:v>
                      </c:pt>
                      <c:pt idx="86">
                        <c:v>37.421671140546898</c:v>
                      </c:pt>
                      <c:pt idx="87">
                        <c:v>37.5566259959175</c:v>
                      </c:pt>
                      <c:pt idx="88">
                        <c:v>37.692311990648399</c:v>
                      </c:pt>
                      <c:pt idx="89">
                        <c:v>37.828734414132803</c:v>
                      </c:pt>
                      <c:pt idx="90">
                        <c:v>37.965898603667803</c:v>
                      </c:pt>
                      <c:pt idx="91">
                        <c:v>38.103809944977698</c:v>
                      </c:pt>
                      <c:pt idx="92">
                        <c:v>38.242473872740597</c:v>
                      </c:pt>
                      <c:pt idx="93">
                        <c:v>38.381895871122602</c:v>
                      </c:pt>
                      <c:pt idx="94">
                        <c:v>38.522081474320601</c:v>
                      </c:pt>
                      <c:pt idx="95">
                        <c:v>38.663036267110101</c:v>
                      </c:pt>
                      <c:pt idx="96">
                        <c:v>38.804765885402297</c:v>
                      </c:pt>
                      <c:pt idx="97">
                        <c:v>38.947276016804302</c:v>
                      </c:pt>
                      <c:pt idx="98">
                        <c:v>39.0905724011903</c:v>
                      </c:pt>
                      <c:pt idx="99">
                        <c:v>39.234660831280202</c:v>
                      </c:pt>
                      <c:pt idx="100">
                        <c:v>39.379547153221701</c:v>
                      </c:pt>
                      <c:pt idx="101">
                        <c:v>39.525237267183599</c:v>
                      </c:pt>
                      <c:pt idx="102">
                        <c:v>39.671737127957499</c:v>
                      </c:pt>
                      <c:pt idx="103">
                        <c:v>39.819052745562097</c:v>
                      </c:pt>
                      <c:pt idx="104">
                        <c:v>39.967190185862798</c:v>
                      </c:pt>
                      <c:pt idx="105">
                        <c:v>40.116155571191499</c:v>
                      </c:pt>
                      <c:pt idx="106">
                        <c:v>40.265955080980397</c:v>
                      </c:pt>
                      <c:pt idx="107">
                        <c:v>40.416594952403102</c:v>
                      </c:pt>
                      <c:pt idx="108">
                        <c:v>40.5680814810204</c:v>
                      </c:pt>
                      <c:pt idx="109">
                        <c:v>40.720421021438902</c:v>
                      </c:pt>
                      <c:pt idx="110">
                        <c:v>40.873619987975701</c:v>
                      </c:pt>
                      <c:pt idx="111">
                        <c:v>41.027684855334897</c:v>
                      </c:pt>
                      <c:pt idx="112">
                        <c:v>41.182622159287597</c:v>
                      </c:pt>
                      <c:pt idx="113">
                        <c:v>41.338438497365701</c:v>
                      </c:pt>
                      <c:pt idx="114">
                        <c:v>41.495140529565099</c:v>
                      </c:pt>
                      <c:pt idx="115">
                        <c:v>41.652734979052397</c:v>
                      </c:pt>
                      <c:pt idx="116">
                        <c:v>41.811228632889801</c:v>
                      </c:pt>
                      <c:pt idx="117">
                        <c:v>41.970628342760698</c:v>
                      </c:pt>
                      <c:pt idx="118">
                        <c:v>42.130941025711103</c:v>
                      </c:pt>
                      <c:pt idx="119">
                        <c:v>42.292173664900801</c:v>
                      </c:pt>
                      <c:pt idx="120">
                        <c:v>42.454333310359203</c:v>
                      </c:pt>
                      <c:pt idx="121">
                        <c:v>42.617427079756702</c:v>
                      </c:pt>
                      <c:pt idx="122">
                        <c:v>42.781462159186702</c:v>
                      </c:pt>
                      <c:pt idx="123">
                        <c:v>42.946445803952301</c:v>
                      </c:pt>
                      <c:pt idx="124">
                        <c:v>43.1123853393701</c:v>
                      </c:pt>
                      <c:pt idx="125">
                        <c:v>43.279288161580801</c:v>
                      </c:pt>
                      <c:pt idx="126">
                        <c:v>43.447161738374199</c:v>
                      </c:pt>
                      <c:pt idx="127">
                        <c:v>43.616013610022101</c:v>
                      </c:pt>
                      <c:pt idx="128">
                        <c:v>43.785851390122701</c:v>
                      </c:pt>
                      <c:pt idx="129">
                        <c:v>43.9566827664597</c:v>
                      </c:pt>
                      <c:pt idx="130">
                        <c:v>44.128515501869302</c:v>
                      </c:pt>
                      <c:pt idx="131">
                        <c:v>44.301357435123897</c:v>
                      </c:pt>
                      <c:pt idx="132">
                        <c:v>44.475216481821001</c:v>
                      </c:pt>
                      <c:pt idx="133">
                        <c:v>44.650100635289697</c:v>
                      </c:pt>
                      <c:pt idx="134">
                        <c:v>44.8260179675109</c:v>
                      </c:pt>
                      <c:pt idx="135">
                        <c:v>45.002976630042603</c:v>
                      </c:pt>
                      <c:pt idx="136">
                        <c:v>45.180984854965601</c:v>
                      </c:pt>
                      <c:pt idx="137">
                        <c:v>45.360050955840997</c:v>
                      </c:pt>
                      <c:pt idx="138">
                        <c:v>45.540183328675298</c:v>
                      </c:pt>
                      <c:pt idx="139">
                        <c:v>45.721390452908203</c:v>
                      </c:pt>
                      <c:pt idx="140">
                        <c:v>45.903680892404502</c:v>
                      </c:pt>
                      <c:pt idx="141">
                        <c:v>46.087063296466503</c:v>
                      </c:pt>
                      <c:pt idx="142">
                        <c:v>46.271546400860402</c:v>
                      </c:pt>
                      <c:pt idx="143">
                        <c:v>46.457139028851302</c:v>
                      </c:pt>
                      <c:pt idx="144">
                        <c:v>46.643850092259299</c:v>
                      </c:pt>
                      <c:pt idx="145">
                        <c:v>46.831688592526298</c:v>
                      </c:pt>
                      <c:pt idx="146">
                        <c:v>47.0206636218021</c:v>
                      </c:pt>
                      <c:pt idx="147">
                        <c:v>47.210784364039</c:v>
                      </c:pt>
                      <c:pt idx="148">
                        <c:v>47.402060096108102</c:v>
                      </c:pt>
                      <c:pt idx="149">
                        <c:v>47.5945001889312</c:v>
                      </c:pt>
                      <c:pt idx="150">
                        <c:v>47.788114108621997</c:v>
                      </c:pt>
                      <c:pt idx="151">
                        <c:v>47.982911417654002</c:v>
                      </c:pt>
                      <c:pt idx="152">
                        <c:v>48.178901776034898</c:v>
                      </c:pt>
                      <c:pt idx="153">
                        <c:v>48.376094942503798</c:v>
                      </c:pt>
                      <c:pt idx="154">
                        <c:v>48.574500775747097</c:v>
                      </c:pt>
                      <c:pt idx="155">
                        <c:v>48.774129235624002</c:v>
                      </c:pt>
                      <c:pt idx="156">
                        <c:v>48.974990384416998</c:v>
                      </c:pt>
                      <c:pt idx="157">
                        <c:v>49.177094388099597</c:v>
                      </c:pt>
                      <c:pt idx="158">
                        <c:v>49.380451517617097</c:v>
                      </c:pt>
                      <c:pt idx="159">
                        <c:v>49.585072150191699</c:v>
                      </c:pt>
                      <c:pt idx="160">
                        <c:v>49.790966770643301</c:v>
                      </c:pt>
                      <c:pt idx="161">
                        <c:v>49.998145972732303</c:v>
                      </c:pt>
                      <c:pt idx="162">
                        <c:v>50.206620460519297</c:v>
                      </c:pt>
                      <c:pt idx="163">
                        <c:v>50.416401049743399</c:v>
                      </c:pt>
                      <c:pt idx="164">
                        <c:v>50.627498669225602</c:v>
                      </c:pt>
                      <c:pt idx="165">
                        <c:v>50.839924362287803</c:v>
                      </c:pt>
                      <c:pt idx="166">
                        <c:v>51.053689288198399</c:v>
                      </c:pt>
                      <c:pt idx="167">
                        <c:v>51.2688047236309</c:v>
                      </c:pt>
                      <c:pt idx="168">
                        <c:v>51.485282064150503</c:v>
                      </c:pt>
                      <c:pt idx="169">
                        <c:v>51.703132825723799</c:v>
                      </c:pt>
                      <c:pt idx="170">
                        <c:v>51.922368646242802</c:v>
                      </c:pt>
                      <c:pt idx="171">
                        <c:v>52.143001287079301</c:v>
                      </c:pt>
                      <c:pt idx="172">
                        <c:v>52.365042634661698</c:v>
                      </c:pt>
                      <c:pt idx="173">
                        <c:v>52.588504702068299</c:v>
                      </c:pt>
                      <c:pt idx="174">
                        <c:v>52.813399630655397</c:v>
                      </c:pt>
                      <c:pt idx="175">
                        <c:v>53.039739691698401</c:v>
                      </c:pt>
                      <c:pt idx="176">
                        <c:v>53.267537288065299</c:v>
                      </c:pt>
                      <c:pt idx="177">
                        <c:v>53.496804955915501</c:v>
                      </c:pt>
                      <c:pt idx="178">
                        <c:v>53.727555366416603</c:v>
                      </c:pt>
                      <c:pt idx="179">
                        <c:v>53.959801327495903</c:v>
                      </c:pt>
                      <c:pt idx="180">
                        <c:v>54.193555785612403</c:v>
                      </c:pt>
                      <c:pt idx="181">
                        <c:v>54.428831827561098</c:v>
                      </c:pt>
                      <c:pt idx="182">
                        <c:v>54.665642682300401</c:v>
                      </c:pt>
                      <c:pt idx="183">
                        <c:v>54.904001722802498</c:v>
                      </c:pt>
                      <c:pt idx="184">
                        <c:v>55.143922467949601</c:v>
                      </c:pt>
                      <c:pt idx="185">
                        <c:v>55.3854185844366</c:v>
                      </c:pt>
                      <c:pt idx="186">
                        <c:v>55.628503888722399</c:v>
                      </c:pt>
                      <c:pt idx="187">
                        <c:v>55.873192348995801</c:v>
                      </c:pt>
                      <c:pt idx="188">
                        <c:v>56.119498087182002</c:v>
                      </c:pt>
                      <c:pt idx="189">
                        <c:v>56.367435380978698</c:v>
                      </c:pt>
                      <c:pt idx="190">
                        <c:v>56.617018665916603</c:v>
                      </c:pt>
                      <c:pt idx="191">
                        <c:v>56.868262537459003</c:v>
                      </c:pt>
                      <c:pt idx="192">
                        <c:v>57.121181753135303</c:v>
                      </c:pt>
                      <c:pt idx="193">
                        <c:v>57.375791234697303</c:v>
                      </c:pt>
                      <c:pt idx="194">
                        <c:v>57.632106070324298</c:v>
                      </c:pt>
                      <c:pt idx="195">
                        <c:v>57.890141516843897</c:v>
                      </c:pt>
                      <c:pt idx="196">
                        <c:v>58.149913002009797</c:v>
                      </c:pt>
                      <c:pt idx="197">
                        <c:v>58.411436126797298</c:v>
                      </c:pt>
                      <c:pt idx="198">
                        <c:v>58.674726667740401</c:v>
                      </c:pt>
                      <c:pt idx="199">
                        <c:v>58.939800579309598</c:v>
                      </c:pt>
                      <c:pt idx="200">
                        <c:v>59.206673996322401</c:v>
                      </c:pt>
                      <c:pt idx="201">
                        <c:v>59.475363236398103</c:v>
                      </c:pt>
                      <c:pt idx="202">
                        <c:v>59.745884802441601</c:v>
                      </c:pt>
                      <c:pt idx="203">
                        <c:v>60.018255385175301</c:v>
                      </c:pt>
                      <c:pt idx="204">
                        <c:v>60.292491865712201</c:v>
                      </c:pt>
                      <c:pt idx="205">
                        <c:v>60.5686113181591</c:v>
                      </c:pt>
                      <c:pt idx="206">
                        <c:v>60.846631012277797</c:v>
                      </c:pt>
                      <c:pt idx="207">
                        <c:v>61.126568416172802</c:v>
                      </c:pt>
                      <c:pt idx="208">
                        <c:v>61.4084411990329</c:v>
                      </c:pt>
                      <c:pt idx="209">
                        <c:v>61.692267233917399</c:v>
                      </c:pt>
                      <c:pt idx="210">
                        <c:v>61.978064600577198</c:v>
                      </c:pt>
                      <c:pt idx="211">
                        <c:v>62.265851588332197</c:v>
                      </c:pt>
                      <c:pt idx="212">
                        <c:v>62.555646698993797</c:v>
                      </c:pt>
                      <c:pt idx="213">
                        <c:v>62.847468649827498</c:v>
                      </c:pt>
                      <c:pt idx="214">
                        <c:v>63.141336376572603</c:v>
                      </c:pt>
                      <c:pt idx="215">
                        <c:v>63.4372690365065</c:v>
                      </c:pt>
                      <c:pt idx="216">
                        <c:v>63.735286011563197</c:v>
                      </c:pt>
                      <c:pt idx="217">
                        <c:v>64.035406911498697</c:v>
                      </c:pt>
                      <c:pt idx="218">
                        <c:v>64.337651577108105</c:v>
                      </c:pt>
                      <c:pt idx="219">
                        <c:v>64.642040083501698</c:v>
                      </c:pt>
                      <c:pt idx="220">
                        <c:v>64.948592743428804</c:v>
                      </c:pt>
                      <c:pt idx="221">
                        <c:v>65.257330110665094</c:v>
                      </c:pt>
                      <c:pt idx="222">
                        <c:v>65.568272983442995</c:v>
                      </c:pt>
                      <c:pt idx="223">
                        <c:v>65.881442407951795</c:v>
                      </c:pt>
                      <c:pt idx="224">
                        <c:v>66.196859681893699</c:v>
                      </c:pt>
                      <c:pt idx="225">
                        <c:v>66.514546358091394</c:v>
                      </c:pt>
                      <c:pt idx="226">
                        <c:v>66.834524248165394</c:v>
                      </c:pt>
                      <c:pt idx="227">
                        <c:v>67.156815426272999</c:v>
                      </c:pt>
                      <c:pt idx="228">
                        <c:v>67.481442232900093</c:v>
                      </c:pt>
                      <c:pt idx="229">
                        <c:v>67.808427278732793</c:v>
                      </c:pt>
                      <c:pt idx="230">
                        <c:v>68.137793448579103</c:v>
                      </c:pt>
                      <c:pt idx="231">
                        <c:v>68.469563905366797</c:v>
                      </c:pt>
                      <c:pt idx="232">
                        <c:v>68.803762094211606</c:v>
                      </c:pt>
                      <c:pt idx="233">
                        <c:v>69.140411746542696</c:v>
                      </c:pt>
                      <c:pt idx="234">
                        <c:v>69.479536884311102</c:v>
                      </c:pt>
                      <c:pt idx="235">
                        <c:v>69.821161824263598</c:v>
                      </c:pt>
                      <c:pt idx="236">
                        <c:v>70.165311182296605</c:v>
                      </c:pt>
                      <c:pt idx="237">
                        <c:v>70.512009877873894</c:v>
                      </c:pt>
                      <c:pt idx="238">
                        <c:v>70.861283138530695</c:v>
                      </c:pt>
                      <c:pt idx="239">
                        <c:v>71.213156504457004</c:v>
                      </c:pt>
                      <c:pt idx="240">
                        <c:v>71.567655833146802</c:v>
                      </c:pt>
                      <c:pt idx="241">
                        <c:v>71.924807304148104</c:v>
                      </c:pt>
                      <c:pt idx="242">
                        <c:v>72.284637423876802</c:v>
                      </c:pt>
                      <c:pt idx="243">
                        <c:v>72.647173030526602</c:v>
                      </c:pt>
                      <c:pt idx="244">
                        <c:v>73.012441299066595</c:v>
                      </c:pt>
                      <c:pt idx="245">
                        <c:v>73.380469746314006</c:v>
                      </c:pt>
                      <c:pt idx="246">
                        <c:v>73.751286236107802</c:v>
                      </c:pt>
                      <c:pt idx="247">
                        <c:v>74.1249189845758</c:v>
                      </c:pt>
                      <c:pt idx="248">
                        <c:v>74.501396565480505</c:v>
                      </c:pt>
                      <c:pt idx="249">
                        <c:v>74.880747915675101</c:v>
                      </c:pt>
                      <c:pt idx="250">
                        <c:v>75.263002340648399</c:v>
                      </c:pt>
                      <c:pt idx="251">
                        <c:v>75.648189520174498</c:v>
                      </c:pt>
                      <c:pt idx="252">
                        <c:v>76.036339514058099</c:v>
                      </c:pt>
                      <c:pt idx="253">
                        <c:v>76.427482767982198</c:v>
                      </c:pt>
                      <c:pt idx="254">
                        <c:v>76.821650119467904</c:v>
                      </c:pt>
                      <c:pt idx="255">
                        <c:v>77.218872803935298</c:v>
                      </c:pt>
                      <c:pt idx="256">
                        <c:v>77.619182460881902</c:v>
                      </c:pt>
                      <c:pt idx="257">
                        <c:v>78.022611140159199</c:v>
                      </c:pt>
                      <c:pt idx="258">
                        <c:v>78.429191308376204</c:v>
                      </c:pt>
                      <c:pt idx="259">
                        <c:v>78.838955855419499</c:v>
                      </c:pt>
                      <c:pt idx="260">
                        <c:v>79.251938101079602</c:v>
                      </c:pt>
                      <c:pt idx="261">
                        <c:v>79.668171801811994</c:v>
                      </c:pt>
                      <c:pt idx="262">
                        <c:v>80.087691157622302</c:v>
                      </c:pt>
                      <c:pt idx="263">
                        <c:v>80.510530819062694</c:v>
                      </c:pt>
                      <c:pt idx="264">
                        <c:v>80.936725894381695</c:v>
                      </c:pt>
                      <c:pt idx="265">
                        <c:v>81.3663119567818</c:v>
                      </c:pt>
                      <c:pt idx="266">
                        <c:v>81.799325051828106</c:v>
                      </c:pt>
                      <c:pt idx="267">
                        <c:v>82.235801704995296</c:v>
                      </c:pt>
                      <c:pt idx="268">
                        <c:v>82.675778929339799</c:v>
                      </c:pt>
                      <c:pt idx="269">
                        <c:v>83.119294233333406</c:v>
                      </c:pt>
                      <c:pt idx="270">
                        <c:v>83.566385628832407</c:v>
                      </c:pt>
                      <c:pt idx="271">
                        <c:v>84.017091639207493</c:v>
                      </c:pt>
                      <c:pt idx="272">
                        <c:v>84.471451307610707</c:v>
                      </c:pt>
                      <c:pt idx="273">
                        <c:v>84.929504205412599</c:v>
                      </c:pt>
                      <c:pt idx="274">
                        <c:v>85.391290440800503</c:v>
                      </c:pt>
                      <c:pt idx="275">
                        <c:v>85.856850667523005</c:v>
                      </c:pt>
                      <c:pt idx="276">
                        <c:v>86.326226093826705</c:v>
                      </c:pt>
                      <c:pt idx="277">
                        <c:v>86.799458491537905</c:v>
                      </c:pt>
                      <c:pt idx="278">
                        <c:v>87.276590205336504</c:v>
                      </c:pt>
                      <c:pt idx="279">
                        <c:v>87.757664162206794</c:v>
                      </c:pt>
                      <c:pt idx="280">
                        <c:v>88.242723881055895</c:v>
                      </c:pt>
                      <c:pt idx="281">
                        <c:v>88.731813482533994</c:v>
                      </c:pt>
                      <c:pt idx="282">
                        <c:v>89.224977699043393</c:v>
                      </c:pt>
                      <c:pt idx="283">
                        <c:v>89.7222618849284</c:v>
                      </c:pt>
                      <c:pt idx="284">
                        <c:v>90.223712026879795</c:v>
                      </c:pt>
                      <c:pt idx="285">
                        <c:v>90.7293747545325</c:v>
                      </c:pt>
                      <c:pt idx="286">
                        <c:v>91.239297351280499</c:v>
                      </c:pt>
                      <c:pt idx="287">
                        <c:v>91.753527765294393</c:v>
                      </c:pt>
                      <c:pt idx="288">
                        <c:v>92.272114620756696</c:v>
                      </c:pt>
                      <c:pt idx="289">
                        <c:v>92.795107229328295</c:v>
                      </c:pt>
                      <c:pt idx="290">
                        <c:v>93.322555601832505</c:v>
                      </c:pt>
                      <c:pt idx="291">
                        <c:v>93.854510460182794</c:v>
                      </c:pt>
                      <c:pt idx="292">
                        <c:v>94.391023249529994</c:v>
                      </c:pt>
                      <c:pt idx="293">
                        <c:v>94.932146150668302</c:v>
                      </c:pt>
                      <c:pt idx="294">
                        <c:v>95.477932092690807</c:v>
                      </c:pt>
                      <c:pt idx="295">
                        <c:v>96.028434765881897</c:v>
                      </c:pt>
                      <c:pt idx="296">
                        <c:v>96.583708634886804</c:v>
                      </c:pt>
                      <c:pt idx="297">
                        <c:v>97.143808952147495</c:v>
                      </c:pt>
                      <c:pt idx="298">
                        <c:v>97.708791771591706</c:v>
                      </c:pt>
                      <c:pt idx="299">
                        <c:v>98.278713962629297</c:v>
                      </c:pt>
                      <c:pt idx="300">
                        <c:v>98.853633224405201</c:v>
                      </c:pt>
                      <c:pt idx="301">
                        <c:v>99.433608100362505</c:v>
                      </c:pt>
                      <c:pt idx="302">
                        <c:v>100.01869799310499</c:v>
                      </c:pt>
                      <c:pt idx="303">
                        <c:v>100.60896317955</c:v>
                      </c:pt>
                      <c:pt idx="304">
                        <c:v>101.204464826407</c:v>
                      </c:pt>
                      <c:pt idx="305">
                        <c:v>101.80526500597099</c:v>
                      </c:pt>
                      <c:pt idx="306">
                        <c:v>102.411426712253</c:v>
                      </c:pt>
                      <c:pt idx="307">
                        <c:v>103.02301387743501</c:v>
                      </c:pt>
                      <c:pt idx="308">
                        <c:v>103.64009138865801</c:v>
                      </c:pt>
                      <c:pt idx="309">
                        <c:v>104.262725105203</c:v>
                      </c:pt>
                      <c:pt idx="310">
                        <c:v>104.890981875981</c:v>
                      </c:pt>
                      <c:pt idx="311">
                        <c:v>105.524929557436</c:v>
                      </c:pt>
                      <c:pt idx="312">
                        <c:v>106.164637031787</c:v>
                      </c:pt>
                      <c:pt idx="313">
                        <c:v>106.810174225688</c:v>
                      </c:pt>
                      <c:pt idx="314">
                        <c:v>107.461612129275</c:v>
                      </c:pt>
                      <c:pt idx="315">
                        <c:v>108.119022815606</c:v>
                      </c:pt>
                      <c:pt idx="316">
                        <c:v>108.78247946053</c:v>
                      </c:pt>
                      <c:pt idx="317">
                        <c:v>109.452056362991</c:v>
                      </c:pt>
                      <c:pt idx="318">
                        <c:v>110.127828965739</c:v>
                      </c:pt>
                      <c:pt idx="319">
                        <c:v>110.80987387652399</c:v>
                      </c:pt>
                      <c:pt idx="320">
                        <c:v>111.498268889709</c:v>
                      </c:pt>
                      <c:pt idx="321">
                        <c:v>112.19309300839799</c:v>
                      </c:pt>
                      <c:pt idx="322">
                        <c:v>112.894426467012</c:v>
                      </c:pt>
                      <c:pt idx="323">
                        <c:v>113.60235075436</c:v>
                      </c:pt>
                      <c:pt idx="324">
                        <c:v>114.316948637235</c:v>
                      </c:pt>
                      <c:pt idx="325">
                        <c:v>115.038304184512</c:v>
                      </c:pt>
                      <c:pt idx="326">
                        <c:v>115.76650279179201</c:v>
                      </c:pt>
                      <c:pt idx="327">
                        <c:v>116.501631206566</c:v>
                      </c:pt>
                      <c:pt idx="328">
                        <c:v>117.24377755396399</c:v>
                      </c:pt>
                      <c:pt idx="329">
                        <c:v>117.993031363074</c:v>
                      </c:pt>
                      <c:pt idx="330">
                        <c:v>118.749483593821</c:v>
                      </c:pt>
                      <c:pt idx="331">
                        <c:v>119.513226664491</c:v>
                      </c:pt>
                      <c:pt idx="332">
                        <c:v>120.28435447983399</c:v>
                      </c:pt>
                      <c:pt idx="333">
                        <c:v>121.062962459822</c:v>
                      </c:pt>
                      <c:pt idx="334">
                        <c:v>121.84914756906601</c:v>
                      </c:pt>
                      <c:pt idx="335">
                        <c:v>122.643008346868</c:v>
                      </c:pt>
                      <c:pt idx="336">
                        <c:v>123.444644937985</c:v>
                      </c:pt>
                      <c:pt idx="337">
                        <c:v>124.254159124098</c:v>
                      </c:pt>
                      <c:pt idx="338">
                        <c:v>125.07165435597</c:v>
                      </c:pt>
                      <c:pt idx="339">
                        <c:v>125.89723578638301</c:v>
                      </c:pt>
                      <c:pt idx="340">
                        <c:v>126.731010303801</c:v>
                      </c:pt>
                      <c:pt idx="341">
                        <c:v>127.573086566844</c:v>
                      </c:pt>
                      <c:pt idx="342">
                        <c:v>128.42357503953201</c:v>
                      </c:pt>
                      <c:pt idx="343">
                        <c:v>129.282588027364</c:v>
                      </c:pt>
                      <c:pt idx="344">
                        <c:v>130.150239714241</c:v>
                      </c:pt>
                      <c:pt idx="345">
                        <c:v>131.02664620025001</c:v>
                      </c:pt>
                      <c:pt idx="346">
                        <c:v>131.91192554035001</c:v>
                      </c:pt>
                      <c:pt idx="347">
                        <c:v>132.80619778394299</c:v>
                      </c:pt>
                      <c:pt idx="348">
                        <c:v>133.70958501540699</c:v>
                      </c:pt>
                      <c:pt idx="349">
                        <c:v>134.622211395595</c:v>
                      </c:pt>
                      <c:pt idx="350">
                        <c:v>135.54420320429</c:v>
                      </c:pt>
                      <c:pt idx="351">
                        <c:v>136.47568888371299</c:v>
                      </c:pt>
                      <c:pt idx="352">
                        <c:v>137.41679908306301</c:v>
                      </c:pt>
                      <c:pt idx="353">
                        <c:v>138.36766670411001</c:v>
                      </c:pt>
                      <c:pt idx="354">
                        <c:v>139.32842694793001</c:v>
                      </c:pt>
                      <c:pt idx="355">
                        <c:v>140.29921736272499</c:v>
                      </c:pt>
                      <c:pt idx="356">
                        <c:v>141.28017789284399</c:v>
                      </c:pt>
                      <c:pt idx="357">
                        <c:v>142.27145092899599</c:v>
                      </c:pt>
                      <c:pt idx="358">
                        <c:v>143.273181359669</c:v>
                      </c:pt>
                      <c:pt idx="359">
                        <c:v>144.285516623836</c:v>
                      </c:pt>
                      <c:pt idx="360">
                        <c:v>145.308606764953</c:v>
                      </c:pt>
                      <c:pt idx="361">
                        <c:v>146.342604486309</c:v>
                      </c:pt>
                      <c:pt idx="362">
                        <c:v>147.387665207715</c:v>
                      </c:pt>
                      <c:pt idx="363">
                        <c:v>148.44394712363899</c:v>
                      </c:pt>
                      <c:pt idx="364">
                        <c:v>149.51161126280101</c:v>
                      </c:pt>
                      <c:pt idx="365">
                        <c:v>150.59082154921501</c:v>
                      </c:pt>
                      <c:pt idx="366">
                        <c:v>151.68174486484199</c:v>
                      </c:pt>
                      <c:pt idx="367">
                        <c:v>152.78455111375399</c:v>
                      </c:pt>
                      <c:pt idx="368">
                        <c:v>153.899413287979</c:v>
                      </c:pt>
                      <c:pt idx="369">
                        <c:v>155.02650753501001</c:v>
                      </c:pt>
                      <c:pt idx="370">
                        <c:v>156.166013227017</c:v>
                      </c:pt>
                      <c:pt idx="371">
                        <c:v>157.31811303185799</c:v>
                      </c:pt>
                      <c:pt idx="372">
                        <c:v>158.48299298593099</c:v>
                      </c:pt>
                      <c:pt idx="373">
                        <c:v>159.66084256886001</c:v>
                      </c:pt>
                      <c:pt idx="374">
                        <c:v>160.85185478017101</c:v>
                      </c:pt>
                      <c:pt idx="375">
                        <c:v>162.056226217925</c:v>
                      </c:pt>
                      <c:pt idx="376">
                        <c:v>163.27415715944099</c:v>
                      </c:pt>
                      <c:pt idx="377">
                        <c:v>164.50585164410799</c:v>
                      </c:pt>
                      <c:pt idx="378">
                        <c:v>165.751517558373</c:v>
                      </c:pt>
                      <c:pt idx="379">
                        <c:v>167.01136672300399</c:v>
                      </c:pt>
                      <c:pt idx="380">
                        <c:v>168.28561498263699</c:v>
                      </c:pt>
                      <c:pt idx="381">
                        <c:v>169.57448229774599</c:v>
                      </c:pt>
                      <c:pt idx="382">
                        <c:v>170.878192839007</c:v>
                      </c:pt>
                      <c:pt idx="383">
                        <c:v>172.19697508425301</c:v>
                      </c:pt>
                      <c:pt idx="384">
                        <c:v>173.531061918023</c:v>
                      </c:pt>
                      <c:pt idx="385">
                        <c:v>174.88069073377301</c:v>
                      </c:pt>
                      <c:pt idx="386">
                        <c:v>176.24610353889099</c:v>
                      </c:pt>
                      <c:pt idx="387">
                        <c:v>177.62754706258099</c:v>
                      </c:pt>
                      <c:pt idx="388">
                        <c:v>179.02527286664099</c:v>
                      </c:pt>
                      <c:pt idx="389">
                        <c:v>180.439537459359</c:v>
                      </c:pt>
                      <c:pt idx="390">
                        <c:v>181.870602412469</c:v>
                      </c:pt>
                      <c:pt idx="391">
                        <c:v>183.31873448139601</c:v>
                      </c:pt>
                      <c:pt idx="392">
                        <c:v>184.784205728838</c:v>
                      </c:pt>
                      <c:pt idx="393">
                        <c:v>186.26729365174501</c:v>
                      </c:pt>
                      <c:pt idx="394">
                        <c:v>187.768281311903</c:v>
                      </c:pt>
                      <c:pt idx="395">
                        <c:v>189.28745747016001</c:v>
                      </c:pt>
                      <c:pt idx="396">
                        <c:v>190.82511672446699</c:v>
                      </c:pt>
                      <c:pt idx="397">
                        <c:v>192.38155965177199</c:v>
                      </c:pt>
                      <c:pt idx="398">
                        <c:v>193.957092954003</c:v>
                      </c:pt>
                      <c:pt idx="399">
                        <c:v>195.55202960821401</c:v>
                      </c:pt>
                      <c:pt idx="400">
                        <c:v>197.16668902098201</c:v>
                      </c:pt>
                      <c:pt idx="401">
                        <c:v>198.80139718732701</c:v>
                      </c:pt>
                      <c:pt idx="402">
                        <c:v>200.45648685414801</c:v>
                      </c:pt>
                      <c:pt idx="403">
                        <c:v>202.132297688449</c:v>
                      </c:pt>
                      <c:pt idx="404">
                        <c:v>203.829176450468</c:v>
                      </c:pt>
                      <c:pt idx="405">
                        <c:v>205.54747717182701</c:v>
                      </c:pt>
                      <c:pt idx="406">
                        <c:v>207.28756133895001</c:v>
                      </c:pt>
                      <c:pt idx="407">
                        <c:v>209.04979808191399</c:v>
                      </c:pt>
                      <c:pt idx="408">
                        <c:v>210.83456436881499</c:v>
                      </c:pt>
                      <c:pt idx="409">
                        <c:v>212.64224520599899</c:v>
                      </c:pt>
                      <c:pt idx="410">
                        <c:v>214.47323384421799</c:v>
                      </c:pt>
                      <c:pt idx="411">
                        <c:v>216.32793199101201</c:v>
                      </c:pt>
                      <c:pt idx="412">
                        <c:v>218.206750029452</c:v>
                      </c:pt>
                      <c:pt idx="413">
                        <c:v>220.11010724349799</c:v>
                      </c:pt>
                      <c:pt idx="414">
                        <c:v>222.03843205024299</c:v>
                      </c:pt>
                      <c:pt idx="415">
                        <c:v>223.99216223919601</c:v>
                      </c:pt>
                      <c:pt idx="416">
                        <c:v>225.97174521895201</c:v>
                      </c:pt>
                      <c:pt idx="417">
                        <c:v>227.97763827137601</c:v>
                      </c:pt>
                      <c:pt idx="418">
                        <c:v>230.01030881370201</c:v>
                      </c:pt>
                      <c:pt idx="419">
                        <c:v>232.07023466877399</c:v>
                      </c:pt>
                      <c:pt idx="420">
                        <c:v>234.15790434364601</c:v>
                      </c:pt>
                      <c:pt idx="421">
                        <c:v>236.273817316969</c:v>
                      </c:pt>
                      <c:pt idx="422">
                        <c:v>238.418484335421</c:v>
                      </c:pt>
                      <c:pt idx="423">
                        <c:v>240.592427719418</c:v>
                      </c:pt>
                      <c:pt idx="424">
                        <c:v>242.79618167864899</c:v>
                      </c:pt>
                      <c:pt idx="425">
                        <c:v>245.030292637548</c:v>
                      </c:pt>
                      <c:pt idx="426">
                        <c:v>247.29531957126301</c:v>
                      </c:pt>
                      <c:pt idx="427">
                        <c:v>249.59183435243401</c:v>
                      </c:pt>
                      <c:pt idx="428">
                        <c:v>251.92042210909901</c:v>
                      </c:pt>
                      <c:pt idx="429">
                        <c:v>254.28168159429299</c:v>
                      </c:pt>
                      <c:pt idx="430">
                        <c:v>256.67622556765701</c:v>
                      </c:pt>
                      <c:pt idx="431">
                        <c:v>259.10468118957402</c:v>
                      </c:pt>
                      <c:pt idx="432">
                        <c:v>261.56769042825101</c:v>
                      </c:pt>
                      <c:pt idx="433">
                        <c:v>264.06591048019402</c:v>
                      </c:pt>
                      <c:pt idx="434">
                        <c:v>266.60001420482899</c:v>
                      </c:pt>
                      <c:pt idx="435">
                        <c:v>269.17069057339302</c:v>
                      </c:pt>
                      <c:pt idx="436">
                        <c:v>271.77864513307298</c:v>
                      </c:pt>
                      <c:pt idx="437">
                        <c:v>274.424600486614</c:v>
                      </c:pt>
                      <c:pt idx="438">
                        <c:v>277.10929678825801</c:v>
                      </c:pt>
                      <c:pt idx="439">
                        <c:v>279.83349225654302</c:v>
                      </c:pt>
                      <c:pt idx="440">
                        <c:v>282.59796370452699</c:v>
                      </c:pt>
                      <c:pt idx="441">
                        <c:v>285.40350708829999</c:v>
                      </c:pt>
                      <c:pt idx="442">
                        <c:v>288.25093807442101</c:v>
                      </c:pt>
                      <c:pt idx="443">
                        <c:v>291.14109262690499</c:v>
                      </c:pt>
                      <c:pt idx="444">
                        <c:v>294.07482761482902</c:v>
                      </c:pt>
                      <c:pt idx="445">
                        <c:v>297.05302144097101</c:v>
                      </c:pt>
                      <c:pt idx="446">
                        <c:v>300.07657469282299</c:v>
                      </c:pt>
                      <c:pt idx="447">
                        <c:v>303.14641081639797</c:v>
                      </c:pt>
                      <c:pt idx="448">
                        <c:v>306.26347681402899</c:v>
                      </c:pt>
                      <c:pt idx="449">
                        <c:v>309.42874396711801</c:v>
                      </c:pt>
                      <c:pt idx="450">
                        <c:v>312.64320858474701</c:v>
                      </c:pt>
                      <c:pt idx="451">
                        <c:v>315.907892779355</c:v>
                      </c:pt>
                      <c:pt idx="452">
                        <c:v>319.22384527039299</c:v>
                      </c:pt>
                      <c:pt idx="453">
                        <c:v>322.59214221735101</c:v>
                      </c:pt>
                      <c:pt idx="454">
                        <c:v>326.01388808327903</c:v>
                      </c:pt>
                      <c:pt idx="455">
                        <c:v>329.49021652994401</c:v>
                      </c:pt>
                      <c:pt idx="456">
                        <c:v>333.022291346278</c:v>
                      </c:pt>
                      <c:pt idx="457">
                        <c:v>336.61130741114198</c:v>
                      </c:pt>
                      <c:pt idx="458">
                        <c:v>340.25849169219202</c:v>
                      </c:pt>
                      <c:pt idx="459">
                        <c:v>343.96510428224502</c:v>
                      </c:pt>
                      <c:pt idx="460">
                        <c:v>347.73243947466699</c:v>
                      </c:pt>
                      <c:pt idx="461">
                        <c:v>351.56182687967498</c:v>
                      </c:pt>
                      <c:pt idx="462">
                        <c:v>355.45463258324702</c:v>
                      </c:pt>
                      <c:pt idx="463">
                        <c:v>359.41226035033799</c:v>
                      </c:pt>
                      <c:pt idx="464">
                        <c:v>363.43615287464399</c:v>
                      </c:pt>
                      <c:pt idx="465">
                        <c:v>367.52779307672199</c:v>
                      </c:pt>
                      <c:pt idx="466">
                        <c:v>371.68870545278003</c:v>
                      </c:pt>
                      <c:pt idx="467">
                        <c:v>375.920457476249</c:v>
                      </c:pt>
                      <c:pt idx="468">
                        <c:v>380.22466105457602</c:v>
                      </c:pt>
                      <c:pt idx="469">
                        <c:v>384.602974043801</c:v>
                      </c:pt>
                      <c:pt idx="470">
                        <c:v>389.057101823398</c:v>
                      </c:pt>
                      <c:pt idx="471">
                        <c:v>393.58879893428201</c:v>
                      </c:pt>
                      <c:pt idx="472">
                        <c:v>398.19987078263603</c:v>
                      </c:pt>
                      <c:pt idx="473">
                        <c:v>402.89217541288599</c:v>
                      </c:pt>
                      <c:pt idx="474">
                        <c:v>407.66762535290002</c:v>
                      </c:pt>
                      <c:pt idx="475">
                        <c:v>412.52818953460701</c:v>
                      </c:pt>
                      <c:pt idx="476">
                        <c:v>417.47589529388199</c:v>
                      </c:pt>
                      <c:pt idx="477">
                        <c:v>422.51283045328699</c:v>
                      </c:pt>
                      <c:pt idx="478">
                        <c:v>427.64114549141198</c:v>
                      </c:pt>
                      <c:pt idx="479">
                        <c:v>432.86305580338501</c:v>
                      </c:pt>
                      <c:pt idx="480">
                        <c:v>438.18084405638501</c:v>
                      </c:pt>
                      <c:pt idx="481">
                        <c:v>443.596862645199</c:v>
                      </c:pt>
                      <c:pt idx="482">
                        <c:v>449.11353625248398</c:v>
                      </c:pt>
                      <c:pt idx="483">
                        <c:v>454.73336451867198</c:v>
                      </c:pt>
                      <c:pt idx="484">
                        <c:v>460.45892482725498</c:v>
                      </c:pt>
                      <c:pt idx="485">
                        <c:v>466.29287521084802</c:v>
                      </c:pt>
                      <c:pt idx="486">
                        <c:v>472.23795738424599</c:v>
                      </c:pt>
                      <c:pt idx="487">
                        <c:v>478.29699991049898</c:v>
                      </c:pt>
                      <c:pt idx="488">
                        <c:v>484.47292150707102</c:v>
                      </c:pt>
                      <c:pt idx="489">
                        <c:v>490.76873449899301</c:v>
                      </c:pt>
                      <c:pt idx="490">
                        <c:v>497.187548426229</c:v>
                      </c:pt>
                      <c:pt idx="491">
                        <c:v>503.732573813729</c:v>
                      </c:pt>
                      <c:pt idx="492">
                        <c:v>510.40712611183102</c:v>
                      </c:pt>
                      <c:pt idx="493">
                        <c:v>517.21462981642901</c:v>
                      </c:pt>
                      <c:pt idx="494">
                        <c:v>524.15862277801398</c:v>
                      </c:pt>
                      <c:pt idx="495">
                        <c:v>531.24276070927999</c:v>
                      </c:pt>
                      <c:pt idx="496">
                        <c:v>538.47082190218805</c:v>
                      </c:pt>
                      <c:pt idx="497">
                        <c:v>545.84671216540301</c:v>
                      </c:pt>
                      <c:pt idx="498">
                        <c:v>553.37446999359304</c:v>
                      </c:pt>
                      <c:pt idx="499">
                        <c:v>561.05827198157795</c:v>
                      </c:pt>
                      <c:pt idx="500">
                        <c:v>568.90243849610397</c:v>
                      </c:pt>
                      <c:pt idx="501">
                        <c:v>576.91143961958699</c:v>
                      </c:pt>
                      <c:pt idx="502">
                        <c:v>585.08990138039599</c:v>
                      </c:pt>
                      <c:pt idx="503">
                        <c:v>593.44261228562596</c:v>
                      </c:pt>
                      <c:pt idx="504">
                        <c:v>601.97453017326302</c:v>
                      </c:pt>
                      <c:pt idx="505">
                        <c:v>610.69078940126803</c:v>
                      </c:pt>
                      <c:pt idx="506">
                        <c:v>619.59670839282899</c:v>
                      </c:pt>
                      <c:pt idx="507">
                        <c:v>628.69779755741797</c:v>
                      </c:pt>
                      <c:pt idx="508">
                        <c:v>637.99976760961397</c:v>
                      </c:pt>
                      <c:pt idx="509">
                        <c:v>647.50853830821495</c:v>
                      </c:pt>
                      <c:pt idx="510">
                        <c:v>657.23024763951196</c:v>
                      </c:pt>
                      <c:pt idx="511">
                        <c:v>667.17126147114095</c:v>
                      </c:pt>
                      <c:pt idx="512">
                        <c:v>677.33818370366703</c:v>
                      </c:pt>
                      <c:pt idx="513">
                        <c:v>687.73786694880005</c:v>
                      </c:pt>
                      <c:pt idx="514">
                        <c:v>698.37742376633696</c:v>
                      </c:pt>
                      <c:pt idx="515">
                        <c:v>709.26423849197204</c:v>
                      </c:pt>
                      <c:pt idx="516">
                        <c:v>720.40597969238399</c:v>
                      </c:pt>
                      <c:pt idx="517">
                        <c:v>731.81061328509998</c:v>
                      </c:pt>
                      <c:pt idx="518">
                        <c:v>743.48641636315904</c:v>
                      </c:pt>
                      <c:pt idx="519">
                        <c:v>755.44199176851203</c:v>
                      </c:pt>
                      <c:pt idx="520">
                        <c:v>767.68628345962202</c:v>
                      </c:pt>
                      <c:pt idx="521">
                        <c:v>780.228592723068</c:v>
                      </c:pt>
                      <c:pt idx="522">
                        <c:v>793.07859528116103</c:v>
                      </c:pt>
                      <c:pt idx="523">
                        <c:v>806.24635935278604</c:v>
                      </c:pt>
                      <c:pt idx="524">
                        <c:v>819.74236472745395</c:v>
                      </c:pt>
                      <c:pt idx="525">
                        <c:v>833.57752291669203</c:v>
                      </c:pt>
                      <c:pt idx="526">
                        <c:v>847.76319845316596</c:v>
                      </c:pt>
                      <c:pt idx="527">
                        <c:v>862.31123141027001</c:v>
                      </c:pt>
                      <c:pt idx="528">
                        <c:v>877.23396122291399</c:v>
                      </c:pt>
                      <c:pt idx="529">
                        <c:v>892.544251894328</c:v>
                      </c:pt>
                      <c:pt idx="530">
                        <c:v>908.25551867989304</c:v>
                      </c:pt>
                      <c:pt idx="531">
                        <c:v>924.381756347173</c:v>
                      </c:pt>
                      <c:pt idx="532">
                        <c:v>940.93756911721903</c:v>
                      </c:pt>
                      <c:pt idx="533">
                        <c:v>957.93820239991896</c:v>
                      </c:pt>
                      <c:pt idx="534">
                        <c:v>975.39957644632204</c:v>
                      </c:pt>
                      <c:pt idx="535">
                        <c:v>993.33832204803502</c:v>
                      </c:pt>
                      <c:pt idx="536">
                        <c:v>1011.77181842525</c:v>
                      </c:pt>
                      <c:pt idx="537">
                        <c:v>1030.71823345452</c:v>
                      </c:pt>
                      <c:pt idx="538">
                        <c:v>1050.1965663997801</c:v>
                      </c:pt>
                      <c:pt idx="539">
                        <c:v>1070.2266933229901</c:v>
                      </c:pt>
                      <c:pt idx="540">
                        <c:v>1090.8294153632201</c:v>
                      </c:pt>
                      <c:pt idx="541">
                        <c:v>1112.0265100893801</c:v>
                      </c:pt>
                      <c:pt idx="542">
                        <c:v>1133.8407861456501</c:v>
                      </c:pt>
                      <c:pt idx="543">
                        <c:v>1156.29614142899</c:v>
                      </c:pt>
                      <c:pt idx="544">
                        <c:v>1179.41762505468</c:v>
                      </c:pt>
                      <c:pt idx="545">
                        <c:v>1203.2315033861601</c:v>
                      </c:pt>
                      <c:pt idx="546">
                        <c:v>1227.76533043002</c:v>
                      </c:pt>
                      <c:pt idx="547">
                        <c:v>1253.04802291891</c:v>
                      </c:pt>
                      <c:pt idx="548">
                        <c:v>1279.10994043084</c:v>
                      </c:pt>
                      <c:pt idx="549">
                        <c:v>1305.9829709253299</c:v>
                      </c:pt>
                      <c:pt idx="550">
                        <c:v>1333.70062210215</c:v>
                      </c:pt>
                      <c:pt idx="551">
                        <c:v>1362.29811902745</c:v>
                      </c:pt>
                      <c:pt idx="552">
                        <c:v>1391.81250850469</c:v>
                      </c:pt>
                      <c:pt idx="553">
                        <c:v>1422.2827707075201</c:v>
                      </c:pt>
                      <c:pt idx="554">
                        <c:v>1453.74993863698</c:v>
                      </c:pt>
                      <c:pt idx="555">
                        <c:v>1486.2572260085799</c:v>
                      </c:pt>
                      <c:pt idx="556">
                        <c:v>1519.85016422741</c:v>
                      </c:pt>
                      <c:pt idx="557">
                        <c:v>1554.57674916222</c:v>
                      </c:pt>
                      <c:pt idx="558">
                        <c:v>1590.4875984883499</c:v>
                      </c:pt>
                      <c:pt idx="559">
                        <c:v>1627.6361204371899</c:v>
                      </c:pt>
                      <c:pt idx="560">
                        <c:v>1666.07869484969</c:v>
                      </c:pt>
                      <c:pt idx="561">
                        <c:v>1705.8748675169099</c:v>
                      </c:pt>
                      <c:pt idx="562">
                        <c:v>1747.08755886018</c:v>
                      </c:pt>
                      <c:pt idx="563">
                        <c:v>1789.7832880977501</c:v>
                      </c:pt>
                      <c:pt idx="564">
                        <c:v>1834.03241413204</c:v>
                      </c:pt>
                      <c:pt idx="565">
                        <c:v>1879.90939449047</c:v>
                      </c:pt>
                      <c:pt idx="566">
                        <c:v>1927.49306376185</c:v>
                      </c:pt>
                      <c:pt idx="567">
                        <c:v>1976.86693307835</c:v>
                      </c:pt>
                      <c:pt idx="568">
                        <c:v>2028.1195123102</c:v>
                      </c:pt>
                      <c:pt idx="569">
                        <c:v>2081.3446567709202</c:v>
                      </c:pt>
                      <c:pt idx="570">
                        <c:v>2136.6419403486698</c:v>
                      </c:pt>
                      <c:pt idx="571">
                        <c:v>2194.11705712811</c:v>
                      </c:pt>
                      <c:pt idx="572">
                        <c:v>2253.8822536862999</c:v>
                      </c:pt>
                      <c:pt idx="573">
                        <c:v>2316.0567943966098</c:v>
                      </c:pt>
                      <c:pt idx="574">
                        <c:v>2380.7674622038899</c:v>
                      </c:pt>
                      <c:pt idx="575">
                        <c:v>2448.1490974616199</c:v>
                      </c:pt>
                      <c:pt idx="576">
                        <c:v>2518.3451775435301</c:v>
                      </c:pt>
                      <c:pt idx="577">
                        <c:v>2591.5084400360402</c:v>
                      </c:pt>
                      <c:pt idx="578">
                        <c:v>2667.8015524001498</c:v>
                      </c:pt>
                      <c:pt idx="579">
                        <c:v>2747.3978310221601</c:v>
                      </c:pt>
                      <c:pt idx="580">
                        <c:v>2830.4820125573001</c:v>
                      </c:pt>
                      <c:pt idx="581">
                        <c:v>2917.2510803988498</c:v>
                      </c:pt>
                      <c:pt idx="582">
                        <c:v>3007.9151489167398</c:v>
                      </c:pt>
                      <c:pt idx="583">
                        <c:v>3102.6984078365299</c:v>
                      </c:pt>
                      <c:pt idx="584">
                        <c:v>3201.8401286768599</c:v>
                      </c:pt>
                      <c:pt idx="585">
                        <c:v>3305.5957345294</c:v>
                      </c:pt>
                      <c:pt idx="586">
                        <c:v>3414.2379335927999</c:v>
                      </c:pt>
                      <c:pt idx="587">
                        <c:v>3528.05791567701</c:v>
                      </c:pt>
                      <c:pt idx="588">
                        <c:v>3647.36660932012</c:v>
                      </c:pt>
                      <c:pt idx="589">
                        <c:v>3772.49599512547</c:v>
                      </c:pt>
                      <c:pt idx="590">
                        <c:v>3903.8004682830701</c:v>
                      </c:pt>
                      <c:pt idx="591">
                        <c:v>4041.65823990936</c:v>
                      </c:pt>
                      <c:pt idx="592">
                        <c:v>4186.4727626314498</c:v>
                      </c:pt>
                      <c:pt idx="593">
                        <c:v>4338.6741606187898</c:v>
                      </c:pt>
                      <c:pt idx="594">
                        <c:v>4498.7206378182</c:v>
                      </c:pt>
                      <c:pt idx="595">
                        <c:v>4667.0998302601702</c:v>
                      </c:pt>
                      <c:pt idx="596">
                        <c:v>4844.3300587814501</c:v>
                      </c:pt>
                      <c:pt idx="597">
                        <c:v>5030.9614270708298</c:v>
                      </c:pt>
                      <c:pt idx="598">
                        <c:v>5227.57669643393</c:v>
                      </c:pt>
                      <c:pt idx="599">
                        <c:v>5434.7918528158698</c:v>
                      </c:pt>
                      <c:pt idx="600">
                        <c:v>5653.2562633221396</c:v>
                      </c:pt>
                      <c:pt idx="601">
                        <c:v>5883.6522986955497</c:v>
                      </c:pt>
                      <c:pt idx="602">
                        <c:v>6126.6942749550499</c:v>
                      </c:pt>
                      <c:pt idx="603">
                        <c:v>6383.1265420138498</c:v>
                      </c:pt>
                      <c:pt idx="604">
                        <c:v>6653.7205201198703</c:v>
                      </c:pt>
                      <c:pt idx="605">
                        <c:v>6939.2704571688801</c:v>
                      </c:pt>
                      <c:pt idx="606">
                        <c:v>7240.5876528009903</c:v>
                      </c:pt>
                      <c:pt idx="607">
                        <c:v>7558.4928703360501</c:v>
                      </c:pt>
                      <c:pt idx="608">
                        <c:v>7893.8066375214103</c:v>
                      </c:pt>
                      <c:pt idx="609">
                        <c:v>8247.3371247762498</c:v>
                      </c:pt>
                      <c:pt idx="610">
                        <c:v>8619.8652886662894</c:v>
                      </c:pt>
                      <c:pt idx="611">
                        <c:v>9012.1269831118298</c:v>
                      </c:pt>
                      <c:pt idx="612">
                        <c:v>9424.7917758868207</c:v>
                      </c:pt>
                      <c:pt idx="613">
                        <c:v>9858.43826839336</c:v>
                      </c:pt>
                      <c:pt idx="614">
                        <c:v>10313.525807158199</c:v>
                      </c:pt>
                      <c:pt idx="615">
                        <c:v>10790.362600341299</c:v>
                      </c:pt>
                      <c:pt idx="616">
                        <c:v>11289.0704148655</c:v>
                      </c:pt>
                      <c:pt idx="617">
                        <c:v>11809.546230530999</c:v>
                      </c:pt>
                      <c:pt idx="618">
                        <c:v>12351.4214655052</c:v>
                      </c:pt>
                      <c:pt idx="619">
                        <c:v>12914.0196576735</c:v>
                      </c:pt>
                      <c:pt idx="620">
                        <c:v>13496.3137797173</c:v>
                      </c:pt>
                      <c:pt idx="621">
                        <c:v>14096.8846689692</c:v>
                      </c:pt>
                      <c:pt idx="622">
                        <c:v>14713.882347732701</c:v>
                      </c:pt>
                      <c:pt idx="623">
                        <c:v>15344.9922735046</c:v>
                      </c:pt>
                      <c:pt idx="624">
                        <c:v>15987.408765410901</c:v>
                      </c:pt>
                      <c:pt idx="625">
                        <c:v>16637.817975009799</c:v>
                      </c:pt>
                      <c:pt idx="626">
                        <c:v>17292.392778809801</c:v>
                      </c:pt>
                      <c:pt idx="627">
                        <c:v>17946.801841043001</c:v>
                      </c:pt>
                      <c:pt idx="628">
                        <c:v>18596.234809178699</c:v>
                      </c:pt>
                      <c:pt idx="629">
                        <c:v>19235.445150608801</c:v>
                      </c:pt>
                      <c:pt idx="630">
                        <c:v>19858.811517833499</c:v>
                      </c:pt>
                      <c:pt idx="631">
                        <c:v>20460.417756186998</c:v>
                      </c:pt>
                      <c:pt idx="632">
                        <c:v>21034.150772132602</c:v>
                      </c:pt>
                      <c:pt idx="633">
                        <c:v>21573.814506095001</c:v>
                      </c:pt>
                      <c:pt idx="634">
                        <c:v>22073.2572587635</c:v>
                      </c:pt>
                      <c:pt idx="635">
                        <c:v>22526.508670942701</c:v>
                      </c:pt>
                      <c:pt idx="636">
                        <c:v>22927.9218259222</c:v>
                      </c:pt>
                      <c:pt idx="637">
                        <c:v>23272.3153000743</c:v>
                      </c:pt>
                      <c:pt idx="638">
                        <c:v>23555.109594450001</c:v>
                      </c:pt>
                      <c:pt idx="639">
                        <c:v>23772.452285353502</c:v>
                      </c:pt>
                      <c:pt idx="640">
                        <c:v>23921.326462897599</c:v>
                      </c:pt>
                      <c:pt idx="641">
                        <c:v>23999.6375873504</c:v>
                      </c:pt>
                      <c:pt idx="642">
                        <c:v>24006.274761185799</c:v>
                      </c:pt>
                      <c:pt idx="643">
                        <c:v>23941.1435427939</c:v>
                      </c:pt>
                      <c:pt idx="644">
                        <c:v>23805.1687461084</c:v>
                      </c:pt>
                      <c:pt idx="645">
                        <c:v>23600.2670928884</c:v>
                      </c:pt>
                      <c:pt idx="646">
                        <c:v>23329.2910158452</c:v>
                      </c:pt>
                      <c:pt idx="647">
                        <c:v>22995.946255213301</c:v>
                      </c:pt>
                      <c:pt idx="648">
                        <c:v>22604.687060313601</c:v>
                      </c:pt>
                      <c:pt idx="649">
                        <c:v>22160.593728094598</c:v>
                      </c:pt>
                      <c:pt idx="650">
                        <c:v>21669.237830603</c:v>
                      </c:pt>
                      <c:pt idx="651">
                        <c:v>21136.5407757184</c:v>
                      </c:pt>
                      <c:pt idx="652">
                        <c:v>20568.631309493401</c:v>
                      </c:pt>
                      <c:pt idx="653">
                        <c:v>19971.707227371899</c:v>
                      </c:pt>
                      <c:pt idx="654">
                        <c:v>19351.9059602696</c:v>
                      </c:pt>
                      <c:pt idx="655">
                        <c:v>18715.1878999111</c:v>
                      </c:pt>
                      <c:pt idx="656">
                        <c:v>18067.235395192802</c:v>
                      </c:pt>
                      <c:pt idx="657">
                        <c:v>17413.369359689201</c:v>
                      </c:pt>
                      <c:pt idx="658">
                        <c:v>16758.4844477802</c:v>
                      </c:pt>
                      <c:pt idx="659">
                        <c:v>16107.0028426644</c:v>
                      </c:pt>
                      <c:pt idx="660">
                        <c:v>15462.845900943001</c:v>
                      </c:pt>
                      <c:pt idx="661">
                        <c:v>14829.422247672799</c:v>
                      </c:pt>
                      <c:pt idx="662">
                        <c:v>14209.6304304849</c:v>
                      </c:pt>
                      <c:pt idx="663">
                        <c:v>13605.873924723501</c:v>
                      </c:pt>
                      <c:pt idx="664">
                        <c:v>13020.0861249875</c:v>
                      </c:pt>
                      <c:pt idx="665">
                        <c:v>12453.762943938</c:v>
                      </c:pt>
                      <c:pt idx="666">
                        <c:v>11908.0007423283</c:v>
                      </c:pt>
                      <c:pt idx="667">
                        <c:v>11383.537507547901</c:v>
                      </c:pt>
                      <c:pt idx="668">
                        <c:v>10880.795453176501</c:v>
                      </c:pt>
                      <c:pt idx="669">
                        <c:v>10399.9235028931</c:v>
                      </c:pt>
                      <c:pt idx="670">
                        <c:v>9940.8384251581792</c:v>
                      </c:pt>
                      <c:pt idx="671">
                        <c:v>9503.2636813760091</c:v>
                      </c:pt>
                      <c:pt idx="672">
                        <c:v>9086.7653255428395</c:v>
                      </c:pt>
                      <c:pt idx="673">
                        <c:v>8690.7845377474896</c:v>
                      </c:pt>
                      <c:pt idx="674">
                        <c:v>8314.6665817359499</c:v>
                      </c:pt>
                      <c:pt idx="675">
                        <c:v>7957.6861461976496</c:v>
                      </c:pt>
                      <c:pt idx="676">
                        <c:v>7619.0691609248297</c:v>
                      </c:pt>
                      <c:pt idx="677">
                        <c:v>7298.0112755969303</c:v>
                      </c:pt>
                      <c:pt idx="678">
                        <c:v>6993.6932545222498</c:v>
                      </c:pt>
                      <c:pt idx="679">
                        <c:v>6705.2935800249197</c:v>
                      </c:pt>
                      <c:pt idx="680">
                        <c:v>6431.9985753360697</c:v>
                      </c:pt>
                      <c:pt idx="681">
                        <c:v>6173.0103594599104</c:v>
                      </c:pt>
                      <c:pt idx="682">
                        <c:v>5927.55293599791</c:v>
                      </c:pt>
                      <c:pt idx="683">
                        <c:v>5694.8766990138201</c:v>
                      </c:pt>
                      <c:pt idx="684">
                        <c:v>5474.2616148534198</c:v>
                      </c:pt>
                      <c:pt idx="685">
                        <c:v>5265.01931198907</c:v>
                      </c:pt>
                      <c:pt idx="686">
                        <c:v>5066.4942831277904</c:v>
                      </c:pt>
                      <c:pt idx="687">
                        <c:v>4878.0643766722897</c:v>
                      </c:pt>
                      <c:pt idx="688">
                        <c:v>4699.1407288386599</c:v>
                      </c:pt>
                      <c:pt idx="689">
                        <c:v>4529.1672641076902</c:v>
                      </c:pt>
                      <c:pt idx="690">
                        <c:v>4367.6198704184399</c:v>
                      </c:pt>
                      <c:pt idx="691">
                        <c:v>4214.0053367398496</c:v>
                      </c:pt>
                      <c:pt idx="692">
                        <c:v>4067.8601243883099</c:v>
                      </c:pt>
                      <c:pt idx="693">
                        <c:v>3928.7490295119101</c:v>
                      </c:pt>
                      <c:pt idx="694">
                        <c:v>3796.2637823499599</c:v>
                      </c:pt>
                      <c:pt idx="695">
                        <c:v>3670.0216190414399</c:v>
                      </c:pt>
                      <c:pt idx="696">
                        <c:v>3549.6638535485099</c:v>
                      </c:pt>
                      <c:pt idx="697">
                        <c:v>3434.8544706072898</c:v>
                      </c:pt>
                      <c:pt idx="698">
                        <c:v>3325.2787551462802</c:v>
                      </c:pt>
                      <c:pt idx="699">
                        <c:v>3220.6419692497898</c:v>
                      </c:pt>
                      <c:pt idx="700">
                        <c:v>3120.6680842590999</c:v>
                      </c:pt>
                      <c:pt idx="701">
                        <c:v>3025.0985728453902</c:v>
                      </c:pt>
                      <c:pt idx="702">
                        <c:v>2933.6912637519899</c:v>
                      </c:pt>
                      <c:pt idx="703">
                        <c:v>2846.2192602408099</c:v>
                      </c:pt>
                      <c:pt idx="704">
                        <c:v>2762.46992203318</c:v>
                      </c:pt>
                      <c:pt idx="705">
                        <c:v>2682.2439096046801</c:v>
                      </c:pt>
                      <c:pt idx="706">
                        <c:v>2605.3542890052199</c:v>
                      </c:pt>
                      <c:pt idx="707">
                        <c:v>2531.6256949202202</c:v>
                      </c:pt>
                      <c:pt idx="708">
                        <c:v>2460.89354935557</c:v>
                      </c:pt>
                      <c:pt idx="709">
                        <c:v>2393.0033331488598</c:v>
                      </c:pt>
                      <c:pt idx="710">
                        <c:v>2327.8099074110401</c:v>
                      </c:pt>
                      <c:pt idx="711">
                        <c:v>2265.1768819709</c:v>
                      </c:pt>
                      <c:pt idx="712">
                        <c:v>2204.9760279309698</c:v>
                      </c:pt>
                      <c:pt idx="713">
                        <c:v>2147.0867315103601</c:v>
                      </c:pt>
                      <c:pt idx="714">
                        <c:v>2091.3954864402199</c:v>
                      </c:pt>
                      <c:pt idx="715">
                        <c:v>2037.7954223003801</c:v>
                      </c:pt>
                      <c:pt idx="716">
                        <c:v>1986.18586630663</c:v>
                      </c:pt>
                      <c:pt idx="717">
                        <c:v>1936.4719361965499</c:v>
                      </c:pt>
                      <c:pt idx="718">
                        <c:v>1888.56416199557</c:v>
                      </c:pt>
                      <c:pt idx="719">
                        <c:v>1842.37813458151</c:v>
                      </c:pt>
                      <c:pt idx="720">
                        <c:v>1797.8341791027101</c:v>
                      </c:pt>
                      <c:pt idx="721">
                        <c:v>1754.8570514313301</c:v>
                      </c:pt>
                      <c:pt idx="722">
                        <c:v>1713.37565596278</c:v>
                      </c:pt>
                      <c:pt idx="723">
                        <c:v>1673.32278318576</c:v>
                      </c:pt>
                      <c:pt idx="724">
                        <c:v>1634.6348655648801</c:v>
                      </c:pt>
                      <c:pt idx="725">
                        <c:v>1597.2517503839799</c:v>
                      </c:pt>
                      <c:pt idx="726">
                        <c:v>1561.11648829411</c:v>
                      </c:pt>
                      <c:pt idx="727">
                        <c:v>1526.1751364079</c:v>
                      </c:pt>
                      <c:pt idx="728">
                        <c:v>1492.37657486851</c:v>
                      </c:pt>
                      <c:pt idx="729">
                        <c:v>1459.6723358985801</c:v>
                      </c:pt>
                      <c:pt idx="730">
                        <c:v>1428.01644441638</c:v>
                      </c:pt>
                      <c:pt idx="731">
                        <c:v>1397.3652693696199</c:v>
                      </c:pt>
                      <c:pt idx="732">
                        <c:v>1367.67738500627</c:v>
                      </c:pt>
                      <c:pt idx="733">
                        <c:v>1338.91344136111</c:v>
                      </c:pt>
                      <c:pt idx="734">
                        <c:v>1311.03604328901</c:v>
                      </c:pt>
                      <c:pt idx="735">
                        <c:v>1284.00963743075</c:v>
                      </c:pt>
                      <c:pt idx="736">
                        <c:v>1257.8004065411801</c:v>
                      </c:pt>
                      <c:pt idx="737">
                        <c:v>1232.3761706558601</c:v>
                      </c:pt>
                      <c:pt idx="738">
                        <c:v>1207.70629460858</c:v>
                      </c:pt>
                      <c:pt idx="739">
                        <c:v>1183.76160145218</c:v>
                      </c:pt>
                      <c:pt idx="740">
                        <c:v>1160.5142913686</c:v>
                      </c:pt>
                      <c:pt idx="741">
                        <c:v>1137.9378656827</c:v>
                      </c:pt>
                      <c:pt idx="742">
                        <c:v>1116.00705562756</c:v>
                      </c:pt>
                      <c:pt idx="743">
                        <c:v>1094.6977555313199</c:v>
                      </c:pt>
                      <c:pt idx="744">
                        <c:v>1073.9869601226201</c:v>
                      </c:pt>
                      <c:pt idx="745">
                        <c:v>1053.8527056742701</c:v>
                      </c:pt>
                      <c:pt idx="746">
                        <c:v>1034.2740147235199</c:v>
                      </c:pt>
                      <c:pt idx="747">
                        <c:v>1015.23084412845</c:v>
                      </c:pt>
                      <c:pt idx="748">
                        <c:v>996.704036237575</c:v>
                      </c:pt>
                      <c:pt idx="749">
                        <c:v>978.675272964138</c:v>
                      </c:pt>
                      <c:pt idx="750">
                        <c:v>961.12703257401597</c:v>
                      </c:pt>
                      <c:pt idx="751">
                        <c:v>944.04254900810099</c:v>
                      </c:pt>
                      <c:pt idx="752">
                        <c:v>927.40577357428401</c:v>
                      </c:pt>
                      <c:pt idx="753">
                        <c:v>911.20133885492896</c:v>
                      </c:pt>
                      <c:pt idx="754">
                        <c:v>895.41452468671196</c:v>
                      </c:pt>
                      <c:pt idx="755">
                        <c:v>880.031226080637</c:v>
                      </c:pt>
                      <c:pt idx="756">
                        <c:v>865.03792295813196</c:v>
                      </c:pt>
                      <c:pt idx="757">
                        <c:v>850.42165158923797</c:v>
                      </c:pt>
                      <c:pt idx="758">
                        <c:v>836.16997762496305</c:v>
                      </c:pt>
                      <c:pt idx="759">
                        <c:v>822.27097062477105</c:v>
                      </c:pt>
                      <c:pt idx="760">
                        <c:v>808.71317998693905</c:v>
                      </c:pt>
                      <c:pt idx="761">
                        <c:v>795.48561219445799</c:v>
                      </c:pt>
                      <c:pt idx="762">
                        <c:v>782.57770929641799</c:v>
                      </c:pt>
                      <c:pt idx="763">
                        <c:v>769.97932855018996</c:v>
                      </c:pt>
                      <c:pt idx="764">
                        <c:v>757.68072315314203</c:v>
                      </c:pt>
                      <c:pt idx="765">
                        <c:v>745.67252399983397</c:v>
                      </c:pt>
                      <c:pt idx="766">
                        <c:v>733.94572240242996</c:v>
                      </c:pt>
                      <c:pt idx="767">
                        <c:v>722.49165371770596</c:v>
                      </c:pt>
                      <c:pt idx="768">
                        <c:v>711.30198182764195</c:v>
                      </c:pt>
                      <c:pt idx="769">
                        <c:v>700.36868442289301</c:v>
                      </c:pt>
                      <c:pt idx="770">
                        <c:v>689.68403904312402</c:v>
                      </c:pt>
                      <c:pt idx="771">
                        <c:v>679.24060983004802</c:v>
                      </c:pt>
                      <c:pt idx="772">
                        <c:v>669.03123495285695</c:v>
                      </c:pt>
                      <c:pt idx="773">
                        <c:v>659.04901466701995</c:v>
                      </c:pt>
                      <c:pt idx="774">
                        <c:v>649.28729997090295</c:v>
                      </c:pt>
                      <c:pt idx="775">
                        <c:v>639.73968182689805</c:v>
                      </c:pt>
                      <c:pt idx="776">
                        <c:v>630.39998091461803</c:v>
                      </c:pt>
                      <c:pt idx="777">
                        <c:v>621.26223788761502</c:v>
                      </c:pt>
                      <c:pt idx="778">
                        <c:v>612.32070410494703</c:v>
                      </c:pt>
                      <c:pt idx="779">
                        <c:v>603.56983281189298</c:v>
                      </c:pt>
                      <c:pt idx="780">
                        <c:v>595.00427074555898</c:v>
                      </c:pt>
                      <c:pt idx="781">
                        <c:v>586.61885014179995</c:v>
                      </c:pt>
                      <c:pt idx="782">
                        <c:v>578.40858112211401</c:v>
                      </c:pt>
                      <c:pt idx="783">
                        <c:v>570.36864444040202</c:v>
                      </c:pt>
                      <c:pt idx="784">
                        <c:v>562.49438456991504</c:v>
                      </c:pt>
                      <c:pt idx="785">
                        <c:v>554.78130311282405</c:v>
                      </c:pt>
                      <c:pt idx="786">
                        <c:v>547.22505251516304</c:v>
                      </c:pt>
                      <c:pt idx="787">
                        <c:v>539.82143007144805</c:v>
                      </c:pt>
                      <c:pt idx="788">
                        <c:v>532.56637220378502</c:v>
                      </c:pt>
                      <c:pt idx="789">
                        <c:v>525.45594900116805</c:v>
                      </c:pt>
                      <c:pt idx="790">
                        <c:v>518.48635900587601</c:v>
                      </c:pt>
                      <c:pt idx="791">
                        <c:v>511.65392423407098</c:v>
                      </c:pt>
                      <c:pt idx="792">
                        <c:v>504.95508541911403</c:v>
                      </c:pt>
                      <c:pt idx="793">
                        <c:v>498.38639746592202</c:v>
                      </c:pt>
                      <c:pt idx="794">
                        <c:v>491.94452510598097</c:v>
                      </c:pt>
                      <c:pt idx="795">
                        <c:v>485.62623874323998</c:v>
                      </c:pt>
                      <c:pt idx="796">
                        <c:v>479.428410481002</c:v>
                      </c:pt>
                      <c:pt idx="797">
                        <c:v>473.348010321125</c:v>
                      </c:pt>
                      <c:pt idx="798">
                        <c:v>467.382102527271</c:v>
                      </c:pt>
                      <c:pt idx="799">
                        <c:v>461.52784214372099</c:v>
                      </c:pt>
                      <c:pt idx="800">
                        <c:v>455.78247166282199</c:v>
                      </c:pt>
                      <c:pt idx="801">
                        <c:v>450.143317833411</c:v>
                      </c:pt>
                      <c:pt idx="802">
                        <c:v>444.60778860366901</c:v>
                      </c:pt>
                      <c:pt idx="803">
                        <c:v>439.173370192177</c:v>
                      </c:pt>
                      <c:pt idx="804">
                        <c:v>433.83762428074198</c:v>
                      </c:pt>
                      <c:pt idx="805">
                        <c:v>428.59818532356002</c:v>
                      </c:pt>
                      <c:pt idx="806">
                        <c:v>423.452757967075</c:v>
                      </c:pt>
                      <c:pt idx="807">
                        <c:v>418.39911457553598</c:v>
                      </c:pt>
                      <c:pt idx="808">
                        <c:v>413.43509285739799</c:v>
                      </c:pt>
                      <c:pt idx="809">
                        <c:v>408.55859358746397</c:v>
                      </c:pt>
                      <c:pt idx="810">
                        <c:v>403.767578421167</c:v>
                      </c:pt>
                      <c:pt idx="811">
                        <c:v>399.06006779601103</c:v>
                      </c:pt>
                      <c:pt idx="812">
                        <c:v>394.43413891683599</c:v>
                      </c:pt>
                      <c:pt idx="813">
                        <c:v>389.88792382071603</c:v>
                      </c:pt>
                      <c:pt idx="814">
                        <c:v>385.41960751806698</c:v>
                      </c:pt>
                      <c:pt idx="815">
                        <c:v>381.02742620673001</c:v>
                      </c:pt>
                      <c:pt idx="816">
                        <c:v>376.70966555548699</c:v>
                      </c:pt>
                      <c:pt idx="817">
                        <c:v>372.46465905411497</c:v>
                      </c:pt>
                      <c:pt idx="818">
                        <c:v>368.29078642718798</c:v>
                      </c:pt>
                      <c:pt idx="819">
                        <c:v>364.18647210846802</c:v>
                      </c:pt>
                      <c:pt idx="820">
                        <c:v>360.150183773793</c:v>
                      </c:pt>
                      <c:pt idx="821">
                        <c:v>356.18043092927599</c:v>
                      </c:pt>
                      <c:pt idx="822">
                        <c:v>352.27576355307298</c:v>
                      </c:pt>
                      <c:pt idx="823">
                        <c:v>348.43477078806802</c:v>
                      </c:pt>
                      <c:pt idx="824">
                        <c:v>344.65607968334399</c:v>
                      </c:pt>
                      <c:pt idx="825">
                        <c:v>340.93835398248098</c:v>
                      </c:pt>
                      <c:pt idx="826">
                        <c:v>337.28029295658399</c:v>
                      </c:pt>
                      <c:pt idx="827">
                        <c:v>333.68063028035999</c:v>
                      </c:pt>
                      <c:pt idx="828">
                        <c:v>330.138132949218</c:v>
                      </c:pt>
                      <c:pt idx="829">
                        <c:v>326.651600235795</c:v>
                      </c:pt>
                      <c:pt idx="830">
                        <c:v>323.21986268440997</c:v>
                      </c:pt>
                      <c:pt idx="831">
                        <c:v>319.84178114158601</c:v>
                      </c:pt>
                      <c:pt idx="832">
                        <c:v>316.51624582152402</c:v>
                      </c:pt>
                      <c:pt idx="833">
                        <c:v>313.24217540481101</c:v>
                      </c:pt>
                      <c:pt idx="834">
                        <c:v>310.01851616913802</c:v>
                      </c:pt>
                      <c:pt idx="835">
                        <c:v>306.84424115083601</c:v>
                      </c:pt>
                      <c:pt idx="836">
                        <c:v>303.71834933580902</c:v>
                      </c:pt>
                      <c:pt idx="837">
                        <c:v>300.63986487876201</c:v>
                      </c:pt>
                      <c:pt idx="838">
                        <c:v>297.60783634973501</c:v>
                      </c:pt>
                      <c:pt idx="839">
                        <c:v>294.62133600663401</c:v>
                      </c:pt>
                      <c:pt idx="840">
                        <c:v>291.67945909291501</c:v>
                      </c:pt>
                      <c:pt idx="841">
                        <c:v>288.78132315933101</c:v>
                      </c:pt>
                      <c:pt idx="842">
                        <c:v>285.92606740889403</c:v>
                      </c:pt>
                      <c:pt idx="843">
                        <c:v>283.11285206411299</c:v>
                      </c:pt>
                      <c:pt idx="844">
                        <c:v>280.340857755591</c:v>
                      </c:pt>
                      <c:pt idx="845">
                        <c:v>277.60928493126698</c:v>
                      </c:pt>
                      <c:pt idx="846">
                        <c:v>274.91735328540102</c:v>
                      </c:pt>
                      <c:pt idx="847">
                        <c:v>272.26430120671301</c:v>
                      </c:pt>
                      <c:pt idx="848">
                        <c:v>269.64938524475798</c:v>
                      </c:pt>
                      <c:pt idx="849">
                        <c:v>267.07187959394599</c:v>
                      </c:pt>
                      <c:pt idx="850">
                        <c:v>264.53107559462802</c:v>
                      </c:pt>
                      <c:pt idx="851">
                        <c:v>262.02628125043498</c:v>
                      </c:pt>
                      <c:pt idx="852">
                        <c:v>259.556820761361</c:v>
                      </c:pt>
                      <c:pt idx="853">
                        <c:v>257.12203407208801</c:v>
                      </c:pt>
                      <c:pt idx="854">
                        <c:v>254.721276434771</c:v>
                      </c:pt>
                      <c:pt idx="855">
                        <c:v>252.35391798602799</c:v>
                      </c:pt>
                      <c:pt idx="856">
                        <c:v>250.019343337371</c:v>
                      </c:pt>
                      <c:pt idx="857">
                        <c:v>247.71695117871599</c:v>
                      </c:pt>
                      <c:pt idx="858">
                        <c:v>245.446153894535</c:v>
                      </c:pt>
                      <c:pt idx="859">
                        <c:v>243.20637719206201</c:v>
                      </c:pt>
                      <c:pt idx="860">
                        <c:v>240.997059741241</c:v>
                      </c:pt>
                      <c:pt idx="861">
                        <c:v>238.81765282590601</c:v>
                      </c:pt>
                      <c:pt idx="862">
                        <c:v>236.667620005917</c:v>
                      </c:pt>
                      <c:pt idx="863">
                        <c:v>234.546436789707</c:v>
                      </c:pt>
                      <c:pt idx="864">
                        <c:v>232.45359031696799</c:v>
                      </c:pt>
                      <c:pt idx="865">
                        <c:v>230.388579051162</c:v>
                      </c:pt>
                      <c:pt idx="866">
                        <c:v>228.35091248135899</c:v>
                      </c:pt>
                      <c:pt idx="867">
                        <c:v>226.34011083327201</c:v>
                      </c:pt>
                      <c:pt idx="868">
                        <c:v>224.355704789009</c:v>
                      </c:pt>
                      <c:pt idx="869">
                        <c:v>222.39723521529899</c:v>
                      </c:pt>
                      <c:pt idx="870">
                        <c:v>220.46425289996799</c:v>
                      </c:pt>
                      <c:pt idx="871">
                        <c:v>218.556318296271</c:v>
                      </c:pt>
                      <c:pt idx="872">
                        <c:v>216.67300127484299</c:v>
                      </c:pt>
                      <c:pt idx="873">
                        <c:v>214.813880883108</c:v>
                      </c:pt>
                      <c:pt idx="874">
                        <c:v>212.97854511174199</c:v>
                      </c:pt>
                      <c:pt idx="875">
                        <c:v>211.16659066806201</c:v>
                      </c:pt>
                      <c:pt idx="876">
                        <c:v>209.37762275605201</c:v>
                      </c:pt>
                      <c:pt idx="877">
                        <c:v>207.611254862848</c:v>
                      </c:pt>
                      <c:pt idx="878">
                        <c:v>205.86710855144599</c:v>
                      </c:pt>
                      <c:pt idx="879">
                        <c:v>204.14481325940599</c:v>
                      </c:pt>
                      <c:pt idx="880">
                        <c:v>202.444006103389</c:v>
                      </c:pt>
                      <c:pt idx="881">
                        <c:v>200.76433168929699</c:v>
                      </c:pt>
                      <c:pt idx="882">
                        <c:v>199.10544192791201</c:v>
                      </c:pt>
                      <c:pt idx="883">
                        <c:v>197.466995855748</c:v>
                      </c:pt>
                      <c:pt idx="884">
                        <c:v>195.84865946099401</c:v>
                      </c:pt>
                      <c:pt idx="885">
                        <c:v>194.25010551444799</c:v>
                      </c:pt>
                      <c:pt idx="886">
                        <c:v>192.671013405163</c:v>
                      </c:pt>
                      <c:pt idx="887">
                        <c:v>191.111068980716</c:v>
                      </c:pt>
                      <c:pt idx="888">
                        <c:v>189.56996439199901</c:v>
                      </c:pt>
                      <c:pt idx="889">
                        <c:v>188.04739794226799</c:v>
                      </c:pt>
                      <c:pt idx="890">
                        <c:v>186.54307394044801</c:v>
                      </c:pt>
                      <c:pt idx="891">
                        <c:v>185.05670255845999</c:v>
                      </c:pt>
                      <c:pt idx="892">
                        <c:v>183.587999692469</c:v>
                      </c:pt>
                      <c:pt idx="893">
                        <c:v>182.136686827994</c:v>
                      </c:pt>
                      <c:pt idx="894">
                        <c:v>180.70249090865201</c:v>
                      </c:pt>
                      <c:pt idx="895">
                        <c:v>179.285144208509</c:v>
                      </c:pt>
                      <c:pt idx="896">
                        <c:v>177.88438420786801</c:v>
                      </c:pt>
                      <c:pt idx="897">
                        <c:v>176.49995347246099</c:v>
                      </c:pt>
                      <c:pt idx="898">
                        <c:v>175.13159953585199</c:v>
                      </c:pt>
                      <c:pt idx="899">
                        <c:v>173.77907478499301</c:v>
                      </c:pt>
                      <c:pt idx="900">
                        <c:v>172.442136348893</c:v>
                      </c:pt>
                      <c:pt idx="901">
                        <c:v>171.12054599017199</c:v>
                      </c:pt>
                      <c:pt idx="902">
                        <c:v>169.81406999957099</c:v>
                      </c:pt>
                      <c:pt idx="903">
                        <c:v>168.52247909319601</c:v>
                      </c:pt>
                      <c:pt idx="904">
                        <c:v>167.245548312474</c:v>
                      </c:pt>
                      <c:pt idx="905">
                        <c:v>165.983056926769</c:v>
                      </c:pt>
                      <c:pt idx="906">
                        <c:v>164.734788338508</c:v>
                      </c:pt>
                      <c:pt idx="907">
                        <c:v>163.500529990773</c:v>
                      </c:pt>
                      <c:pt idx="908">
                        <c:v>162.280073277338</c:v>
                      </c:pt>
                      <c:pt idx="909">
                        <c:v>161.07321345497601</c:v>
                      </c:pt>
                      <c:pt idx="910">
                        <c:v>159.879749558062</c:v>
                      </c:pt>
                      <c:pt idx="911">
                        <c:v>158.69948431533899</c:v>
                      </c:pt>
                      <c:pt idx="912">
                        <c:v>157.532224068841</c:v>
                      </c:pt>
                      <c:pt idx="913">
                        <c:v>156.37777869487201</c:v>
                      </c:pt>
                      <c:pt idx="914">
                        <c:v>155.235961526978</c:v>
                      </c:pt>
                      <c:pt idx="915">
                        <c:v>154.10658928088699</c:v>
                      </c:pt>
                      <c:pt idx="916">
                        <c:v>152.98948198131399</c:v>
                      </c:pt>
                      <c:pt idx="917">
                        <c:v>151.88446289064601</c:v>
                      </c:pt>
                      <c:pt idx="918">
                        <c:v>150.79135843937999</c:v>
                      </c:pt>
                      <c:pt idx="919">
                        <c:v>149.709998158286</c:v>
                      </c:pt>
                      <c:pt idx="920">
                        <c:v>148.64021461230499</c:v>
                      </c:pt>
                      <c:pt idx="921">
                        <c:v>147.581843336037</c:v>
                      </c:pt>
                      <c:pt idx="922">
                        <c:v>146.53472277082699</c:v>
                      </c:pt>
                      <c:pt idx="923">
                        <c:v>145.498694203436</c:v>
                      </c:pt>
                      <c:pt idx="924">
                        <c:v>144.47360170616</c:v>
                      </c:pt>
                      <c:pt idx="925">
                        <c:v>143.459292078462</c:v>
                      </c:pt>
                      <c:pt idx="926">
                        <c:v>142.45561478999201</c:v>
                      </c:pt>
                      <c:pt idx="927">
                        <c:v>141.46242192499199</c:v>
                      </c:pt>
                      <c:pt idx="928">
                        <c:v>140.47956812806899</c:v>
                      </c:pt>
                      <c:pt idx="929">
                        <c:v>139.50691055124901</c:v>
                      </c:pt>
                      <c:pt idx="930">
                        <c:v>138.54430880231399</c:v>
                      </c:pt>
                      <c:pt idx="931">
                        <c:v>137.591624894364</c:v>
                      </c:pt>
                      <c:pt idx="932">
                        <c:v>136.64872319659401</c:v>
                      </c:pt>
                      <c:pt idx="933">
                        <c:v>135.71547038625701</c:v>
                      </c:pt>
                      <c:pt idx="934">
                        <c:v>134.79173540170899</c:v>
                      </c:pt>
                      <c:pt idx="935">
                        <c:v>133.877389396631</c:v>
                      </c:pt>
                      <c:pt idx="936">
                        <c:v>132.97230569526999</c:v>
                      </c:pt>
                      <c:pt idx="937">
                        <c:v>132.076359748778</c:v>
                      </c:pt>
                      <c:pt idx="938">
                        <c:v>131.18942909254</c:v>
                      </c:pt>
                      <c:pt idx="939">
                        <c:v>130.311393304494</c:v>
                      </c:pt>
                      <c:pt idx="940">
                        <c:v>129.442133964448</c:v>
                      </c:pt>
                      <c:pt idx="941">
                        <c:v>128.581534614318</c:v>
                      </c:pt>
                      <c:pt idx="942">
                        <c:v>127.729480719267</c:v>
                      </c:pt>
                      <c:pt idx="943">
                        <c:v>126.885859629786</c:v>
                      </c:pt>
                      <c:pt idx="944">
                        <c:v>126.050560544584</c:v>
                      </c:pt>
                      <c:pt idx="945">
                        <c:v>125.223474474394</c:v>
                      </c:pt>
                      <c:pt idx="946">
                        <c:v>124.404494206525</c:v>
                      </c:pt>
                      <c:pt idx="947">
                        <c:v>123.593514270282</c:v>
                      </c:pt>
                      <c:pt idx="948">
                        <c:v>122.79043090314801</c:v>
                      </c:pt>
                      <c:pt idx="949">
                        <c:v>121.995142017719</c:v>
                      </c:pt>
                      <c:pt idx="950">
                        <c:v>121.20754716939101</c:v>
                      </c:pt>
                      <c:pt idx="951">
                        <c:v>120.42754752476699</c:v>
                      </c:pt>
                      <c:pt idx="952">
                        <c:v>119.655045830782</c:v>
                      </c:pt>
                      <c:pt idx="953">
                        <c:v>118.889946384502</c:v>
                      </c:pt>
                      <c:pt idx="954">
                        <c:v>118.132155003588</c:v>
                      </c:pt>
                      <c:pt idx="955">
                        <c:v>117.381578997444</c:v>
                      </c:pt>
                      <c:pt idx="956">
                        <c:v>116.63812713895901</c:v>
                      </c:pt>
                      <c:pt idx="957">
                        <c:v>115.90170963691</c:v>
                      </c:pt>
                      <c:pt idx="958">
                        <c:v>115.172238108946</c:v>
                      </c:pt>
                      <c:pt idx="959">
                        <c:v>114.449625555159</c:v>
                      </c:pt>
                      <c:pt idx="960">
                        <c:v>113.733786332259</c:v>
                      </c:pt>
                      <c:pt idx="961">
                        <c:v>113.024636128282</c:v>
                      </c:pt>
                      <c:pt idx="962">
                        <c:v>112.322091937849</c:v>
                      </c:pt>
                      <c:pt idx="963">
                        <c:v>111.62607203797999</c:v>
                      </c:pt>
                      <c:pt idx="964">
                        <c:v>110.93649596440299</c:v>
                      </c:pt>
                      <c:pt idx="965">
                        <c:v>110.253284488389</c:v>
                      </c:pt>
                      <c:pt idx="966">
                        <c:v>109.576359594067</c:v>
                      </c:pt>
                      <c:pt idx="967">
                        <c:v>108.90564445624101</c:v>
                      </c:pt>
                      <c:pt idx="968">
                        <c:v>108.241063418666</c:v>
                      </c:pt>
                      <c:pt idx="969">
                        <c:v>107.58254197278799</c:v>
                      </c:pt>
                      <c:pt idx="970">
                        <c:v>106.930006736934</c:v>
                      </c:pt>
                      <c:pt idx="971">
                        <c:v>106.283385435935</c:v>
                      </c:pt>
                      <c:pt idx="972">
                        <c:v>105.642606881188</c:v>
                      </c:pt>
                      <c:pt idx="973">
                        <c:v>105.007600951131</c:v>
                      </c:pt>
                      <c:pt idx="974">
                        <c:v>104.378298572112</c:v>
                      </c:pt>
                      <c:pt idx="975">
                        <c:v>103.754631699684</c:v>
                      </c:pt>
                      <c:pt idx="976">
                        <c:v>103.136533300266</c:v>
                      </c:pt>
                      <c:pt idx="977">
                        <c:v>102.523937333185</c:v>
                      </c:pt>
                      <c:pt idx="978">
                        <c:v>101.916778733109</c:v>
                      </c:pt>
                      <c:pt idx="979">
                        <c:v>101.31499339280801</c:v>
                      </c:pt>
                      <c:pt idx="980">
                        <c:v>100.718518146306</c:v>
                      </c:pt>
                      <c:pt idx="981">
                        <c:v>100.127290752349</c:v>
                      </c:pt>
                      <c:pt idx="982">
                        <c:v>99.541249878218807</c:v>
                      </c:pt>
                      <c:pt idx="983">
                        <c:v>98.960335083884701</c:v>
                      </c:pt>
                      <c:pt idx="984">
                        <c:v>98.384486806467095</c:v>
                      </c:pt>
                      <c:pt idx="985">
                        <c:v>97.813646345019094</c:v>
                      </c:pt>
                      <c:pt idx="986">
                        <c:v>97.247755845607003</c:v>
                      </c:pt>
                      <c:pt idx="987">
                        <c:v>96.686758286709306</c:v>
                      </c:pt>
                      <c:pt idx="988">
                        <c:v>96.130597464891196</c:v>
                      </c:pt>
                      <c:pt idx="989">
                        <c:v>95.579217980765804</c:v>
                      </c:pt>
                      <c:pt idx="990">
                        <c:v>95.032565225254501</c:v>
                      </c:pt>
                      <c:pt idx="991">
                        <c:v>94.490585366090798</c:v>
                      </c:pt>
                      <c:pt idx="992">
                        <c:v>93.953225334622402</c:v>
                      </c:pt>
                      <c:pt idx="993">
                        <c:v>93.420432812852596</c:v>
                      </c:pt>
                      <c:pt idx="994">
                        <c:v>92.892156220739693</c:v>
                      </c:pt>
                      <c:pt idx="995">
                        <c:v>92.368344703761693</c:v>
                      </c:pt>
                      <c:pt idx="996">
                        <c:v>91.848948120707405</c:v>
                      </c:pt>
                      <c:pt idx="997">
                        <c:v>91.333917031708495</c:v>
                      </c:pt>
                      <c:pt idx="998">
                        <c:v>90.823202686518997</c:v>
                      </c:pt>
                      <c:pt idx="999">
                        <c:v>90.316757013005699</c:v>
                      </c:pt>
                      <c:pt idx="1000">
                        <c:v>89.814532605872699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ABA4-4B59-B598-D815227372BE}"/>
                  </c:ext>
                </c:extLst>
              </c15:ser>
            </c15:filteredScatterSeries>
          </c:ext>
        </c:extLst>
      </c:scatterChart>
      <c:valAx>
        <c:axId val="-1875179936"/>
        <c:scaling>
          <c:orientation val="minMax"/>
          <c:max val="36"/>
          <c:min val="34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3408"/>
        <c:crosses val="autoZero"/>
        <c:crossBetween val="midCat"/>
      </c:valAx>
      <c:valAx>
        <c:axId val="-18751734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993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220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measured_profile'!$G$4:$G$2000</c:f>
              <c:numCache>
                <c:formatCode>0.000</c:formatCode>
                <c:ptCount val="1997"/>
              </c:numCache>
            </c:numRef>
          </c:xVal>
          <c:yVal>
            <c:numRef>
              <c:f>'① measured_profile'!$H$4:$H$2000</c:f>
              <c:numCache>
                <c:formatCode>General</c:formatCode>
                <c:ptCount val="199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305-403B-AA6C-1298CDE9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178848"/>
        <c:axId val="-18751777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sample_300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simulated_sample_profile'!$G$4:$G$20000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40</c:v>
                      </c:pt>
                      <c:pt idx="1">
                        <c:v>40.002000000000002</c:v>
                      </c:pt>
                      <c:pt idx="2">
                        <c:v>40.003999999999998</c:v>
                      </c:pt>
                      <c:pt idx="3">
                        <c:v>40.006</c:v>
                      </c:pt>
                      <c:pt idx="4">
                        <c:v>40.008000000000003</c:v>
                      </c:pt>
                      <c:pt idx="5">
                        <c:v>40.01</c:v>
                      </c:pt>
                      <c:pt idx="6">
                        <c:v>40.012</c:v>
                      </c:pt>
                      <c:pt idx="7">
                        <c:v>40.014000000000003</c:v>
                      </c:pt>
                      <c:pt idx="8">
                        <c:v>40.015999999999998</c:v>
                      </c:pt>
                      <c:pt idx="9">
                        <c:v>40.018000000000001</c:v>
                      </c:pt>
                      <c:pt idx="10">
                        <c:v>40.020000000000003</c:v>
                      </c:pt>
                      <c:pt idx="11">
                        <c:v>40.021999999999998</c:v>
                      </c:pt>
                      <c:pt idx="12">
                        <c:v>40.024000000000001</c:v>
                      </c:pt>
                      <c:pt idx="13">
                        <c:v>40.026000000000003</c:v>
                      </c:pt>
                      <c:pt idx="14">
                        <c:v>40.027999999999999</c:v>
                      </c:pt>
                      <c:pt idx="15">
                        <c:v>40.03</c:v>
                      </c:pt>
                      <c:pt idx="16">
                        <c:v>40.031999999999996</c:v>
                      </c:pt>
                      <c:pt idx="17">
                        <c:v>40.033999999999999</c:v>
                      </c:pt>
                      <c:pt idx="18">
                        <c:v>40.036000000000001</c:v>
                      </c:pt>
                      <c:pt idx="19">
                        <c:v>40.037999999999997</c:v>
                      </c:pt>
                      <c:pt idx="20">
                        <c:v>40.04</c:v>
                      </c:pt>
                      <c:pt idx="21">
                        <c:v>40.042000000000002</c:v>
                      </c:pt>
                      <c:pt idx="22">
                        <c:v>40.043999999999997</c:v>
                      </c:pt>
                      <c:pt idx="23">
                        <c:v>40.045999999999999</c:v>
                      </c:pt>
                      <c:pt idx="24">
                        <c:v>40.048000000000002</c:v>
                      </c:pt>
                      <c:pt idx="25">
                        <c:v>40.049999999999997</c:v>
                      </c:pt>
                      <c:pt idx="26">
                        <c:v>40.052</c:v>
                      </c:pt>
                      <c:pt idx="27">
                        <c:v>40.054000000000002</c:v>
                      </c:pt>
                      <c:pt idx="28">
                        <c:v>40.055999999999997</c:v>
                      </c:pt>
                      <c:pt idx="29">
                        <c:v>40.058</c:v>
                      </c:pt>
                      <c:pt idx="30">
                        <c:v>40.06</c:v>
                      </c:pt>
                      <c:pt idx="31">
                        <c:v>40.061999999999998</c:v>
                      </c:pt>
                      <c:pt idx="32">
                        <c:v>40.064</c:v>
                      </c:pt>
                      <c:pt idx="33">
                        <c:v>40.066000000000003</c:v>
                      </c:pt>
                      <c:pt idx="34">
                        <c:v>40.067999999999998</c:v>
                      </c:pt>
                      <c:pt idx="35">
                        <c:v>40.07</c:v>
                      </c:pt>
                      <c:pt idx="36">
                        <c:v>40.072000000000003</c:v>
                      </c:pt>
                      <c:pt idx="37">
                        <c:v>40.073999999999998</c:v>
                      </c:pt>
                      <c:pt idx="38">
                        <c:v>40.076000000000001</c:v>
                      </c:pt>
                      <c:pt idx="39">
                        <c:v>40.078000000000003</c:v>
                      </c:pt>
                      <c:pt idx="40">
                        <c:v>40.08</c:v>
                      </c:pt>
                      <c:pt idx="41">
                        <c:v>40.082000000000001</c:v>
                      </c:pt>
                      <c:pt idx="42">
                        <c:v>40.084000000000003</c:v>
                      </c:pt>
                      <c:pt idx="43">
                        <c:v>40.085999999999999</c:v>
                      </c:pt>
                      <c:pt idx="44">
                        <c:v>40.088000000000001</c:v>
                      </c:pt>
                      <c:pt idx="45">
                        <c:v>40.090000000000003</c:v>
                      </c:pt>
                      <c:pt idx="46">
                        <c:v>40.091999999999999</c:v>
                      </c:pt>
                      <c:pt idx="47">
                        <c:v>40.094000000000001</c:v>
                      </c:pt>
                      <c:pt idx="48">
                        <c:v>40.095999999999997</c:v>
                      </c:pt>
                      <c:pt idx="49">
                        <c:v>40.097999999999999</c:v>
                      </c:pt>
                      <c:pt idx="50">
                        <c:v>40.1</c:v>
                      </c:pt>
                      <c:pt idx="51">
                        <c:v>40.101999999999997</c:v>
                      </c:pt>
                      <c:pt idx="52">
                        <c:v>40.103999999999999</c:v>
                      </c:pt>
                      <c:pt idx="53">
                        <c:v>40.106000000000002</c:v>
                      </c:pt>
                      <c:pt idx="54">
                        <c:v>40.107999999999997</c:v>
                      </c:pt>
                      <c:pt idx="55">
                        <c:v>40.11</c:v>
                      </c:pt>
                      <c:pt idx="56">
                        <c:v>40.112000000000002</c:v>
                      </c:pt>
                      <c:pt idx="57">
                        <c:v>40.113999999999997</c:v>
                      </c:pt>
                      <c:pt idx="58">
                        <c:v>40.116</c:v>
                      </c:pt>
                      <c:pt idx="59">
                        <c:v>40.118000000000002</c:v>
                      </c:pt>
                      <c:pt idx="60">
                        <c:v>40.119999999999997</c:v>
                      </c:pt>
                      <c:pt idx="61">
                        <c:v>40.122</c:v>
                      </c:pt>
                      <c:pt idx="62">
                        <c:v>40.124000000000002</c:v>
                      </c:pt>
                      <c:pt idx="63">
                        <c:v>40.125999999999998</c:v>
                      </c:pt>
                      <c:pt idx="64">
                        <c:v>40.128</c:v>
                      </c:pt>
                      <c:pt idx="65">
                        <c:v>40.130000000000003</c:v>
                      </c:pt>
                      <c:pt idx="66">
                        <c:v>40.131999999999998</c:v>
                      </c:pt>
                      <c:pt idx="67">
                        <c:v>40.134</c:v>
                      </c:pt>
                      <c:pt idx="68">
                        <c:v>40.136000000000003</c:v>
                      </c:pt>
                      <c:pt idx="69">
                        <c:v>40.137999999999998</c:v>
                      </c:pt>
                      <c:pt idx="70">
                        <c:v>40.14</c:v>
                      </c:pt>
                      <c:pt idx="71">
                        <c:v>40.142000000000003</c:v>
                      </c:pt>
                      <c:pt idx="72">
                        <c:v>40.143999999999998</c:v>
                      </c:pt>
                      <c:pt idx="73">
                        <c:v>40.146000000000001</c:v>
                      </c:pt>
                      <c:pt idx="74">
                        <c:v>40.148000000000003</c:v>
                      </c:pt>
                      <c:pt idx="75">
                        <c:v>40.15</c:v>
                      </c:pt>
                      <c:pt idx="76">
                        <c:v>40.152000000000001</c:v>
                      </c:pt>
                      <c:pt idx="77">
                        <c:v>40.154000000000003</c:v>
                      </c:pt>
                      <c:pt idx="78">
                        <c:v>40.155999999999999</c:v>
                      </c:pt>
                      <c:pt idx="79">
                        <c:v>40.158000000000001</c:v>
                      </c:pt>
                      <c:pt idx="80">
                        <c:v>40.159999999999997</c:v>
                      </c:pt>
                      <c:pt idx="81">
                        <c:v>40.161999999999999</c:v>
                      </c:pt>
                      <c:pt idx="82">
                        <c:v>40.164000000000001</c:v>
                      </c:pt>
                      <c:pt idx="83">
                        <c:v>40.165999999999997</c:v>
                      </c:pt>
                      <c:pt idx="84">
                        <c:v>40.167999999999999</c:v>
                      </c:pt>
                      <c:pt idx="85">
                        <c:v>40.17</c:v>
                      </c:pt>
                      <c:pt idx="86">
                        <c:v>40.171999999999997</c:v>
                      </c:pt>
                      <c:pt idx="87">
                        <c:v>40.173999999999999</c:v>
                      </c:pt>
                      <c:pt idx="88">
                        <c:v>40.176000000000002</c:v>
                      </c:pt>
                      <c:pt idx="89">
                        <c:v>40.177999999999997</c:v>
                      </c:pt>
                      <c:pt idx="90">
                        <c:v>40.18</c:v>
                      </c:pt>
                      <c:pt idx="91">
                        <c:v>40.182000000000002</c:v>
                      </c:pt>
                      <c:pt idx="92">
                        <c:v>40.183999999999997</c:v>
                      </c:pt>
                      <c:pt idx="93">
                        <c:v>40.186</c:v>
                      </c:pt>
                      <c:pt idx="94">
                        <c:v>40.188000000000002</c:v>
                      </c:pt>
                      <c:pt idx="95">
                        <c:v>40.19</c:v>
                      </c:pt>
                      <c:pt idx="96">
                        <c:v>40.192</c:v>
                      </c:pt>
                      <c:pt idx="97">
                        <c:v>40.194000000000003</c:v>
                      </c:pt>
                      <c:pt idx="98">
                        <c:v>40.195999999999998</c:v>
                      </c:pt>
                      <c:pt idx="99">
                        <c:v>40.198</c:v>
                      </c:pt>
                      <c:pt idx="100">
                        <c:v>40.200000000000003</c:v>
                      </c:pt>
                      <c:pt idx="101">
                        <c:v>40.201999999999998</c:v>
                      </c:pt>
                      <c:pt idx="102">
                        <c:v>40.204000000000001</c:v>
                      </c:pt>
                      <c:pt idx="103">
                        <c:v>40.206000000000003</c:v>
                      </c:pt>
                      <c:pt idx="104">
                        <c:v>40.207999999999998</c:v>
                      </c:pt>
                      <c:pt idx="105">
                        <c:v>40.21</c:v>
                      </c:pt>
                      <c:pt idx="106">
                        <c:v>40.212000000000003</c:v>
                      </c:pt>
                      <c:pt idx="107">
                        <c:v>40.213999999999999</c:v>
                      </c:pt>
                      <c:pt idx="108">
                        <c:v>40.216000000000001</c:v>
                      </c:pt>
                      <c:pt idx="109">
                        <c:v>40.218000000000004</c:v>
                      </c:pt>
                      <c:pt idx="110">
                        <c:v>40.22</c:v>
                      </c:pt>
                      <c:pt idx="111">
                        <c:v>40.222000000000001</c:v>
                      </c:pt>
                      <c:pt idx="112">
                        <c:v>40.223999999999997</c:v>
                      </c:pt>
                      <c:pt idx="113">
                        <c:v>40.225999999999999</c:v>
                      </c:pt>
                      <c:pt idx="114">
                        <c:v>40.228000000000002</c:v>
                      </c:pt>
                      <c:pt idx="115">
                        <c:v>40.229999999999997</c:v>
                      </c:pt>
                      <c:pt idx="116">
                        <c:v>40.231999999999999</c:v>
                      </c:pt>
                      <c:pt idx="117">
                        <c:v>40.234000000000002</c:v>
                      </c:pt>
                      <c:pt idx="118">
                        <c:v>40.235999999999997</c:v>
                      </c:pt>
                      <c:pt idx="119">
                        <c:v>40.238</c:v>
                      </c:pt>
                      <c:pt idx="120">
                        <c:v>40.24</c:v>
                      </c:pt>
                      <c:pt idx="121">
                        <c:v>40.241999999999997</c:v>
                      </c:pt>
                      <c:pt idx="122">
                        <c:v>40.244</c:v>
                      </c:pt>
                      <c:pt idx="123">
                        <c:v>40.246000000000002</c:v>
                      </c:pt>
                      <c:pt idx="124">
                        <c:v>40.247999999999998</c:v>
                      </c:pt>
                      <c:pt idx="125">
                        <c:v>40.25</c:v>
                      </c:pt>
                      <c:pt idx="126">
                        <c:v>40.252000000000002</c:v>
                      </c:pt>
                      <c:pt idx="127">
                        <c:v>40.253999999999998</c:v>
                      </c:pt>
                      <c:pt idx="128">
                        <c:v>40.256</c:v>
                      </c:pt>
                      <c:pt idx="129">
                        <c:v>40.258000000000003</c:v>
                      </c:pt>
                      <c:pt idx="130">
                        <c:v>40.26</c:v>
                      </c:pt>
                      <c:pt idx="131">
                        <c:v>40.262</c:v>
                      </c:pt>
                      <c:pt idx="132">
                        <c:v>40.264000000000003</c:v>
                      </c:pt>
                      <c:pt idx="133">
                        <c:v>40.265999999999998</c:v>
                      </c:pt>
                      <c:pt idx="134">
                        <c:v>40.268000000000001</c:v>
                      </c:pt>
                      <c:pt idx="135">
                        <c:v>40.270000000000003</c:v>
                      </c:pt>
                      <c:pt idx="136">
                        <c:v>40.271999999999998</c:v>
                      </c:pt>
                      <c:pt idx="137">
                        <c:v>40.274000000000001</c:v>
                      </c:pt>
                      <c:pt idx="138">
                        <c:v>40.276000000000003</c:v>
                      </c:pt>
                      <c:pt idx="139">
                        <c:v>40.277999999999999</c:v>
                      </c:pt>
                      <c:pt idx="140">
                        <c:v>40.28</c:v>
                      </c:pt>
                      <c:pt idx="141">
                        <c:v>40.281999999999996</c:v>
                      </c:pt>
                      <c:pt idx="142">
                        <c:v>40.283999999999999</c:v>
                      </c:pt>
                      <c:pt idx="143">
                        <c:v>40.286000000000001</c:v>
                      </c:pt>
                      <c:pt idx="144">
                        <c:v>40.287999999999997</c:v>
                      </c:pt>
                      <c:pt idx="145">
                        <c:v>40.29</c:v>
                      </c:pt>
                      <c:pt idx="146">
                        <c:v>40.292000000000002</c:v>
                      </c:pt>
                      <c:pt idx="147">
                        <c:v>40.293999999999997</c:v>
                      </c:pt>
                      <c:pt idx="148">
                        <c:v>40.295999999999999</c:v>
                      </c:pt>
                      <c:pt idx="149">
                        <c:v>40.298000000000002</c:v>
                      </c:pt>
                      <c:pt idx="150">
                        <c:v>40.299999999999997</c:v>
                      </c:pt>
                      <c:pt idx="151">
                        <c:v>40.302</c:v>
                      </c:pt>
                      <c:pt idx="152">
                        <c:v>40.304000000000002</c:v>
                      </c:pt>
                      <c:pt idx="153">
                        <c:v>40.305999999999997</c:v>
                      </c:pt>
                      <c:pt idx="154">
                        <c:v>40.308</c:v>
                      </c:pt>
                      <c:pt idx="155">
                        <c:v>40.31</c:v>
                      </c:pt>
                      <c:pt idx="156">
                        <c:v>40.311999999999998</c:v>
                      </c:pt>
                      <c:pt idx="157">
                        <c:v>40.314</c:v>
                      </c:pt>
                      <c:pt idx="158">
                        <c:v>40.316000000000003</c:v>
                      </c:pt>
                      <c:pt idx="159">
                        <c:v>40.317999999999998</c:v>
                      </c:pt>
                      <c:pt idx="160">
                        <c:v>40.32</c:v>
                      </c:pt>
                      <c:pt idx="161">
                        <c:v>40.322000000000003</c:v>
                      </c:pt>
                      <c:pt idx="162">
                        <c:v>40.323999999999998</c:v>
                      </c:pt>
                      <c:pt idx="163">
                        <c:v>40.326000000000001</c:v>
                      </c:pt>
                      <c:pt idx="164">
                        <c:v>40.328000000000003</c:v>
                      </c:pt>
                      <c:pt idx="165">
                        <c:v>40.33</c:v>
                      </c:pt>
                      <c:pt idx="166">
                        <c:v>40.332000000000001</c:v>
                      </c:pt>
                      <c:pt idx="167">
                        <c:v>40.334000000000003</c:v>
                      </c:pt>
                      <c:pt idx="168">
                        <c:v>40.335999999999999</c:v>
                      </c:pt>
                      <c:pt idx="169">
                        <c:v>40.338000000000001</c:v>
                      </c:pt>
                      <c:pt idx="170">
                        <c:v>40.340000000000003</c:v>
                      </c:pt>
                      <c:pt idx="171">
                        <c:v>40.341999999999999</c:v>
                      </c:pt>
                      <c:pt idx="172">
                        <c:v>40.344000000000001</c:v>
                      </c:pt>
                      <c:pt idx="173">
                        <c:v>40.345999999999997</c:v>
                      </c:pt>
                      <c:pt idx="174">
                        <c:v>40.347999999999999</c:v>
                      </c:pt>
                      <c:pt idx="175">
                        <c:v>40.35</c:v>
                      </c:pt>
                      <c:pt idx="176">
                        <c:v>40.351999999999997</c:v>
                      </c:pt>
                      <c:pt idx="177">
                        <c:v>40.353999999999999</c:v>
                      </c:pt>
                      <c:pt idx="178">
                        <c:v>40.356000000000002</c:v>
                      </c:pt>
                      <c:pt idx="179">
                        <c:v>40.357999999999997</c:v>
                      </c:pt>
                      <c:pt idx="180">
                        <c:v>40.36</c:v>
                      </c:pt>
                      <c:pt idx="181">
                        <c:v>40.362000000000002</c:v>
                      </c:pt>
                      <c:pt idx="182">
                        <c:v>40.363999999999997</c:v>
                      </c:pt>
                      <c:pt idx="183">
                        <c:v>40.366</c:v>
                      </c:pt>
                      <c:pt idx="184">
                        <c:v>40.368000000000002</c:v>
                      </c:pt>
                      <c:pt idx="185">
                        <c:v>40.369999999999997</c:v>
                      </c:pt>
                      <c:pt idx="186">
                        <c:v>40.372</c:v>
                      </c:pt>
                      <c:pt idx="187">
                        <c:v>40.374000000000002</c:v>
                      </c:pt>
                      <c:pt idx="188">
                        <c:v>40.375999999999998</c:v>
                      </c:pt>
                      <c:pt idx="189">
                        <c:v>40.378</c:v>
                      </c:pt>
                      <c:pt idx="190">
                        <c:v>40.380000000000003</c:v>
                      </c:pt>
                      <c:pt idx="191">
                        <c:v>40.381999999999998</c:v>
                      </c:pt>
                      <c:pt idx="192">
                        <c:v>40.384</c:v>
                      </c:pt>
                      <c:pt idx="193">
                        <c:v>40.386000000000003</c:v>
                      </c:pt>
                      <c:pt idx="194">
                        <c:v>40.387999999999998</c:v>
                      </c:pt>
                      <c:pt idx="195">
                        <c:v>40.39</c:v>
                      </c:pt>
                      <c:pt idx="196">
                        <c:v>40.392000000000003</c:v>
                      </c:pt>
                      <c:pt idx="197">
                        <c:v>40.393999999999998</c:v>
                      </c:pt>
                      <c:pt idx="198">
                        <c:v>40.396000000000001</c:v>
                      </c:pt>
                      <c:pt idx="199">
                        <c:v>40.398000000000003</c:v>
                      </c:pt>
                      <c:pt idx="200">
                        <c:v>40.4</c:v>
                      </c:pt>
                      <c:pt idx="201">
                        <c:v>40.402000000000001</c:v>
                      </c:pt>
                      <c:pt idx="202">
                        <c:v>40.404000000000003</c:v>
                      </c:pt>
                      <c:pt idx="203">
                        <c:v>40.405999999999999</c:v>
                      </c:pt>
                      <c:pt idx="204">
                        <c:v>40.408000000000001</c:v>
                      </c:pt>
                      <c:pt idx="205">
                        <c:v>40.409999999999997</c:v>
                      </c:pt>
                      <c:pt idx="206">
                        <c:v>40.411999999999999</c:v>
                      </c:pt>
                      <c:pt idx="207">
                        <c:v>40.414000000000001</c:v>
                      </c:pt>
                      <c:pt idx="208">
                        <c:v>40.415999999999997</c:v>
                      </c:pt>
                      <c:pt idx="209">
                        <c:v>40.417999999999999</c:v>
                      </c:pt>
                      <c:pt idx="210">
                        <c:v>40.42</c:v>
                      </c:pt>
                      <c:pt idx="211">
                        <c:v>40.421999999999997</c:v>
                      </c:pt>
                      <c:pt idx="212">
                        <c:v>40.423999999999999</c:v>
                      </c:pt>
                      <c:pt idx="213">
                        <c:v>40.426000000000002</c:v>
                      </c:pt>
                      <c:pt idx="214">
                        <c:v>40.427999999999997</c:v>
                      </c:pt>
                      <c:pt idx="215">
                        <c:v>40.43</c:v>
                      </c:pt>
                      <c:pt idx="216">
                        <c:v>40.432000000000002</c:v>
                      </c:pt>
                      <c:pt idx="217">
                        <c:v>40.433999999999997</c:v>
                      </c:pt>
                      <c:pt idx="218">
                        <c:v>40.436</c:v>
                      </c:pt>
                      <c:pt idx="219">
                        <c:v>40.438000000000002</c:v>
                      </c:pt>
                      <c:pt idx="220">
                        <c:v>40.44</c:v>
                      </c:pt>
                      <c:pt idx="221">
                        <c:v>40.442</c:v>
                      </c:pt>
                      <c:pt idx="222">
                        <c:v>40.444000000000003</c:v>
                      </c:pt>
                      <c:pt idx="223">
                        <c:v>40.445999999999998</c:v>
                      </c:pt>
                      <c:pt idx="224">
                        <c:v>40.448</c:v>
                      </c:pt>
                      <c:pt idx="225">
                        <c:v>40.450000000000003</c:v>
                      </c:pt>
                      <c:pt idx="226">
                        <c:v>40.451999999999998</c:v>
                      </c:pt>
                      <c:pt idx="227">
                        <c:v>40.454000000000001</c:v>
                      </c:pt>
                      <c:pt idx="228">
                        <c:v>40.456000000000003</c:v>
                      </c:pt>
                      <c:pt idx="229">
                        <c:v>40.457999999999998</c:v>
                      </c:pt>
                      <c:pt idx="230">
                        <c:v>40.46</c:v>
                      </c:pt>
                      <c:pt idx="231">
                        <c:v>40.462000000000003</c:v>
                      </c:pt>
                      <c:pt idx="232">
                        <c:v>40.463999999999999</c:v>
                      </c:pt>
                      <c:pt idx="233">
                        <c:v>40.466000000000001</c:v>
                      </c:pt>
                      <c:pt idx="234">
                        <c:v>40.468000000000004</c:v>
                      </c:pt>
                      <c:pt idx="235">
                        <c:v>40.47</c:v>
                      </c:pt>
                      <c:pt idx="236">
                        <c:v>40.472000000000001</c:v>
                      </c:pt>
                      <c:pt idx="237">
                        <c:v>40.473999999999997</c:v>
                      </c:pt>
                      <c:pt idx="238">
                        <c:v>40.475999999999999</c:v>
                      </c:pt>
                      <c:pt idx="239">
                        <c:v>40.478000000000002</c:v>
                      </c:pt>
                      <c:pt idx="240">
                        <c:v>40.479999999999997</c:v>
                      </c:pt>
                      <c:pt idx="241">
                        <c:v>40.481999999999999</c:v>
                      </c:pt>
                      <c:pt idx="242">
                        <c:v>40.484000000000002</c:v>
                      </c:pt>
                      <c:pt idx="243">
                        <c:v>40.485999999999997</c:v>
                      </c:pt>
                      <c:pt idx="244">
                        <c:v>40.488</c:v>
                      </c:pt>
                      <c:pt idx="245">
                        <c:v>40.49</c:v>
                      </c:pt>
                      <c:pt idx="246">
                        <c:v>40.491999999999997</c:v>
                      </c:pt>
                      <c:pt idx="247">
                        <c:v>40.494</c:v>
                      </c:pt>
                      <c:pt idx="248">
                        <c:v>40.496000000000002</c:v>
                      </c:pt>
                      <c:pt idx="249">
                        <c:v>40.497999999999998</c:v>
                      </c:pt>
                      <c:pt idx="250">
                        <c:v>40.5</c:v>
                      </c:pt>
                      <c:pt idx="251">
                        <c:v>40.502000000000002</c:v>
                      </c:pt>
                      <c:pt idx="252">
                        <c:v>40.503999999999998</c:v>
                      </c:pt>
                      <c:pt idx="253">
                        <c:v>40.506</c:v>
                      </c:pt>
                      <c:pt idx="254">
                        <c:v>40.508000000000003</c:v>
                      </c:pt>
                      <c:pt idx="255">
                        <c:v>40.51</c:v>
                      </c:pt>
                      <c:pt idx="256">
                        <c:v>40.512</c:v>
                      </c:pt>
                      <c:pt idx="257">
                        <c:v>40.514000000000003</c:v>
                      </c:pt>
                      <c:pt idx="258">
                        <c:v>40.515999999999998</c:v>
                      </c:pt>
                      <c:pt idx="259">
                        <c:v>40.518000000000001</c:v>
                      </c:pt>
                      <c:pt idx="260">
                        <c:v>40.520000000000003</c:v>
                      </c:pt>
                      <c:pt idx="261">
                        <c:v>40.521999999999998</c:v>
                      </c:pt>
                      <c:pt idx="262">
                        <c:v>40.524000000000001</c:v>
                      </c:pt>
                      <c:pt idx="263">
                        <c:v>40.526000000000003</c:v>
                      </c:pt>
                      <c:pt idx="264">
                        <c:v>40.527999999999999</c:v>
                      </c:pt>
                      <c:pt idx="265">
                        <c:v>40.53</c:v>
                      </c:pt>
                      <c:pt idx="266">
                        <c:v>40.531999999999996</c:v>
                      </c:pt>
                      <c:pt idx="267">
                        <c:v>40.533999999999999</c:v>
                      </c:pt>
                      <c:pt idx="268">
                        <c:v>40.536000000000001</c:v>
                      </c:pt>
                      <c:pt idx="269">
                        <c:v>40.537999999999997</c:v>
                      </c:pt>
                      <c:pt idx="270">
                        <c:v>40.54</c:v>
                      </c:pt>
                      <c:pt idx="271">
                        <c:v>40.542000000000002</c:v>
                      </c:pt>
                      <c:pt idx="272">
                        <c:v>40.543999999999997</c:v>
                      </c:pt>
                      <c:pt idx="273">
                        <c:v>40.545999999999999</c:v>
                      </c:pt>
                      <c:pt idx="274">
                        <c:v>40.548000000000002</c:v>
                      </c:pt>
                      <c:pt idx="275">
                        <c:v>40.549999999999997</c:v>
                      </c:pt>
                      <c:pt idx="276">
                        <c:v>40.552</c:v>
                      </c:pt>
                      <c:pt idx="277">
                        <c:v>40.554000000000002</c:v>
                      </c:pt>
                      <c:pt idx="278">
                        <c:v>40.555999999999997</c:v>
                      </c:pt>
                      <c:pt idx="279">
                        <c:v>40.558</c:v>
                      </c:pt>
                      <c:pt idx="280">
                        <c:v>40.56</c:v>
                      </c:pt>
                      <c:pt idx="281">
                        <c:v>40.561999999999998</c:v>
                      </c:pt>
                      <c:pt idx="282">
                        <c:v>40.564</c:v>
                      </c:pt>
                      <c:pt idx="283">
                        <c:v>40.566000000000003</c:v>
                      </c:pt>
                      <c:pt idx="284">
                        <c:v>40.567999999999998</c:v>
                      </c:pt>
                      <c:pt idx="285">
                        <c:v>40.57</c:v>
                      </c:pt>
                      <c:pt idx="286">
                        <c:v>40.572000000000003</c:v>
                      </c:pt>
                      <c:pt idx="287">
                        <c:v>40.573999999999998</c:v>
                      </c:pt>
                      <c:pt idx="288">
                        <c:v>40.576000000000001</c:v>
                      </c:pt>
                      <c:pt idx="289">
                        <c:v>40.578000000000003</c:v>
                      </c:pt>
                      <c:pt idx="290">
                        <c:v>40.58</c:v>
                      </c:pt>
                      <c:pt idx="291">
                        <c:v>40.582000000000001</c:v>
                      </c:pt>
                      <c:pt idx="292">
                        <c:v>40.584000000000003</c:v>
                      </c:pt>
                      <c:pt idx="293">
                        <c:v>40.585999999999999</c:v>
                      </c:pt>
                      <c:pt idx="294">
                        <c:v>40.588000000000001</c:v>
                      </c:pt>
                      <c:pt idx="295">
                        <c:v>40.590000000000003</c:v>
                      </c:pt>
                      <c:pt idx="296">
                        <c:v>40.591999999999999</c:v>
                      </c:pt>
                      <c:pt idx="297">
                        <c:v>40.594000000000001</c:v>
                      </c:pt>
                      <c:pt idx="298">
                        <c:v>40.595999999999997</c:v>
                      </c:pt>
                      <c:pt idx="299">
                        <c:v>40.597999999999999</c:v>
                      </c:pt>
                      <c:pt idx="300">
                        <c:v>40.6</c:v>
                      </c:pt>
                      <c:pt idx="301">
                        <c:v>40.601999999999997</c:v>
                      </c:pt>
                      <c:pt idx="302">
                        <c:v>40.603999999999999</c:v>
                      </c:pt>
                      <c:pt idx="303">
                        <c:v>40.606000000000002</c:v>
                      </c:pt>
                      <c:pt idx="304">
                        <c:v>40.607999999999997</c:v>
                      </c:pt>
                      <c:pt idx="305">
                        <c:v>40.61</c:v>
                      </c:pt>
                      <c:pt idx="306">
                        <c:v>40.612000000000002</c:v>
                      </c:pt>
                      <c:pt idx="307">
                        <c:v>40.613999999999997</c:v>
                      </c:pt>
                      <c:pt idx="308">
                        <c:v>40.616</c:v>
                      </c:pt>
                      <c:pt idx="309">
                        <c:v>40.618000000000002</c:v>
                      </c:pt>
                      <c:pt idx="310">
                        <c:v>40.619999999999997</c:v>
                      </c:pt>
                      <c:pt idx="311">
                        <c:v>40.622</c:v>
                      </c:pt>
                      <c:pt idx="312">
                        <c:v>40.624000000000002</c:v>
                      </c:pt>
                      <c:pt idx="313">
                        <c:v>40.625999999999998</c:v>
                      </c:pt>
                      <c:pt idx="314">
                        <c:v>40.628</c:v>
                      </c:pt>
                      <c:pt idx="315">
                        <c:v>40.630000000000003</c:v>
                      </c:pt>
                      <c:pt idx="316">
                        <c:v>40.631999999999998</c:v>
                      </c:pt>
                      <c:pt idx="317">
                        <c:v>40.634</c:v>
                      </c:pt>
                      <c:pt idx="318">
                        <c:v>40.636000000000003</c:v>
                      </c:pt>
                      <c:pt idx="319">
                        <c:v>40.637999999999998</c:v>
                      </c:pt>
                      <c:pt idx="320">
                        <c:v>40.64</c:v>
                      </c:pt>
                      <c:pt idx="321">
                        <c:v>40.642000000000003</c:v>
                      </c:pt>
                      <c:pt idx="322">
                        <c:v>40.643999999999998</c:v>
                      </c:pt>
                      <c:pt idx="323">
                        <c:v>40.646000000000001</c:v>
                      </c:pt>
                      <c:pt idx="324">
                        <c:v>40.648000000000003</c:v>
                      </c:pt>
                      <c:pt idx="325">
                        <c:v>40.65</c:v>
                      </c:pt>
                      <c:pt idx="326">
                        <c:v>40.652000000000001</c:v>
                      </c:pt>
                      <c:pt idx="327">
                        <c:v>40.654000000000003</c:v>
                      </c:pt>
                      <c:pt idx="328">
                        <c:v>40.655999999999999</c:v>
                      </c:pt>
                      <c:pt idx="329">
                        <c:v>40.658000000000001</c:v>
                      </c:pt>
                      <c:pt idx="330">
                        <c:v>40.659999999999997</c:v>
                      </c:pt>
                      <c:pt idx="331">
                        <c:v>40.661999999999999</c:v>
                      </c:pt>
                      <c:pt idx="332">
                        <c:v>40.664000000000001</c:v>
                      </c:pt>
                      <c:pt idx="333">
                        <c:v>40.665999999999997</c:v>
                      </c:pt>
                      <c:pt idx="334">
                        <c:v>40.667999999999999</c:v>
                      </c:pt>
                      <c:pt idx="335">
                        <c:v>40.67</c:v>
                      </c:pt>
                      <c:pt idx="336">
                        <c:v>40.671999999999997</c:v>
                      </c:pt>
                      <c:pt idx="337">
                        <c:v>40.673999999999999</c:v>
                      </c:pt>
                      <c:pt idx="338">
                        <c:v>40.676000000000002</c:v>
                      </c:pt>
                      <c:pt idx="339">
                        <c:v>40.677999999999997</c:v>
                      </c:pt>
                      <c:pt idx="340">
                        <c:v>40.68</c:v>
                      </c:pt>
                      <c:pt idx="341">
                        <c:v>40.682000000000002</c:v>
                      </c:pt>
                      <c:pt idx="342">
                        <c:v>40.683999999999997</c:v>
                      </c:pt>
                      <c:pt idx="343">
                        <c:v>40.686</c:v>
                      </c:pt>
                      <c:pt idx="344">
                        <c:v>40.688000000000002</c:v>
                      </c:pt>
                      <c:pt idx="345">
                        <c:v>40.69</c:v>
                      </c:pt>
                      <c:pt idx="346">
                        <c:v>40.692</c:v>
                      </c:pt>
                      <c:pt idx="347">
                        <c:v>40.694000000000003</c:v>
                      </c:pt>
                      <c:pt idx="348">
                        <c:v>40.695999999999998</c:v>
                      </c:pt>
                      <c:pt idx="349">
                        <c:v>40.698</c:v>
                      </c:pt>
                      <c:pt idx="350">
                        <c:v>40.700000000000003</c:v>
                      </c:pt>
                      <c:pt idx="351">
                        <c:v>40.701999999999998</c:v>
                      </c:pt>
                      <c:pt idx="352">
                        <c:v>40.704000000000001</c:v>
                      </c:pt>
                      <c:pt idx="353">
                        <c:v>40.706000000000003</c:v>
                      </c:pt>
                      <c:pt idx="354">
                        <c:v>40.707999999999998</c:v>
                      </c:pt>
                      <c:pt idx="355">
                        <c:v>40.71</c:v>
                      </c:pt>
                      <c:pt idx="356">
                        <c:v>40.712000000000003</c:v>
                      </c:pt>
                      <c:pt idx="357">
                        <c:v>40.713999999999999</c:v>
                      </c:pt>
                      <c:pt idx="358">
                        <c:v>40.716000000000001</c:v>
                      </c:pt>
                      <c:pt idx="359">
                        <c:v>40.718000000000004</c:v>
                      </c:pt>
                      <c:pt idx="360">
                        <c:v>40.72</c:v>
                      </c:pt>
                      <c:pt idx="361">
                        <c:v>40.722000000000001</c:v>
                      </c:pt>
                      <c:pt idx="362">
                        <c:v>40.723999999999997</c:v>
                      </c:pt>
                      <c:pt idx="363">
                        <c:v>40.725999999999999</c:v>
                      </c:pt>
                      <c:pt idx="364">
                        <c:v>40.728000000000002</c:v>
                      </c:pt>
                      <c:pt idx="365">
                        <c:v>40.729999999999997</c:v>
                      </c:pt>
                      <c:pt idx="366">
                        <c:v>40.731999999999999</c:v>
                      </c:pt>
                      <c:pt idx="367">
                        <c:v>40.734000000000002</c:v>
                      </c:pt>
                      <c:pt idx="368">
                        <c:v>40.735999999999997</c:v>
                      </c:pt>
                      <c:pt idx="369">
                        <c:v>40.738</c:v>
                      </c:pt>
                      <c:pt idx="370">
                        <c:v>40.74</c:v>
                      </c:pt>
                      <c:pt idx="371">
                        <c:v>40.741999999999997</c:v>
                      </c:pt>
                      <c:pt idx="372">
                        <c:v>40.744</c:v>
                      </c:pt>
                      <c:pt idx="373">
                        <c:v>40.746000000000002</c:v>
                      </c:pt>
                      <c:pt idx="374">
                        <c:v>40.747999999999998</c:v>
                      </c:pt>
                      <c:pt idx="375">
                        <c:v>40.75</c:v>
                      </c:pt>
                      <c:pt idx="376">
                        <c:v>40.752000000000002</c:v>
                      </c:pt>
                      <c:pt idx="377">
                        <c:v>40.753999999999998</c:v>
                      </c:pt>
                      <c:pt idx="378">
                        <c:v>40.756</c:v>
                      </c:pt>
                      <c:pt idx="379">
                        <c:v>40.758000000000003</c:v>
                      </c:pt>
                      <c:pt idx="380">
                        <c:v>40.76</c:v>
                      </c:pt>
                      <c:pt idx="381">
                        <c:v>40.762</c:v>
                      </c:pt>
                      <c:pt idx="382">
                        <c:v>40.764000000000003</c:v>
                      </c:pt>
                      <c:pt idx="383">
                        <c:v>40.765999999999998</c:v>
                      </c:pt>
                      <c:pt idx="384">
                        <c:v>40.768000000000001</c:v>
                      </c:pt>
                      <c:pt idx="385">
                        <c:v>40.770000000000003</c:v>
                      </c:pt>
                      <c:pt idx="386">
                        <c:v>40.771999999999998</c:v>
                      </c:pt>
                      <c:pt idx="387">
                        <c:v>40.774000000000001</c:v>
                      </c:pt>
                      <c:pt idx="388">
                        <c:v>40.776000000000003</c:v>
                      </c:pt>
                      <c:pt idx="389">
                        <c:v>40.777999999999999</c:v>
                      </c:pt>
                      <c:pt idx="390">
                        <c:v>40.78</c:v>
                      </c:pt>
                      <c:pt idx="391">
                        <c:v>40.781999999999996</c:v>
                      </c:pt>
                      <c:pt idx="392">
                        <c:v>40.783999999999999</c:v>
                      </c:pt>
                      <c:pt idx="393">
                        <c:v>40.786000000000001</c:v>
                      </c:pt>
                      <c:pt idx="394">
                        <c:v>40.787999999999997</c:v>
                      </c:pt>
                      <c:pt idx="395">
                        <c:v>40.79</c:v>
                      </c:pt>
                      <c:pt idx="396">
                        <c:v>40.792000000000002</c:v>
                      </c:pt>
                      <c:pt idx="397">
                        <c:v>40.793999999999997</c:v>
                      </c:pt>
                      <c:pt idx="398">
                        <c:v>40.795999999999999</c:v>
                      </c:pt>
                      <c:pt idx="399">
                        <c:v>40.798000000000002</c:v>
                      </c:pt>
                      <c:pt idx="400">
                        <c:v>40.799999999999997</c:v>
                      </c:pt>
                      <c:pt idx="401">
                        <c:v>40.802</c:v>
                      </c:pt>
                      <c:pt idx="402">
                        <c:v>40.804000000000002</c:v>
                      </c:pt>
                      <c:pt idx="403">
                        <c:v>40.805999999999997</c:v>
                      </c:pt>
                      <c:pt idx="404">
                        <c:v>40.808</c:v>
                      </c:pt>
                      <c:pt idx="405">
                        <c:v>40.81</c:v>
                      </c:pt>
                      <c:pt idx="406">
                        <c:v>40.811999999999998</c:v>
                      </c:pt>
                      <c:pt idx="407">
                        <c:v>40.814</c:v>
                      </c:pt>
                      <c:pt idx="408">
                        <c:v>40.816000000000003</c:v>
                      </c:pt>
                      <c:pt idx="409">
                        <c:v>40.817999999999998</c:v>
                      </c:pt>
                      <c:pt idx="410">
                        <c:v>40.82</c:v>
                      </c:pt>
                      <c:pt idx="411">
                        <c:v>40.822000000000003</c:v>
                      </c:pt>
                      <c:pt idx="412">
                        <c:v>40.823999999999998</c:v>
                      </c:pt>
                      <c:pt idx="413">
                        <c:v>40.826000000000001</c:v>
                      </c:pt>
                      <c:pt idx="414">
                        <c:v>40.828000000000003</c:v>
                      </c:pt>
                      <c:pt idx="415">
                        <c:v>40.83</c:v>
                      </c:pt>
                      <c:pt idx="416">
                        <c:v>40.832000000000001</c:v>
                      </c:pt>
                      <c:pt idx="417">
                        <c:v>40.834000000000003</c:v>
                      </c:pt>
                      <c:pt idx="418">
                        <c:v>40.835999999999999</c:v>
                      </c:pt>
                      <c:pt idx="419">
                        <c:v>40.838000000000001</c:v>
                      </c:pt>
                      <c:pt idx="420">
                        <c:v>40.840000000000003</c:v>
                      </c:pt>
                      <c:pt idx="421">
                        <c:v>40.841999999999999</c:v>
                      </c:pt>
                      <c:pt idx="422">
                        <c:v>40.844000000000001</c:v>
                      </c:pt>
                      <c:pt idx="423">
                        <c:v>40.845999999999997</c:v>
                      </c:pt>
                      <c:pt idx="424">
                        <c:v>40.847999999999999</c:v>
                      </c:pt>
                      <c:pt idx="425">
                        <c:v>40.85</c:v>
                      </c:pt>
                      <c:pt idx="426">
                        <c:v>40.851999999999997</c:v>
                      </c:pt>
                      <c:pt idx="427">
                        <c:v>40.853999999999999</c:v>
                      </c:pt>
                      <c:pt idx="428">
                        <c:v>40.856000000000002</c:v>
                      </c:pt>
                      <c:pt idx="429">
                        <c:v>40.857999999999997</c:v>
                      </c:pt>
                      <c:pt idx="430">
                        <c:v>40.86</c:v>
                      </c:pt>
                      <c:pt idx="431">
                        <c:v>40.862000000000002</c:v>
                      </c:pt>
                      <c:pt idx="432">
                        <c:v>40.863999999999997</c:v>
                      </c:pt>
                      <c:pt idx="433">
                        <c:v>40.866</c:v>
                      </c:pt>
                      <c:pt idx="434">
                        <c:v>40.868000000000002</c:v>
                      </c:pt>
                      <c:pt idx="435">
                        <c:v>40.869999999999997</c:v>
                      </c:pt>
                      <c:pt idx="436">
                        <c:v>40.872</c:v>
                      </c:pt>
                      <c:pt idx="437">
                        <c:v>40.874000000000002</c:v>
                      </c:pt>
                      <c:pt idx="438">
                        <c:v>40.875999999999998</c:v>
                      </c:pt>
                      <c:pt idx="439">
                        <c:v>40.878</c:v>
                      </c:pt>
                      <c:pt idx="440">
                        <c:v>40.880000000000003</c:v>
                      </c:pt>
                      <c:pt idx="441">
                        <c:v>40.881999999999998</c:v>
                      </c:pt>
                      <c:pt idx="442">
                        <c:v>40.884</c:v>
                      </c:pt>
                      <c:pt idx="443">
                        <c:v>40.886000000000003</c:v>
                      </c:pt>
                      <c:pt idx="444">
                        <c:v>40.887999999999998</c:v>
                      </c:pt>
                      <c:pt idx="445">
                        <c:v>40.89</c:v>
                      </c:pt>
                      <c:pt idx="446">
                        <c:v>40.892000000000003</c:v>
                      </c:pt>
                      <c:pt idx="447">
                        <c:v>40.893999999999998</c:v>
                      </c:pt>
                      <c:pt idx="448">
                        <c:v>40.896000000000001</c:v>
                      </c:pt>
                      <c:pt idx="449">
                        <c:v>40.898000000000003</c:v>
                      </c:pt>
                      <c:pt idx="450">
                        <c:v>40.9</c:v>
                      </c:pt>
                      <c:pt idx="451">
                        <c:v>40.902000000000001</c:v>
                      </c:pt>
                      <c:pt idx="452">
                        <c:v>40.904000000000003</c:v>
                      </c:pt>
                      <c:pt idx="453">
                        <c:v>40.905999999999999</c:v>
                      </c:pt>
                      <c:pt idx="454">
                        <c:v>40.908000000000001</c:v>
                      </c:pt>
                      <c:pt idx="455">
                        <c:v>40.909999999999997</c:v>
                      </c:pt>
                      <c:pt idx="456">
                        <c:v>40.911999999999999</c:v>
                      </c:pt>
                      <c:pt idx="457">
                        <c:v>40.914000000000001</c:v>
                      </c:pt>
                      <c:pt idx="458">
                        <c:v>40.915999999999997</c:v>
                      </c:pt>
                      <c:pt idx="459">
                        <c:v>40.917999999999999</c:v>
                      </c:pt>
                      <c:pt idx="460">
                        <c:v>40.92</c:v>
                      </c:pt>
                      <c:pt idx="461">
                        <c:v>40.921999999999997</c:v>
                      </c:pt>
                      <c:pt idx="462">
                        <c:v>40.923999999999999</c:v>
                      </c:pt>
                      <c:pt idx="463">
                        <c:v>40.926000000000002</c:v>
                      </c:pt>
                      <c:pt idx="464">
                        <c:v>40.927999999999997</c:v>
                      </c:pt>
                      <c:pt idx="465">
                        <c:v>40.93</c:v>
                      </c:pt>
                      <c:pt idx="466">
                        <c:v>40.932000000000002</c:v>
                      </c:pt>
                      <c:pt idx="467">
                        <c:v>40.933999999999997</c:v>
                      </c:pt>
                      <c:pt idx="468">
                        <c:v>40.936</c:v>
                      </c:pt>
                      <c:pt idx="469">
                        <c:v>40.938000000000002</c:v>
                      </c:pt>
                      <c:pt idx="470">
                        <c:v>40.94</c:v>
                      </c:pt>
                      <c:pt idx="471">
                        <c:v>40.942</c:v>
                      </c:pt>
                      <c:pt idx="472">
                        <c:v>40.944000000000003</c:v>
                      </c:pt>
                      <c:pt idx="473">
                        <c:v>40.945999999999998</c:v>
                      </c:pt>
                      <c:pt idx="474">
                        <c:v>40.948</c:v>
                      </c:pt>
                      <c:pt idx="475">
                        <c:v>40.950000000000003</c:v>
                      </c:pt>
                      <c:pt idx="476">
                        <c:v>40.951999999999998</c:v>
                      </c:pt>
                      <c:pt idx="477">
                        <c:v>40.954000000000001</c:v>
                      </c:pt>
                      <c:pt idx="478">
                        <c:v>40.956000000000003</c:v>
                      </c:pt>
                      <c:pt idx="479">
                        <c:v>40.957999999999998</c:v>
                      </c:pt>
                      <c:pt idx="480">
                        <c:v>40.96</c:v>
                      </c:pt>
                      <c:pt idx="481">
                        <c:v>40.962000000000003</c:v>
                      </c:pt>
                      <c:pt idx="482">
                        <c:v>40.963999999999999</c:v>
                      </c:pt>
                      <c:pt idx="483">
                        <c:v>40.966000000000001</c:v>
                      </c:pt>
                      <c:pt idx="484">
                        <c:v>40.968000000000004</c:v>
                      </c:pt>
                      <c:pt idx="485">
                        <c:v>40.97</c:v>
                      </c:pt>
                      <c:pt idx="486">
                        <c:v>40.972000000000001</c:v>
                      </c:pt>
                      <c:pt idx="487">
                        <c:v>40.973999999999997</c:v>
                      </c:pt>
                      <c:pt idx="488">
                        <c:v>40.975999999999999</c:v>
                      </c:pt>
                      <c:pt idx="489">
                        <c:v>40.978000000000002</c:v>
                      </c:pt>
                      <c:pt idx="490">
                        <c:v>40.98</c:v>
                      </c:pt>
                      <c:pt idx="491">
                        <c:v>40.981999999999999</c:v>
                      </c:pt>
                      <c:pt idx="492">
                        <c:v>40.984000000000002</c:v>
                      </c:pt>
                      <c:pt idx="493">
                        <c:v>40.985999999999997</c:v>
                      </c:pt>
                      <c:pt idx="494">
                        <c:v>40.988</c:v>
                      </c:pt>
                      <c:pt idx="495">
                        <c:v>40.99</c:v>
                      </c:pt>
                      <c:pt idx="496">
                        <c:v>40.991999999999997</c:v>
                      </c:pt>
                      <c:pt idx="497">
                        <c:v>40.994</c:v>
                      </c:pt>
                      <c:pt idx="498">
                        <c:v>40.996000000000002</c:v>
                      </c:pt>
                      <c:pt idx="499">
                        <c:v>40.997999999999998</c:v>
                      </c:pt>
                      <c:pt idx="500">
                        <c:v>41</c:v>
                      </c:pt>
                      <c:pt idx="501">
                        <c:v>41.002000000000002</c:v>
                      </c:pt>
                      <c:pt idx="502">
                        <c:v>41.003999999999998</c:v>
                      </c:pt>
                      <c:pt idx="503">
                        <c:v>41.006</c:v>
                      </c:pt>
                      <c:pt idx="504">
                        <c:v>41.008000000000003</c:v>
                      </c:pt>
                      <c:pt idx="505">
                        <c:v>41.01</c:v>
                      </c:pt>
                      <c:pt idx="506">
                        <c:v>41.012</c:v>
                      </c:pt>
                      <c:pt idx="507">
                        <c:v>41.014000000000003</c:v>
                      </c:pt>
                      <c:pt idx="508">
                        <c:v>41.015999999999998</c:v>
                      </c:pt>
                      <c:pt idx="509">
                        <c:v>41.018000000000001</c:v>
                      </c:pt>
                      <c:pt idx="510">
                        <c:v>41.02</c:v>
                      </c:pt>
                      <c:pt idx="511">
                        <c:v>41.021999999999998</c:v>
                      </c:pt>
                      <c:pt idx="512">
                        <c:v>41.024000000000001</c:v>
                      </c:pt>
                      <c:pt idx="513">
                        <c:v>41.026000000000003</c:v>
                      </c:pt>
                      <c:pt idx="514">
                        <c:v>41.027999999999999</c:v>
                      </c:pt>
                      <c:pt idx="515">
                        <c:v>41.03</c:v>
                      </c:pt>
                      <c:pt idx="516">
                        <c:v>41.031999999999996</c:v>
                      </c:pt>
                      <c:pt idx="517">
                        <c:v>41.033999999999999</c:v>
                      </c:pt>
                      <c:pt idx="518">
                        <c:v>41.036000000000001</c:v>
                      </c:pt>
                      <c:pt idx="519">
                        <c:v>41.037999999999997</c:v>
                      </c:pt>
                      <c:pt idx="520">
                        <c:v>41.04</c:v>
                      </c:pt>
                      <c:pt idx="521">
                        <c:v>41.042000000000002</c:v>
                      </c:pt>
                      <c:pt idx="522">
                        <c:v>41.043999999999997</c:v>
                      </c:pt>
                      <c:pt idx="523">
                        <c:v>41.045999999999999</c:v>
                      </c:pt>
                      <c:pt idx="524">
                        <c:v>41.048000000000002</c:v>
                      </c:pt>
                      <c:pt idx="525">
                        <c:v>41.05</c:v>
                      </c:pt>
                      <c:pt idx="526">
                        <c:v>41.052</c:v>
                      </c:pt>
                      <c:pt idx="527">
                        <c:v>41.054000000000002</c:v>
                      </c:pt>
                      <c:pt idx="528">
                        <c:v>41.055999999999997</c:v>
                      </c:pt>
                      <c:pt idx="529">
                        <c:v>41.058</c:v>
                      </c:pt>
                      <c:pt idx="530">
                        <c:v>41.06</c:v>
                      </c:pt>
                      <c:pt idx="531">
                        <c:v>41.061999999999998</c:v>
                      </c:pt>
                      <c:pt idx="532">
                        <c:v>41.063999999999901</c:v>
                      </c:pt>
                      <c:pt idx="533">
                        <c:v>41.066000000000003</c:v>
                      </c:pt>
                      <c:pt idx="534">
                        <c:v>41.067999999999998</c:v>
                      </c:pt>
                      <c:pt idx="535">
                        <c:v>41.07</c:v>
                      </c:pt>
                      <c:pt idx="536">
                        <c:v>41.072000000000003</c:v>
                      </c:pt>
                      <c:pt idx="537">
                        <c:v>41.073999999999998</c:v>
                      </c:pt>
                      <c:pt idx="538">
                        <c:v>41.076000000000001</c:v>
                      </c:pt>
                      <c:pt idx="539">
                        <c:v>41.078000000000003</c:v>
                      </c:pt>
                      <c:pt idx="540">
                        <c:v>41.08</c:v>
                      </c:pt>
                      <c:pt idx="541">
                        <c:v>41.082000000000001</c:v>
                      </c:pt>
                      <c:pt idx="542">
                        <c:v>41.084000000000003</c:v>
                      </c:pt>
                      <c:pt idx="543">
                        <c:v>41.085999999999999</c:v>
                      </c:pt>
                      <c:pt idx="544">
                        <c:v>41.088000000000001</c:v>
                      </c:pt>
                      <c:pt idx="545">
                        <c:v>41.09</c:v>
                      </c:pt>
                      <c:pt idx="546">
                        <c:v>41.091999999999999</c:v>
                      </c:pt>
                      <c:pt idx="547">
                        <c:v>41.094000000000001</c:v>
                      </c:pt>
                      <c:pt idx="548">
                        <c:v>41.095999999999997</c:v>
                      </c:pt>
                      <c:pt idx="549">
                        <c:v>41.097999999999999</c:v>
                      </c:pt>
                      <c:pt idx="550">
                        <c:v>41.1</c:v>
                      </c:pt>
                      <c:pt idx="551">
                        <c:v>41.101999999999997</c:v>
                      </c:pt>
                      <c:pt idx="552">
                        <c:v>41.103999999999999</c:v>
                      </c:pt>
                      <c:pt idx="553">
                        <c:v>41.106000000000002</c:v>
                      </c:pt>
                      <c:pt idx="554">
                        <c:v>41.107999999999997</c:v>
                      </c:pt>
                      <c:pt idx="555">
                        <c:v>41.11</c:v>
                      </c:pt>
                      <c:pt idx="556">
                        <c:v>41.112000000000002</c:v>
                      </c:pt>
                      <c:pt idx="557">
                        <c:v>41.113999999999997</c:v>
                      </c:pt>
                      <c:pt idx="558">
                        <c:v>41.116</c:v>
                      </c:pt>
                      <c:pt idx="559">
                        <c:v>41.118000000000002</c:v>
                      </c:pt>
                      <c:pt idx="560">
                        <c:v>41.12</c:v>
                      </c:pt>
                      <c:pt idx="561">
                        <c:v>41.122</c:v>
                      </c:pt>
                      <c:pt idx="562">
                        <c:v>41.124000000000002</c:v>
                      </c:pt>
                      <c:pt idx="563">
                        <c:v>41.125999999999998</c:v>
                      </c:pt>
                      <c:pt idx="564">
                        <c:v>41.128</c:v>
                      </c:pt>
                      <c:pt idx="565">
                        <c:v>41.13</c:v>
                      </c:pt>
                      <c:pt idx="566">
                        <c:v>41.131999999999998</c:v>
                      </c:pt>
                      <c:pt idx="567">
                        <c:v>41.133999999999901</c:v>
                      </c:pt>
                      <c:pt idx="568">
                        <c:v>41.136000000000003</c:v>
                      </c:pt>
                      <c:pt idx="569">
                        <c:v>41.137999999999998</c:v>
                      </c:pt>
                      <c:pt idx="570">
                        <c:v>41.14</c:v>
                      </c:pt>
                      <c:pt idx="571">
                        <c:v>41.142000000000003</c:v>
                      </c:pt>
                      <c:pt idx="572">
                        <c:v>41.143999999999998</c:v>
                      </c:pt>
                      <c:pt idx="573">
                        <c:v>41.146000000000001</c:v>
                      </c:pt>
                      <c:pt idx="574">
                        <c:v>41.148000000000003</c:v>
                      </c:pt>
                      <c:pt idx="575">
                        <c:v>41.15</c:v>
                      </c:pt>
                      <c:pt idx="576">
                        <c:v>41.152000000000001</c:v>
                      </c:pt>
                      <c:pt idx="577">
                        <c:v>41.154000000000003</c:v>
                      </c:pt>
                      <c:pt idx="578">
                        <c:v>41.155999999999999</c:v>
                      </c:pt>
                      <c:pt idx="579">
                        <c:v>41.158000000000001</c:v>
                      </c:pt>
                      <c:pt idx="580">
                        <c:v>41.16</c:v>
                      </c:pt>
                      <c:pt idx="581">
                        <c:v>41.161999999999999</c:v>
                      </c:pt>
                      <c:pt idx="582">
                        <c:v>41.164000000000001</c:v>
                      </c:pt>
                      <c:pt idx="583">
                        <c:v>41.165999999999997</c:v>
                      </c:pt>
                      <c:pt idx="584">
                        <c:v>41.167999999999999</c:v>
                      </c:pt>
                      <c:pt idx="585">
                        <c:v>41.17</c:v>
                      </c:pt>
                      <c:pt idx="586">
                        <c:v>41.171999999999997</c:v>
                      </c:pt>
                      <c:pt idx="587">
                        <c:v>41.173999999999999</c:v>
                      </c:pt>
                      <c:pt idx="588">
                        <c:v>41.176000000000002</c:v>
                      </c:pt>
                      <c:pt idx="589">
                        <c:v>41.177999999999997</c:v>
                      </c:pt>
                      <c:pt idx="590">
                        <c:v>41.18</c:v>
                      </c:pt>
                      <c:pt idx="591">
                        <c:v>41.182000000000002</c:v>
                      </c:pt>
                      <c:pt idx="592">
                        <c:v>41.183999999999997</c:v>
                      </c:pt>
                      <c:pt idx="593">
                        <c:v>41.186</c:v>
                      </c:pt>
                      <c:pt idx="594">
                        <c:v>41.188000000000002</c:v>
                      </c:pt>
                      <c:pt idx="595">
                        <c:v>41.19</c:v>
                      </c:pt>
                      <c:pt idx="596">
                        <c:v>41.192</c:v>
                      </c:pt>
                      <c:pt idx="597">
                        <c:v>41.194000000000003</c:v>
                      </c:pt>
                      <c:pt idx="598">
                        <c:v>41.195999999999998</c:v>
                      </c:pt>
                      <c:pt idx="599">
                        <c:v>41.198</c:v>
                      </c:pt>
                      <c:pt idx="600">
                        <c:v>41.2</c:v>
                      </c:pt>
                      <c:pt idx="601">
                        <c:v>41.201999999999998</c:v>
                      </c:pt>
                      <c:pt idx="602">
                        <c:v>41.203999999999901</c:v>
                      </c:pt>
                      <c:pt idx="603">
                        <c:v>41.206000000000003</c:v>
                      </c:pt>
                      <c:pt idx="604">
                        <c:v>41.207999999999998</c:v>
                      </c:pt>
                      <c:pt idx="605">
                        <c:v>41.21</c:v>
                      </c:pt>
                      <c:pt idx="606">
                        <c:v>41.212000000000003</c:v>
                      </c:pt>
                      <c:pt idx="607">
                        <c:v>41.213999999999999</c:v>
                      </c:pt>
                      <c:pt idx="608">
                        <c:v>41.216000000000001</c:v>
                      </c:pt>
                      <c:pt idx="609">
                        <c:v>41.218000000000004</c:v>
                      </c:pt>
                      <c:pt idx="610">
                        <c:v>41.22</c:v>
                      </c:pt>
                      <c:pt idx="611">
                        <c:v>41.222000000000001</c:v>
                      </c:pt>
                      <c:pt idx="612">
                        <c:v>41.223999999999997</c:v>
                      </c:pt>
                      <c:pt idx="613">
                        <c:v>41.225999999999999</c:v>
                      </c:pt>
                      <c:pt idx="614">
                        <c:v>41.228000000000002</c:v>
                      </c:pt>
                      <c:pt idx="615">
                        <c:v>41.23</c:v>
                      </c:pt>
                      <c:pt idx="616">
                        <c:v>41.231999999999999</c:v>
                      </c:pt>
                      <c:pt idx="617">
                        <c:v>41.234000000000002</c:v>
                      </c:pt>
                      <c:pt idx="618">
                        <c:v>41.235999999999997</c:v>
                      </c:pt>
                      <c:pt idx="619">
                        <c:v>41.238</c:v>
                      </c:pt>
                      <c:pt idx="620">
                        <c:v>41.24</c:v>
                      </c:pt>
                      <c:pt idx="621">
                        <c:v>41.241999999999997</c:v>
                      </c:pt>
                      <c:pt idx="622">
                        <c:v>41.244</c:v>
                      </c:pt>
                      <c:pt idx="623">
                        <c:v>41.246000000000002</c:v>
                      </c:pt>
                      <c:pt idx="624">
                        <c:v>41.247999999999998</c:v>
                      </c:pt>
                      <c:pt idx="625">
                        <c:v>41.25</c:v>
                      </c:pt>
                      <c:pt idx="626">
                        <c:v>41.252000000000002</c:v>
                      </c:pt>
                      <c:pt idx="627">
                        <c:v>41.253999999999998</c:v>
                      </c:pt>
                      <c:pt idx="628">
                        <c:v>41.256</c:v>
                      </c:pt>
                      <c:pt idx="629">
                        <c:v>41.258000000000003</c:v>
                      </c:pt>
                      <c:pt idx="630">
                        <c:v>41.26</c:v>
                      </c:pt>
                      <c:pt idx="631">
                        <c:v>41.262</c:v>
                      </c:pt>
                      <c:pt idx="632">
                        <c:v>41.264000000000003</c:v>
                      </c:pt>
                      <c:pt idx="633">
                        <c:v>41.265999999999998</c:v>
                      </c:pt>
                      <c:pt idx="634">
                        <c:v>41.268000000000001</c:v>
                      </c:pt>
                      <c:pt idx="635">
                        <c:v>41.27</c:v>
                      </c:pt>
                      <c:pt idx="636">
                        <c:v>41.271999999999998</c:v>
                      </c:pt>
                      <c:pt idx="637">
                        <c:v>41.274000000000001</c:v>
                      </c:pt>
                      <c:pt idx="638">
                        <c:v>41.276000000000003</c:v>
                      </c:pt>
                      <c:pt idx="639">
                        <c:v>41.277999999999999</c:v>
                      </c:pt>
                      <c:pt idx="640">
                        <c:v>41.28</c:v>
                      </c:pt>
                      <c:pt idx="641">
                        <c:v>41.281999999999996</c:v>
                      </c:pt>
                      <c:pt idx="642">
                        <c:v>41.283999999999999</c:v>
                      </c:pt>
                      <c:pt idx="643">
                        <c:v>41.286000000000001</c:v>
                      </c:pt>
                      <c:pt idx="644">
                        <c:v>41.287999999999997</c:v>
                      </c:pt>
                      <c:pt idx="645">
                        <c:v>41.29</c:v>
                      </c:pt>
                      <c:pt idx="646">
                        <c:v>41.292000000000002</c:v>
                      </c:pt>
                      <c:pt idx="647">
                        <c:v>41.293999999999997</c:v>
                      </c:pt>
                      <c:pt idx="648">
                        <c:v>41.295999999999999</c:v>
                      </c:pt>
                      <c:pt idx="649">
                        <c:v>41.298000000000002</c:v>
                      </c:pt>
                      <c:pt idx="650">
                        <c:v>41.3</c:v>
                      </c:pt>
                      <c:pt idx="651">
                        <c:v>41.302</c:v>
                      </c:pt>
                      <c:pt idx="652">
                        <c:v>41.304000000000002</c:v>
                      </c:pt>
                      <c:pt idx="653">
                        <c:v>41.305999999999997</c:v>
                      </c:pt>
                      <c:pt idx="654">
                        <c:v>41.308</c:v>
                      </c:pt>
                      <c:pt idx="655">
                        <c:v>41.31</c:v>
                      </c:pt>
                      <c:pt idx="656">
                        <c:v>41.311999999999998</c:v>
                      </c:pt>
                      <c:pt idx="657">
                        <c:v>41.313999999999901</c:v>
                      </c:pt>
                      <c:pt idx="658">
                        <c:v>41.316000000000003</c:v>
                      </c:pt>
                      <c:pt idx="659">
                        <c:v>41.317999999999998</c:v>
                      </c:pt>
                      <c:pt idx="660">
                        <c:v>41.32</c:v>
                      </c:pt>
                      <c:pt idx="661">
                        <c:v>41.322000000000003</c:v>
                      </c:pt>
                      <c:pt idx="662">
                        <c:v>41.323999999999998</c:v>
                      </c:pt>
                      <c:pt idx="663">
                        <c:v>41.326000000000001</c:v>
                      </c:pt>
                      <c:pt idx="664">
                        <c:v>41.328000000000003</c:v>
                      </c:pt>
                      <c:pt idx="665">
                        <c:v>41.33</c:v>
                      </c:pt>
                      <c:pt idx="666">
                        <c:v>41.332000000000001</c:v>
                      </c:pt>
                      <c:pt idx="667">
                        <c:v>41.334000000000003</c:v>
                      </c:pt>
                      <c:pt idx="668">
                        <c:v>41.335999999999999</c:v>
                      </c:pt>
                      <c:pt idx="669">
                        <c:v>41.338000000000001</c:v>
                      </c:pt>
                      <c:pt idx="670">
                        <c:v>41.34</c:v>
                      </c:pt>
                      <c:pt idx="671">
                        <c:v>41.341999999999999</c:v>
                      </c:pt>
                      <c:pt idx="672">
                        <c:v>41.344000000000001</c:v>
                      </c:pt>
                      <c:pt idx="673">
                        <c:v>41.345999999999997</c:v>
                      </c:pt>
                      <c:pt idx="674">
                        <c:v>41.347999999999999</c:v>
                      </c:pt>
                      <c:pt idx="675">
                        <c:v>41.35</c:v>
                      </c:pt>
                      <c:pt idx="676">
                        <c:v>41.351999999999997</c:v>
                      </c:pt>
                      <c:pt idx="677">
                        <c:v>41.353999999999999</c:v>
                      </c:pt>
                      <c:pt idx="678">
                        <c:v>41.356000000000002</c:v>
                      </c:pt>
                      <c:pt idx="679">
                        <c:v>41.357999999999997</c:v>
                      </c:pt>
                      <c:pt idx="680">
                        <c:v>41.36</c:v>
                      </c:pt>
                      <c:pt idx="681">
                        <c:v>41.362000000000002</c:v>
                      </c:pt>
                      <c:pt idx="682">
                        <c:v>41.363999999999997</c:v>
                      </c:pt>
                      <c:pt idx="683">
                        <c:v>41.366</c:v>
                      </c:pt>
                      <c:pt idx="684">
                        <c:v>41.368000000000002</c:v>
                      </c:pt>
                      <c:pt idx="685">
                        <c:v>41.37</c:v>
                      </c:pt>
                      <c:pt idx="686">
                        <c:v>41.372</c:v>
                      </c:pt>
                      <c:pt idx="687">
                        <c:v>41.374000000000002</c:v>
                      </c:pt>
                      <c:pt idx="688">
                        <c:v>41.375999999999998</c:v>
                      </c:pt>
                      <c:pt idx="689">
                        <c:v>41.378</c:v>
                      </c:pt>
                      <c:pt idx="690">
                        <c:v>41.38</c:v>
                      </c:pt>
                      <c:pt idx="691">
                        <c:v>41.381999999999998</c:v>
                      </c:pt>
                      <c:pt idx="692">
                        <c:v>41.383999999999901</c:v>
                      </c:pt>
                      <c:pt idx="693">
                        <c:v>41.386000000000003</c:v>
                      </c:pt>
                      <c:pt idx="694">
                        <c:v>41.387999999999998</c:v>
                      </c:pt>
                      <c:pt idx="695">
                        <c:v>41.39</c:v>
                      </c:pt>
                      <c:pt idx="696">
                        <c:v>41.392000000000003</c:v>
                      </c:pt>
                      <c:pt idx="697">
                        <c:v>41.393999999999998</c:v>
                      </c:pt>
                      <c:pt idx="698">
                        <c:v>41.396000000000001</c:v>
                      </c:pt>
                      <c:pt idx="699">
                        <c:v>41.398000000000003</c:v>
                      </c:pt>
                      <c:pt idx="700">
                        <c:v>41.4</c:v>
                      </c:pt>
                      <c:pt idx="701">
                        <c:v>41.402000000000001</c:v>
                      </c:pt>
                      <c:pt idx="702">
                        <c:v>41.404000000000003</c:v>
                      </c:pt>
                      <c:pt idx="703">
                        <c:v>41.405999999999999</c:v>
                      </c:pt>
                      <c:pt idx="704">
                        <c:v>41.408000000000001</c:v>
                      </c:pt>
                      <c:pt idx="705">
                        <c:v>41.41</c:v>
                      </c:pt>
                      <c:pt idx="706">
                        <c:v>41.411999999999999</c:v>
                      </c:pt>
                      <c:pt idx="707">
                        <c:v>41.414000000000001</c:v>
                      </c:pt>
                      <c:pt idx="708">
                        <c:v>41.415999999999997</c:v>
                      </c:pt>
                      <c:pt idx="709">
                        <c:v>41.417999999999999</c:v>
                      </c:pt>
                      <c:pt idx="710">
                        <c:v>41.42</c:v>
                      </c:pt>
                      <c:pt idx="711">
                        <c:v>41.421999999999997</c:v>
                      </c:pt>
                      <c:pt idx="712">
                        <c:v>41.423999999999999</c:v>
                      </c:pt>
                      <c:pt idx="713">
                        <c:v>41.426000000000002</c:v>
                      </c:pt>
                      <c:pt idx="714">
                        <c:v>41.427999999999997</c:v>
                      </c:pt>
                      <c:pt idx="715">
                        <c:v>41.43</c:v>
                      </c:pt>
                      <c:pt idx="716">
                        <c:v>41.432000000000002</c:v>
                      </c:pt>
                      <c:pt idx="717">
                        <c:v>41.433999999999997</c:v>
                      </c:pt>
                      <c:pt idx="718">
                        <c:v>41.436</c:v>
                      </c:pt>
                      <c:pt idx="719">
                        <c:v>41.438000000000002</c:v>
                      </c:pt>
                      <c:pt idx="720">
                        <c:v>41.44</c:v>
                      </c:pt>
                      <c:pt idx="721">
                        <c:v>41.442</c:v>
                      </c:pt>
                      <c:pt idx="722">
                        <c:v>41.444000000000003</c:v>
                      </c:pt>
                      <c:pt idx="723">
                        <c:v>41.445999999999998</c:v>
                      </c:pt>
                      <c:pt idx="724">
                        <c:v>41.448</c:v>
                      </c:pt>
                      <c:pt idx="725">
                        <c:v>41.45</c:v>
                      </c:pt>
                      <c:pt idx="726">
                        <c:v>41.451999999999998</c:v>
                      </c:pt>
                      <c:pt idx="727">
                        <c:v>41.453999999999901</c:v>
                      </c:pt>
                      <c:pt idx="728">
                        <c:v>41.456000000000003</c:v>
                      </c:pt>
                      <c:pt idx="729">
                        <c:v>41.457999999999998</c:v>
                      </c:pt>
                      <c:pt idx="730">
                        <c:v>41.46</c:v>
                      </c:pt>
                      <c:pt idx="731">
                        <c:v>41.462000000000003</c:v>
                      </c:pt>
                      <c:pt idx="732">
                        <c:v>41.463999999999999</c:v>
                      </c:pt>
                      <c:pt idx="733">
                        <c:v>41.466000000000001</c:v>
                      </c:pt>
                      <c:pt idx="734">
                        <c:v>41.468000000000004</c:v>
                      </c:pt>
                      <c:pt idx="735">
                        <c:v>41.47</c:v>
                      </c:pt>
                      <c:pt idx="736">
                        <c:v>41.472000000000001</c:v>
                      </c:pt>
                      <c:pt idx="737">
                        <c:v>41.473999999999997</c:v>
                      </c:pt>
                      <c:pt idx="738">
                        <c:v>41.475999999999999</c:v>
                      </c:pt>
                      <c:pt idx="739">
                        <c:v>41.478000000000002</c:v>
                      </c:pt>
                      <c:pt idx="740">
                        <c:v>41.48</c:v>
                      </c:pt>
                      <c:pt idx="741">
                        <c:v>41.481999999999999</c:v>
                      </c:pt>
                      <c:pt idx="742">
                        <c:v>41.484000000000002</c:v>
                      </c:pt>
                      <c:pt idx="743">
                        <c:v>41.485999999999997</c:v>
                      </c:pt>
                      <c:pt idx="744">
                        <c:v>41.488</c:v>
                      </c:pt>
                      <c:pt idx="745">
                        <c:v>41.49</c:v>
                      </c:pt>
                      <c:pt idx="746">
                        <c:v>41.491999999999997</c:v>
                      </c:pt>
                      <c:pt idx="747">
                        <c:v>41.494</c:v>
                      </c:pt>
                      <c:pt idx="748">
                        <c:v>41.496000000000002</c:v>
                      </c:pt>
                      <c:pt idx="749">
                        <c:v>41.497999999999998</c:v>
                      </c:pt>
                      <c:pt idx="750">
                        <c:v>41.5</c:v>
                      </c:pt>
                      <c:pt idx="751">
                        <c:v>41.502000000000002</c:v>
                      </c:pt>
                      <c:pt idx="752">
                        <c:v>41.503999999999998</c:v>
                      </c:pt>
                      <c:pt idx="753">
                        <c:v>41.506</c:v>
                      </c:pt>
                      <c:pt idx="754">
                        <c:v>41.508000000000003</c:v>
                      </c:pt>
                      <c:pt idx="755">
                        <c:v>41.51</c:v>
                      </c:pt>
                      <c:pt idx="756">
                        <c:v>41.512</c:v>
                      </c:pt>
                      <c:pt idx="757">
                        <c:v>41.514000000000003</c:v>
                      </c:pt>
                      <c:pt idx="758">
                        <c:v>41.515999999999998</c:v>
                      </c:pt>
                      <c:pt idx="759">
                        <c:v>41.518000000000001</c:v>
                      </c:pt>
                      <c:pt idx="760">
                        <c:v>41.52</c:v>
                      </c:pt>
                      <c:pt idx="761">
                        <c:v>41.521999999999998</c:v>
                      </c:pt>
                      <c:pt idx="762">
                        <c:v>41.524000000000001</c:v>
                      </c:pt>
                      <c:pt idx="763">
                        <c:v>41.526000000000003</c:v>
                      </c:pt>
                      <c:pt idx="764">
                        <c:v>41.527999999999999</c:v>
                      </c:pt>
                      <c:pt idx="765">
                        <c:v>41.53</c:v>
                      </c:pt>
                      <c:pt idx="766">
                        <c:v>41.531999999999996</c:v>
                      </c:pt>
                      <c:pt idx="767">
                        <c:v>41.533999999999999</c:v>
                      </c:pt>
                      <c:pt idx="768">
                        <c:v>41.536000000000001</c:v>
                      </c:pt>
                      <c:pt idx="769">
                        <c:v>41.537999999999997</c:v>
                      </c:pt>
                      <c:pt idx="770">
                        <c:v>41.54</c:v>
                      </c:pt>
                      <c:pt idx="771">
                        <c:v>41.542000000000002</c:v>
                      </c:pt>
                      <c:pt idx="772">
                        <c:v>41.543999999999997</c:v>
                      </c:pt>
                      <c:pt idx="773">
                        <c:v>41.545999999999999</c:v>
                      </c:pt>
                      <c:pt idx="774">
                        <c:v>41.548000000000002</c:v>
                      </c:pt>
                      <c:pt idx="775">
                        <c:v>41.55</c:v>
                      </c:pt>
                      <c:pt idx="776">
                        <c:v>41.552</c:v>
                      </c:pt>
                      <c:pt idx="777">
                        <c:v>41.554000000000002</c:v>
                      </c:pt>
                      <c:pt idx="778">
                        <c:v>41.555999999999997</c:v>
                      </c:pt>
                      <c:pt idx="779">
                        <c:v>41.558</c:v>
                      </c:pt>
                      <c:pt idx="780">
                        <c:v>41.56</c:v>
                      </c:pt>
                      <c:pt idx="781">
                        <c:v>41.561999999999998</c:v>
                      </c:pt>
                      <c:pt idx="782">
                        <c:v>41.563999999999901</c:v>
                      </c:pt>
                      <c:pt idx="783">
                        <c:v>41.566000000000003</c:v>
                      </c:pt>
                      <c:pt idx="784">
                        <c:v>41.567999999999998</c:v>
                      </c:pt>
                      <c:pt idx="785">
                        <c:v>41.57</c:v>
                      </c:pt>
                      <c:pt idx="786">
                        <c:v>41.572000000000003</c:v>
                      </c:pt>
                      <c:pt idx="787">
                        <c:v>41.573999999999998</c:v>
                      </c:pt>
                      <c:pt idx="788">
                        <c:v>41.576000000000001</c:v>
                      </c:pt>
                      <c:pt idx="789">
                        <c:v>41.578000000000003</c:v>
                      </c:pt>
                      <c:pt idx="790">
                        <c:v>41.58</c:v>
                      </c:pt>
                      <c:pt idx="791">
                        <c:v>41.582000000000001</c:v>
                      </c:pt>
                      <c:pt idx="792">
                        <c:v>41.584000000000003</c:v>
                      </c:pt>
                      <c:pt idx="793">
                        <c:v>41.585999999999999</c:v>
                      </c:pt>
                      <c:pt idx="794">
                        <c:v>41.588000000000001</c:v>
                      </c:pt>
                      <c:pt idx="795">
                        <c:v>41.59</c:v>
                      </c:pt>
                      <c:pt idx="796">
                        <c:v>41.591999999999999</c:v>
                      </c:pt>
                      <c:pt idx="797">
                        <c:v>41.594000000000001</c:v>
                      </c:pt>
                      <c:pt idx="798">
                        <c:v>41.595999999999997</c:v>
                      </c:pt>
                      <c:pt idx="799">
                        <c:v>41.597999999999999</c:v>
                      </c:pt>
                      <c:pt idx="800">
                        <c:v>41.6</c:v>
                      </c:pt>
                      <c:pt idx="801">
                        <c:v>41.601999999999997</c:v>
                      </c:pt>
                      <c:pt idx="802">
                        <c:v>41.603999999999999</c:v>
                      </c:pt>
                      <c:pt idx="803">
                        <c:v>41.606000000000002</c:v>
                      </c:pt>
                      <c:pt idx="804">
                        <c:v>41.607999999999997</c:v>
                      </c:pt>
                      <c:pt idx="805">
                        <c:v>41.61</c:v>
                      </c:pt>
                      <c:pt idx="806">
                        <c:v>41.612000000000002</c:v>
                      </c:pt>
                      <c:pt idx="807">
                        <c:v>41.613999999999997</c:v>
                      </c:pt>
                      <c:pt idx="808">
                        <c:v>41.616</c:v>
                      </c:pt>
                      <c:pt idx="809">
                        <c:v>41.618000000000002</c:v>
                      </c:pt>
                      <c:pt idx="810">
                        <c:v>41.62</c:v>
                      </c:pt>
                      <c:pt idx="811">
                        <c:v>41.622</c:v>
                      </c:pt>
                      <c:pt idx="812">
                        <c:v>41.624000000000002</c:v>
                      </c:pt>
                      <c:pt idx="813">
                        <c:v>41.625999999999998</c:v>
                      </c:pt>
                      <c:pt idx="814">
                        <c:v>41.628</c:v>
                      </c:pt>
                      <c:pt idx="815">
                        <c:v>41.63</c:v>
                      </c:pt>
                      <c:pt idx="816">
                        <c:v>41.631999999999998</c:v>
                      </c:pt>
                      <c:pt idx="817">
                        <c:v>41.633999999999901</c:v>
                      </c:pt>
                      <c:pt idx="818">
                        <c:v>41.636000000000003</c:v>
                      </c:pt>
                      <c:pt idx="819">
                        <c:v>41.637999999999998</c:v>
                      </c:pt>
                      <c:pt idx="820">
                        <c:v>41.64</c:v>
                      </c:pt>
                      <c:pt idx="821">
                        <c:v>41.642000000000003</c:v>
                      </c:pt>
                      <c:pt idx="822">
                        <c:v>41.643999999999998</c:v>
                      </c:pt>
                      <c:pt idx="823">
                        <c:v>41.646000000000001</c:v>
                      </c:pt>
                      <c:pt idx="824">
                        <c:v>41.648000000000003</c:v>
                      </c:pt>
                      <c:pt idx="825">
                        <c:v>41.65</c:v>
                      </c:pt>
                      <c:pt idx="826">
                        <c:v>41.652000000000001</c:v>
                      </c:pt>
                      <c:pt idx="827">
                        <c:v>41.654000000000003</c:v>
                      </c:pt>
                      <c:pt idx="828">
                        <c:v>41.655999999999999</c:v>
                      </c:pt>
                      <c:pt idx="829">
                        <c:v>41.658000000000001</c:v>
                      </c:pt>
                      <c:pt idx="830">
                        <c:v>41.66</c:v>
                      </c:pt>
                      <c:pt idx="831">
                        <c:v>41.661999999999999</c:v>
                      </c:pt>
                      <c:pt idx="832">
                        <c:v>41.664000000000001</c:v>
                      </c:pt>
                      <c:pt idx="833">
                        <c:v>41.665999999999997</c:v>
                      </c:pt>
                      <c:pt idx="834">
                        <c:v>41.667999999999999</c:v>
                      </c:pt>
                      <c:pt idx="835">
                        <c:v>41.67</c:v>
                      </c:pt>
                      <c:pt idx="836">
                        <c:v>41.671999999999997</c:v>
                      </c:pt>
                      <c:pt idx="837">
                        <c:v>41.673999999999999</c:v>
                      </c:pt>
                      <c:pt idx="838">
                        <c:v>41.676000000000002</c:v>
                      </c:pt>
                      <c:pt idx="839">
                        <c:v>41.677999999999997</c:v>
                      </c:pt>
                      <c:pt idx="840">
                        <c:v>41.68</c:v>
                      </c:pt>
                      <c:pt idx="841">
                        <c:v>41.682000000000002</c:v>
                      </c:pt>
                      <c:pt idx="842">
                        <c:v>41.683999999999997</c:v>
                      </c:pt>
                      <c:pt idx="843">
                        <c:v>41.686</c:v>
                      </c:pt>
                      <c:pt idx="844">
                        <c:v>41.688000000000002</c:v>
                      </c:pt>
                      <c:pt idx="845">
                        <c:v>41.69</c:v>
                      </c:pt>
                      <c:pt idx="846">
                        <c:v>41.692</c:v>
                      </c:pt>
                      <c:pt idx="847">
                        <c:v>41.694000000000003</c:v>
                      </c:pt>
                      <c:pt idx="848">
                        <c:v>41.695999999999998</c:v>
                      </c:pt>
                      <c:pt idx="849">
                        <c:v>41.698</c:v>
                      </c:pt>
                      <c:pt idx="850">
                        <c:v>41.7</c:v>
                      </c:pt>
                      <c:pt idx="851">
                        <c:v>41.701999999999998</c:v>
                      </c:pt>
                      <c:pt idx="852">
                        <c:v>41.703999999999901</c:v>
                      </c:pt>
                      <c:pt idx="853">
                        <c:v>41.706000000000003</c:v>
                      </c:pt>
                      <c:pt idx="854">
                        <c:v>41.707999999999998</c:v>
                      </c:pt>
                      <c:pt idx="855">
                        <c:v>41.71</c:v>
                      </c:pt>
                      <c:pt idx="856">
                        <c:v>41.712000000000003</c:v>
                      </c:pt>
                      <c:pt idx="857">
                        <c:v>41.713999999999999</c:v>
                      </c:pt>
                      <c:pt idx="858">
                        <c:v>41.716000000000001</c:v>
                      </c:pt>
                      <c:pt idx="859">
                        <c:v>41.718000000000004</c:v>
                      </c:pt>
                      <c:pt idx="860">
                        <c:v>41.72</c:v>
                      </c:pt>
                      <c:pt idx="861">
                        <c:v>41.722000000000001</c:v>
                      </c:pt>
                      <c:pt idx="862">
                        <c:v>41.723999999999997</c:v>
                      </c:pt>
                      <c:pt idx="863">
                        <c:v>41.725999999999999</c:v>
                      </c:pt>
                      <c:pt idx="864">
                        <c:v>41.728000000000002</c:v>
                      </c:pt>
                      <c:pt idx="865">
                        <c:v>41.73</c:v>
                      </c:pt>
                      <c:pt idx="866">
                        <c:v>41.731999999999999</c:v>
                      </c:pt>
                      <c:pt idx="867">
                        <c:v>41.734000000000002</c:v>
                      </c:pt>
                      <c:pt idx="868">
                        <c:v>41.735999999999997</c:v>
                      </c:pt>
                      <c:pt idx="869">
                        <c:v>41.738</c:v>
                      </c:pt>
                      <c:pt idx="870">
                        <c:v>41.74</c:v>
                      </c:pt>
                      <c:pt idx="871">
                        <c:v>41.741999999999997</c:v>
                      </c:pt>
                      <c:pt idx="872">
                        <c:v>41.744</c:v>
                      </c:pt>
                      <c:pt idx="873">
                        <c:v>41.746000000000002</c:v>
                      </c:pt>
                      <c:pt idx="874">
                        <c:v>41.747999999999998</c:v>
                      </c:pt>
                      <c:pt idx="875">
                        <c:v>41.75</c:v>
                      </c:pt>
                      <c:pt idx="876">
                        <c:v>41.752000000000002</c:v>
                      </c:pt>
                      <c:pt idx="877">
                        <c:v>41.753999999999998</c:v>
                      </c:pt>
                      <c:pt idx="878">
                        <c:v>41.756</c:v>
                      </c:pt>
                      <c:pt idx="879">
                        <c:v>41.758000000000003</c:v>
                      </c:pt>
                      <c:pt idx="880">
                        <c:v>41.76</c:v>
                      </c:pt>
                      <c:pt idx="881">
                        <c:v>41.762</c:v>
                      </c:pt>
                      <c:pt idx="882">
                        <c:v>41.764000000000003</c:v>
                      </c:pt>
                      <c:pt idx="883">
                        <c:v>41.765999999999998</c:v>
                      </c:pt>
                      <c:pt idx="884">
                        <c:v>41.768000000000001</c:v>
                      </c:pt>
                      <c:pt idx="885">
                        <c:v>41.77</c:v>
                      </c:pt>
                      <c:pt idx="886">
                        <c:v>41.771999999999998</c:v>
                      </c:pt>
                      <c:pt idx="887">
                        <c:v>41.774000000000001</c:v>
                      </c:pt>
                      <c:pt idx="888">
                        <c:v>41.776000000000003</c:v>
                      </c:pt>
                      <c:pt idx="889">
                        <c:v>41.777999999999999</c:v>
                      </c:pt>
                      <c:pt idx="890">
                        <c:v>41.78</c:v>
                      </c:pt>
                      <c:pt idx="891">
                        <c:v>41.781999999999996</c:v>
                      </c:pt>
                      <c:pt idx="892">
                        <c:v>41.783999999999999</c:v>
                      </c:pt>
                      <c:pt idx="893">
                        <c:v>41.786000000000001</c:v>
                      </c:pt>
                      <c:pt idx="894">
                        <c:v>41.787999999999997</c:v>
                      </c:pt>
                      <c:pt idx="895">
                        <c:v>41.79</c:v>
                      </c:pt>
                      <c:pt idx="896">
                        <c:v>41.792000000000002</c:v>
                      </c:pt>
                      <c:pt idx="897">
                        <c:v>41.793999999999997</c:v>
                      </c:pt>
                      <c:pt idx="898">
                        <c:v>41.795999999999999</c:v>
                      </c:pt>
                      <c:pt idx="899">
                        <c:v>41.798000000000002</c:v>
                      </c:pt>
                      <c:pt idx="900">
                        <c:v>41.8</c:v>
                      </c:pt>
                      <c:pt idx="901">
                        <c:v>41.802</c:v>
                      </c:pt>
                      <c:pt idx="902">
                        <c:v>41.804000000000002</c:v>
                      </c:pt>
                      <c:pt idx="903">
                        <c:v>41.805999999999997</c:v>
                      </c:pt>
                      <c:pt idx="904">
                        <c:v>41.808</c:v>
                      </c:pt>
                      <c:pt idx="905">
                        <c:v>41.81</c:v>
                      </c:pt>
                      <c:pt idx="906">
                        <c:v>41.811999999999998</c:v>
                      </c:pt>
                      <c:pt idx="907">
                        <c:v>41.813999999999901</c:v>
                      </c:pt>
                      <c:pt idx="908">
                        <c:v>41.816000000000003</c:v>
                      </c:pt>
                      <c:pt idx="909">
                        <c:v>41.817999999999998</c:v>
                      </c:pt>
                      <c:pt idx="910">
                        <c:v>41.82</c:v>
                      </c:pt>
                      <c:pt idx="911">
                        <c:v>41.822000000000003</c:v>
                      </c:pt>
                      <c:pt idx="912">
                        <c:v>41.823999999999998</c:v>
                      </c:pt>
                      <c:pt idx="913">
                        <c:v>41.826000000000001</c:v>
                      </c:pt>
                      <c:pt idx="914">
                        <c:v>41.828000000000003</c:v>
                      </c:pt>
                      <c:pt idx="915">
                        <c:v>41.83</c:v>
                      </c:pt>
                      <c:pt idx="916">
                        <c:v>41.832000000000001</c:v>
                      </c:pt>
                      <c:pt idx="917">
                        <c:v>41.834000000000003</c:v>
                      </c:pt>
                      <c:pt idx="918">
                        <c:v>41.835999999999999</c:v>
                      </c:pt>
                      <c:pt idx="919">
                        <c:v>41.838000000000001</c:v>
                      </c:pt>
                      <c:pt idx="920">
                        <c:v>41.84</c:v>
                      </c:pt>
                      <c:pt idx="921">
                        <c:v>41.841999999999999</c:v>
                      </c:pt>
                      <c:pt idx="922">
                        <c:v>41.844000000000001</c:v>
                      </c:pt>
                      <c:pt idx="923">
                        <c:v>41.845999999999997</c:v>
                      </c:pt>
                      <c:pt idx="924">
                        <c:v>41.847999999999999</c:v>
                      </c:pt>
                      <c:pt idx="925">
                        <c:v>41.85</c:v>
                      </c:pt>
                      <c:pt idx="926">
                        <c:v>41.851999999999997</c:v>
                      </c:pt>
                      <c:pt idx="927">
                        <c:v>41.853999999999999</c:v>
                      </c:pt>
                      <c:pt idx="928">
                        <c:v>41.856000000000002</c:v>
                      </c:pt>
                      <c:pt idx="929">
                        <c:v>41.857999999999997</c:v>
                      </c:pt>
                      <c:pt idx="930">
                        <c:v>41.86</c:v>
                      </c:pt>
                      <c:pt idx="931">
                        <c:v>41.862000000000002</c:v>
                      </c:pt>
                      <c:pt idx="932">
                        <c:v>41.863999999999997</c:v>
                      </c:pt>
                      <c:pt idx="933">
                        <c:v>41.866</c:v>
                      </c:pt>
                      <c:pt idx="934">
                        <c:v>41.868000000000002</c:v>
                      </c:pt>
                      <c:pt idx="935">
                        <c:v>41.87</c:v>
                      </c:pt>
                      <c:pt idx="936">
                        <c:v>41.872</c:v>
                      </c:pt>
                      <c:pt idx="937">
                        <c:v>41.874000000000002</c:v>
                      </c:pt>
                      <c:pt idx="938">
                        <c:v>41.875999999999998</c:v>
                      </c:pt>
                      <c:pt idx="939">
                        <c:v>41.878</c:v>
                      </c:pt>
                      <c:pt idx="940">
                        <c:v>41.88</c:v>
                      </c:pt>
                      <c:pt idx="941">
                        <c:v>41.881999999999998</c:v>
                      </c:pt>
                      <c:pt idx="942">
                        <c:v>41.883999999999901</c:v>
                      </c:pt>
                      <c:pt idx="943">
                        <c:v>41.886000000000003</c:v>
                      </c:pt>
                      <c:pt idx="944">
                        <c:v>41.887999999999998</c:v>
                      </c:pt>
                      <c:pt idx="945">
                        <c:v>41.89</c:v>
                      </c:pt>
                      <c:pt idx="946">
                        <c:v>41.892000000000003</c:v>
                      </c:pt>
                      <c:pt idx="947">
                        <c:v>41.893999999999998</c:v>
                      </c:pt>
                      <c:pt idx="948">
                        <c:v>41.896000000000001</c:v>
                      </c:pt>
                      <c:pt idx="949">
                        <c:v>41.898000000000003</c:v>
                      </c:pt>
                      <c:pt idx="950">
                        <c:v>41.9</c:v>
                      </c:pt>
                      <c:pt idx="951">
                        <c:v>41.902000000000001</c:v>
                      </c:pt>
                      <c:pt idx="952">
                        <c:v>41.904000000000003</c:v>
                      </c:pt>
                      <c:pt idx="953">
                        <c:v>41.905999999999999</c:v>
                      </c:pt>
                      <c:pt idx="954">
                        <c:v>41.908000000000001</c:v>
                      </c:pt>
                      <c:pt idx="955">
                        <c:v>41.91</c:v>
                      </c:pt>
                      <c:pt idx="956">
                        <c:v>41.911999999999999</c:v>
                      </c:pt>
                      <c:pt idx="957">
                        <c:v>41.914000000000001</c:v>
                      </c:pt>
                      <c:pt idx="958">
                        <c:v>41.915999999999997</c:v>
                      </c:pt>
                      <c:pt idx="959">
                        <c:v>41.917999999999999</c:v>
                      </c:pt>
                      <c:pt idx="960">
                        <c:v>41.92</c:v>
                      </c:pt>
                      <c:pt idx="961">
                        <c:v>41.921999999999997</c:v>
                      </c:pt>
                      <c:pt idx="962">
                        <c:v>41.923999999999999</c:v>
                      </c:pt>
                      <c:pt idx="963">
                        <c:v>41.926000000000002</c:v>
                      </c:pt>
                      <c:pt idx="964">
                        <c:v>41.927999999999997</c:v>
                      </c:pt>
                      <c:pt idx="965">
                        <c:v>41.93</c:v>
                      </c:pt>
                      <c:pt idx="966">
                        <c:v>41.932000000000002</c:v>
                      </c:pt>
                      <c:pt idx="967">
                        <c:v>41.933999999999997</c:v>
                      </c:pt>
                      <c:pt idx="968">
                        <c:v>41.936</c:v>
                      </c:pt>
                      <c:pt idx="969">
                        <c:v>41.938000000000002</c:v>
                      </c:pt>
                      <c:pt idx="970">
                        <c:v>41.94</c:v>
                      </c:pt>
                      <c:pt idx="971">
                        <c:v>41.942</c:v>
                      </c:pt>
                      <c:pt idx="972">
                        <c:v>41.944000000000003</c:v>
                      </c:pt>
                      <c:pt idx="973">
                        <c:v>41.945999999999998</c:v>
                      </c:pt>
                      <c:pt idx="974">
                        <c:v>41.948</c:v>
                      </c:pt>
                      <c:pt idx="975">
                        <c:v>41.95</c:v>
                      </c:pt>
                      <c:pt idx="976">
                        <c:v>41.951999999999998</c:v>
                      </c:pt>
                      <c:pt idx="977">
                        <c:v>41.953999999999901</c:v>
                      </c:pt>
                      <c:pt idx="978">
                        <c:v>41.956000000000003</c:v>
                      </c:pt>
                      <c:pt idx="979">
                        <c:v>41.957999999999998</c:v>
                      </c:pt>
                      <c:pt idx="980">
                        <c:v>41.96</c:v>
                      </c:pt>
                      <c:pt idx="981">
                        <c:v>41.962000000000003</c:v>
                      </c:pt>
                      <c:pt idx="982">
                        <c:v>41.963999999999999</c:v>
                      </c:pt>
                      <c:pt idx="983">
                        <c:v>41.966000000000001</c:v>
                      </c:pt>
                      <c:pt idx="984">
                        <c:v>41.968000000000004</c:v>
                      </c:pt>
                      <c:pt idx="985">
                        <c:v>41.97</c:v>
                      </c:pt>
                      <c:pt idx="986">
                        <c:v>41.972000000000001</c:v>
                      </c:pt>
                      <c:pt idx="987">
                        <c:v>41.973999999999997</c:v>
                      </c:pt>
                      <c:pt idx="988">
                        <c:v>41.975999999999999</c:v>
                      </c:pt>
                      <c:pt idx="989">
                        <c:v>41.978000000000002</c:v>
                      </c:pt>
                      <c:pt idx="990">
                        <c:v>41.98</c:v>
                      </c:pt>
                      <c:pt idx="991">
                        <c:v>41.981999999999999</c:v>
                      </c:pt>
                      <c:pt idx="992">
                        <c:v>41.984000000000002</c:v>
                      </c:pt>
                      <c:pt idx="993">
                        <c:v>41.985999999999997</c:v>
                      </c:pt>
                      <c:pt idx="994">
                        <c:v>41.988</c:v>
                      </c:pt>
                      <c:pt idx="995">
                        <c:v>41.99</c:v>
                      </c:pt>
                      <c:pt idx="996">
                        <c:v>41.991999999999997</c:v>
                      </c:pt>
                      <c:pt idx="997">
                        <c:v>41.994</c:v>
                      </c:pt>
                      <c:pt idx="998">
                        <c:v>41.996000000000002</c:v>
                      </c:pt>
                      <c:pt idx="999">
                        <c:v>41.997999999999998</c:v>
                      </c:pt>
                      <c:pt idx="1000">
                        <c:v>42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simulated_sample_profile'!$H$4:$H$20000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5.5804973710832497</c:v>
                      </c:pt>
                      <c:pt idx="1">
                        <c:v>5.6037761099651098</c:v>
                      </c:pt>
                      <c:pt idx="2">
                        <c:v>5.6272007828558799</c:v>
                      </c:pt>
                      <c:pt idx="3">
                        <c:v>5.6507726118705097</c:v>
                      </c:pt>
                      <c:pt idx="4">
                        <c:v>5.6744928319413797</c:v>
                      </c:pt>
                      <c:pt idx="5">
                        <c:v>5.6983626909797396</c:v>
                      </c:pt>
                      <c:pt idx="6">
                        <c:v>5.7223834500400397</c:v>
                      </c:pt>
                      <c:pt idx="7">
                        <c:v>5.74655638348582</c:v>
                      </c:pt>
                      <c:pt idx="8">
                        <c:v>5.7708827791589101</c:v>
                      </c:pt>
                      <c:pt idx="9">
                        <c:v>5.7953639385510396</c:v>
                      </c:pt>
                      <c:pt idx="10">
                        <c:v>5.82000117697722</c:v>
                      </c:pt>
                      <c:pt idx="11">
                        <c:v>5.8447958237526096</c:v>
                      </c:pt>
                      <c:pt idx="12">
                        <c:v>5.8697492223718797</c:v>
                      </c:pt>
                      <c:pt idx="13">
                        <c:v>5.8948627306904502</c:v>
                      </c:pt>
                      <c:pt idx="14">
                        <c:v>5.9201377211097803</c:v>
                      </c:pt>
                      <c:pt idx="15">
                        <c:v>5.94557558076409</c:v>
                      </c:pt>
                      <c:pt idx="16">
                        <c:v>5.9711777117107401</c:v>
                      </c:pt>
                      <c:pt idx="17">
                        <c:v>5.9969455311236004</c:v>
                      </c:pt>
                      <c:pt idx="18">
                        <c:v>6.0228804714884197</c:v>
                      </c:pt>
                      <c:pt idx="19">
                        <c:v>6.0489839808020998</c:v>
                      </c:pt>
                      <c:pt idx="20">
                        <c:v>6.0752575227744599</c:v>
                      </c:pt>
                      <c:pt idx="21">
                        <c:v>6.1017025770336204</c:v>
                      </c:pt>
                      <c:pt idx="22">
                        <c:v>6.1283206393335901</c:v>
                      </c:pt>
                      <c:pt idx="23">
                        <c:v>6.1551132217658404</c:v>
                      </c:pt>
                      <c:pt idx="24">
                        <c:v>6.1820818529741697</c:v>
                      </c:pt>
                      <c:pt idx="25">
                        <c:v>6.2092280783718801</c:v>
                      </c:pt>
                      <c:pt idx="26">
                        <c:v>6.2365534603637496</c:v>
                      </c:pt>
                      <c:pt idx="27">
                        <c:v>6.26405957856994</c:v>
                      </c:pt>
                      <c:pt idx="28">
                        <c:v>6.2917480300544097</c:v>
                      </c:pt>
                      <c:pt idx="29">
                        <c:v>6.3196204295568101</c:v>
                      </c:pt>
                      <c:pt idx="30">
                        <c:v>6.3476784097271102</c:v>
                      </c:pt>
                      <c:pt idx="31">
                        <c:v>6.3759236213647297</c:v>
                      </c:pt>
                      <c:pt idx="32">
                        <c:v>6.4043577336614899</c:v>
                      </c:pt>
                      <c:pt idx="33">
                        <c:v>6.4329824344473296</c:v>
                      </c:pt>
                      <c:pt idx="34">
                        <c:v>6.4617994304410296</c:v>
                      </c:pt>
                      <c:pt idx="35">
                        <c:v>6.4908104475040798</c:v>
                      </c:pt>
                      <c:pt idx="36">
                        <c:v>6.5200172308992697</c:v>
                      </c:pt>
                      <c:pt idx="37">
                        <c:v>6.5494215455526197</c:v>
                      </c:pt>
                      <c:pt idx="38">
                        <c:v>6.5790251763196101</c:v>
                      </c:pt>
                      <c:pt idx="39">
                        <c:v>6.6088299282560898</c:v>
                      </c:pt>
                      <c:pt idx="40">
                        <c:v>6.6388376268929399</c:v>
                      </c:pt>
                      <c:pt idx="41">
                        <c:v>6.6690501185158002</c:v>
                      </c:pt>
                      <c:pt idx="42">
                        <c:v>6.6994692704481302</c:v>
                      </c:pt>
                      <c:pt idx="43">
                        <c:v>6.7300969713397603</c:v>
                      </c:pt>
                      <c:pt idx="44">
                        <c:v>6.76093513146016</c:v>
                      </c:pt>
                      <c:pt idx="45">
                        <c:v>6.7919856829952803</c:v>
                      </c:pt>
                      <c:pt idx="46">
                        <c:v>6.8232505803503196</c:v>
                      </c:pt>
                      <c:pt idx="47">
                        <c:v>6.8547318004572499</c:v>
                      </c:pt>
                      <c:pt idx="48">
                        <c:v>6.8864313430862403</c:v>
                      </c:pt>
                      <c:pt idx="49">
                        <c:v>6.9183512311638404</c:v>
                      </c:pt>
                      <c:pt idx="50">
                        <c:v>6.9504935110946304</c:v>
                      </c:pt>
                      <c:pt idx="51">
                        <c:v>6.9828602530891697</c:v>
                      </c:pt>
                      <c:pt idx="52">
                        <c:v>7.0154535514973801</c:v>
                      </c:pt>
                      <c:pt idx="53">
                        <c:v>7.04827552514634</c:v>
                      </c:pt>
                      <c:pt idx="54">
                        <c:v>7.0813283176846999</c:v>
                      </c:pt>
                      <c:pt idx="55">
                        <c:v>7.1146140979321704</c:v>
                      </c:pt>
                      <c:pt idx="56">
                        <c:v>7.14813506023523</c:v>
                      </c:pt>
                      <c:pt idx="57">
                        <c:v>7.1818934248283401</c:v>
                      </c:pt>
                      <c:pt idx="58">
                        <c:v>7.2158914382003401</c:v>
                      </c:pt>
                      <c:pt idx="59">
                        <c:v>7.2501313734693804</c:v>
                      </c:pt>
                      <c:pt idx="60">
                        <c:v>7.2846155307610099</c:v>
                      </c:pt>
                      <c:pt idx="61">
                        <c:v>7.3193462375951999</c:v>
                      </c:pt>
                      <c:pt idx="62">
                        <c:v>7.3543258492777603</c:v>
                      </c:pt>
                      <c:pt idx="63">
                        <c:v>7.3895567492996603</c:v>
                      </c:pt>
                      <c:pt idx="64">
                        <c:v>7.4250413497429699</c:v>
                      </c:pt>
                      <c:pt idx="65">
                        <c:v>7.46078209169253</c:v>
                      </c:pt>
                      <c:pt idx="66">
                        <c:v>7.49678144565571</c:v>
                      </c:pt>
                      <c:pt idx="67">
                        <c:v>7.5330419119892804</c:v>
                      </c:pt>
                      <c:pt idx="68">
                        <c:v>7.5695660213321396</c:v>
                      </c:pt>
                      <c:pt idx="69">
                        <c:v>7.6063563350476198</c:v>
                      </c:pt>
                      <c:pt idx="70">
                        <c:v>7.6434154456704304</c:v>
                      </c:pt>
                      <c:pt idx="71">
                        <c:v>7.6807459773646203</c:v>
                      </c:pt>
                      <c:pt idx="72">
                        <c:v>7.7183505863866504</c:v>
                      </c:pt>
                      <c:pt idx="73">
                        <c:v>7.7562319615573401</c:v>
                      </c:pt>
                      <c:pt idx="74">
                        <c:v>7.7943928247422702</c:v>
                      </c:pt>
                      <c:pt idx="75">
                        <c:v>7.8328359313399698</c:v>
                      </c:pt>
                      <c:pt idx="76">
                        <c:v>7.8715640707792502</c:v>
                      </c:pt>
                      <c:pt idx="77">
                        <c:v>7.91058006702385</c:v>
                      </c:pt>
                      <c:pt idx="78">
                        <c:v>7.9498867790870102</c:v>
                      </c:pt>
                      <c:pt idx="79">
                        <c:v>7.9894871015550901</c:v>
                      </c:pt>
                      <c:pt idx="80">
                        <c:v>8.0293839651188605</c:v>
                      </c:pt>
                      <c:pt idx="81">
                        <c:v>8.0695803371162302</c:v>
                      </c:pt>
                      <c:pt idx="82">
                        <c:v>8.1100792220823603</c:v>
                      </c:pt>
                      <c:pt idx="83">
                        <c:v>8.1508836623109104</c:v>
                      </c:pt>
                      <c:pt idx="84">
                        <c:v>8.1919967384250896</c:v>
                      </c:pt>
                      <c:pt idx="85">
                        <c:v>8.2334215699576099</c:v>
                      </c:pt>
                      <c:pt idx="86">
                        <c:v>8.27516131594213</c:v>
                      </c:pt>
                      <c:pt idx="87">
                        <c:v>8.3172191755152909</c:v>
                      </c:pt>
                      <c:pt idx="88">
                        <c:v>8.3595983885280098</c:v>
                      </c:pt>
                      <c:pt idx="89">
                        <c:v>8.4023022361693904</c:v>
                      </c:pt>
                      <c:pt idx="90">
                        <c:v>8.4453340416006295</c:v>
                      </c:pt>
                      <c:pt idx="91">
                        <c:v>8.4886971706013004</c:v>
                      </c:pt>
                      <c:pt idx="92">
                        <c:v>8.53239503222634</c:v>
                      </c:pt>
                      <c:pt idx="93">
                        <c:v>8.5764310794749594</c:v>
                      </c:pt>
                      <c:pt idx="94">
                        <c:v>8.6208088099723703</c:v>
                      </c:pt>
                      <c:pt idx="95">
                        <c:v>8.6655317666631593</c:v>
                      </c:pt>
                      <c:pt idx="96">
                        <c:v>8.7106035385181801</c:v>
                      </c:pt>
                      <c:pt idx="97">
                        <c:v>8.7560277612526605</c:v>
                      </c:pt>
                      <c:pt idx="98">
                        <c:v>8.8018081180590197</c:v>
                      </c:pt>
                      <c:pt idx="99">
                        <c:v>8.8479483403529802</c:v>
                      </c:pt>
                      <c:pt idx="100">
                        <c:v>8.8944522085319893</c:v>
                      </c:pt>
                      <c:pt idx="101">
                        <c:v>8.9413235527490293</c:v>
                      </c:pt>
                      <c:pt idx="102">
                        <c:v>8.9885662537007995</c:v>
                      </c:pt>
                      <c:pt idx="103">
                        <c:v>9.0361842434287105</c:v>
                      </c:pt>
                      <c:pt idx="104">
                        <c:v>9.0841815061373197</c:v>
                      </c:pt>
                      <c:pt idx="105">
                        <c:v>9.1325620790255293</c:v>
                      </c:pt>
                      <c:pt idx="106">
                        <c:v>9.1813300531348307</c:v>
                      </c:pt>
                      <c:pt idx="107">
                        <c:v>9.2304895742135606</c:v>
                      </c:pt>
                      <c:pt idx="108">
                        <c:v>9.2800448435957907</c:v>
                      </c:pt>
                      <c:pt idx="109">
                        <c:v>9.3300001190984094</c:v>
                      </c:pt>
                      <c:pt idx="110">
                        <c:v>9.3803597159341408</c:v>
                      </c:pt>
                      <c:pt idx="111">
                        <c:v>9.4311280076429007</c:v>
                      </c:pt>
                      <c:pt idx="112">
                        <c:v>9.4823094270389898</c:v>
                      </c:pt>
                      <c:pt idx="113">
                        <c:v>9.5339084671778593</c:v>
                      </c:pt>
                      <c:pt idx="114">
                        <c:v>9.5859296823414795</c:v>
                      </c:pt>
                      <c:pt idx="115">
                        <c:v>9.6383776890404995</c:v>
                      </c:pt>
                      <c:pt idx="116">
                        <c:v>9.6912571670385894</c:v>
                      </c:pt>
                      <c:pt idx="117">
                        <c:v>9.7445728603934807</c:v>
                      </c:pt>
                      <c:pt idx="118">
                        <c:v>9.7983295785201108</c:v>
                      </c:pt>
                      <c:pt idx="119">
                        <c:v>9.8525321972742397</c:v>
                      </c:pt>
                      <c:pt idx="120">
                        <c:v>9.9071856600553492</c:v>
                      </c:pt>
                      <c:pt idx="121">
                        <c:v>9.9622949789326896</c:v>
                      </c:pt>
                      <c:pt idx="122">
                        <c:v>10.0178652357933</c:v>
                      </c:pt>
                      <c:pt idx="123">
                        <c:v>10.073901583510899</c:v>
                      </c:pt>
                      <c:pt idx="124">
                        <c:v>10.1304092471389</c:v>
                      </c:pt>
                      <c:pt idx="125">
                        <c:v>10.187393525127</c:v>
                      </c:pt>
                      <c:pt idx="126">
                        <c:v>10.2448597905613</c:v>
                      </c:pt>
                      <c:pt idx="127">
                        <c:v>10.302813492428999</c:v>
                      </c:pt>
                      <c:pt idx="128">
                        <c:v>10.361260156907401</c:v>
                      </c:pt>
                      <c:pt idx="129">
                        <c:v>10.4202053886803</c:v>
                      </c:pt>
                      <c:pt idx="130">
                        <c:v>10.4796548722789</c:v>
                      </c:pt>
                      <c:pt idx="131">
                        <c:v>10.539614373451199</c:v>
                      </c:pt>
                      <c:pt idx="132">
                        <c:v>10.6000897405565</c:v>
                      </c:pt>
                      <c:pt idx="133">
                        <c:v>10.6610869059897</c:v>
                      </c:pt>
                      <c:pt idx="134">
                        <c:v>10.722611887635001</c:v>
                      </c:pt>
                      <c:pt idx="135">
                        <c:v>10.7846707903465</c:v>
                      </c:pt>
                      <c:pt idx="136">
                        <c:v>10.8472698074604</c:v>
                      </c:pt>
                      <c:pt idx="137">
                        <c:v>10.9104152223388</c:v>
                      </c:pt>
                      <c:pt idx="138">
                        <c:v>10.974113409942399</c:v>
                      </c:pt>
                      <c:pt idx="139">
                        <c:v>11.0383708384384</c:v>
                      </c:pt>
                      <c:pt idx="140">
                        <c:v>11.1031940708387</c:v>
                      </c:pt>
                      <c:pt idx="141">
                        <c:v>11.168589766673101</c:v>
                      </c:pt>
                      <c:pt idx="142">
                        <c:v>11.234564683698199</c:v>
                      </c:pt>
                      <c:pt idx="143">
                        <c:v>11.3011256796386</c:v>
                      </c:pt>
                      <c:pt idx="144">
                        <c:v>11.3682797139667</c:v>
                      </c:pt>
                      <c:pt idx="145">
                        <c:v>11.436033849719101</c:v>
                      </c:pt>
                      <c:pt idx="146">
                        <c:v>11.504395255350699</c:v>
                      </c:pt>
                      <c:pt idx="147">
                        <c:v>11.5733712066269</c:v>
                      </c:pt>
                      <c:pt idx="148">
                        <c:v>11.6429690885565</c:v>
                      </c:pt>
                      <c:pt idx="149">
                        <c:v>11.713196397366</c:v>
                      </c:pt>
                      <c:pt idx="150">
                        <c:v>11.7840607425128</c:v>
                      </c:pt>
                      <c:pt idx="151">
                        <c:v>11.8555698487447</c:v>
                      </c:pt>
                      <c:pt idx="152">
                        <c:v>11.9277315582002</c:v>
                      </c:pt>
                      <c:pt idx="153">
                        <c:v>12.0005538325549</c:v>
                      </c:pt>
                      <c:pt idx="154">
                        <c:v>12.0740447552148</c:v>
                      </c:pt>
                      <c:pt idx="155">
                        <c:v>12.148212533553799</c:v>
                      </c:pt>
                      <c:pt idx="156">
                        <c:v>12.2230655012021</c:v>
                      </c:pt>
                      <c:pt idx="157">
                        <c:v>12.2986121203833</c:v>
                      </c:pt>
                      <c:pt idx="158">
                        <c:v>12.374860984300399</c:v>
                      </c:pt>
                      <c:pt idx="159">
                        <c:v>12.451820819576101</c:v>
                      </c:pt>
                      <c:pt idx="160">
                        <c:v>12.5295004887444</c:v>
                      </c:pt>
                      <c:pt idx="161">
                        <c:v>12.6079089927981</c:v>
                      </c:pt>
                      <c:pt idx="162">
                        <c:v>12.687055473791199</c:v>
                      </c:pt>
                      <c:pt idx="163">
                        <c:v>12.766949217497601</c:v>
                      </c:pt>
                      <c:pt idx="164">
                        <c:v>12.847599656131001</c:v>
                      </c:pt>
                      <c:pt idx="165">
                        <c:v>12.9290163711223</c:v>
                      </c:pt>
                      <c:pt idx="166">
                        <c:v>13.0112090959617</c:v>
                      </c:pt>
                      <c:pt idx="167">
                        <c:v>13.094187719099899</c:v>
                      </c:pt>
                      <c:pt idx="168">
                        <c:v>13.177962286917699</c:v>
                      </c:pt>
                      <c:pt idx="169">
                        <c:v>13.2625430067617</c:v>
                      </c:pt>
                      <c:pt idx="170">
                        <c:v>13.3479402500456</c:v>
                      </c:pt>
                      <c:pt idx="171">
                        <c:v>13.4341645554242</c:v>
                      </c:pt>
                      <c:pt idx="172">
                        <c:v>13.521226632038999</c:v>
                      </c:pt>
                      <c:pt idx="173">
                        <c:v>13.609137362835099</c:v>
                      </c:pt>
                      <c:pt idx="174">
                        <c:v>13.697907807957201</c:v>
                      </c:pt>
                      <c:pt idx="175">
                        <c:v>13.787549208219399</c:v>
                      </c:pt>
                      <c:pt idx="176">
                        <c:v>13.878072988657101</c:v>
                      </c:pt>
                      <c:pt idx="177">
                        <c:v>13.969490762161</c:v>
                      </c:pt>
                      <c:pt idx="178">
                        <c:v>14.0618143331917</c:v>
                      </c:pt>
                      <c:pt idx="179">
                        <c:v>14.1550557015837</c:v>
                      </c:pt>
                      <c:pt idx="180">
                        <c:v>14.2492270664359</c:v>
                      </c:pt>
                      <c:pt idx="181">
                        <c:v>14.344340830093699</c:v>
                      </c:pt>
                      <c:pt idx="182">
                        <c:v>14.440409602224101</c:v>
                      </c:pt>
                      <c:pt idx="183">
                        <c:v>14.5374462039831</c:v>
                      </c:pt>
                      <c:pt idx="184">
                        <c:v>14.6354636722886</c:v>
                      </c:pt>
                      <c:pt idx="185">
                        <c:v>14.734475264185701</c:v>
                      </c:pt>
                      <c:pt idx="186">
                        <c:v>14.834494461322301</c:v>
                      </c:pt>
                      <c:pt idx="187">
                        <c:v>14.9355349745257</c:v>
                      </c:pt>
                      <c:pt idx="188">
                        <c:v>15.0376107484919</c:v>
                      </c:pt>
                      <c:pt idx="189">
                        <c:v>15.1407359665873</c:v>
                      </c:pt>
                      <c:pt idx="190">
                        <c:v>15.244925055761801</c:v>
                      </c:pt>
                      <c:pt idx="191">
                        <c:v>15.350192691584599</c:v>
                      </c:pt>
                      <c:pt idx="192">
                        <c:v>15.4565538034008</c:v>
                      </c:pt>
                      <c:pt idx="193">
                        <c:v>15.5640235796099</c:v>
                      </c:pt>
                      <c:pt idx="194">
                        <c:v>15.6726174730787</c:v>
                      </c:pt>
                      <c:pt idx="195">
                        <c:v>15.7823512066786</c:v>
                      </c:pt>
                      <c:pt idx="196">
                        <c:v>15.893240778967799</c:v>
                      </c:pt>
                      <c:pt idx="197">
                        <c:v>16.005302470006299</c:v>
                      </c:pt>
                      <c:pt idx="198">
                        <c:v>16.118552847316099</c:v>
                      </c:pt>
                      <c:pt idx="199">
                        <c:v>16.2330087719909</c:v>
                      </c:pt>
                      <c:pt idx="200">
                        <c:v>16.3486874049558</c:v>
                      </c:pt>
                      <c:pt idx="201">
                        <c:v>16.465606213385701</c:v>
                      </c:pt>
                      <c:pt idx="202">
                        <c:v>16.583782977279601</c:v>
                      </c:pt>
                      <c:pt idx="203">
                        <c:v>16.703235796205</c:v>
                      </c:pt>
                      <c:pt idx="204">
                        <c:v>16.823983096211599</c:v>
                      </c:pt>
                      <c:pt idx="205">
                        <c:v>16.946043636915501</c:v>
                      </c:pt>
                      <c:pt idx="206">
                        <c:v>17.069436518770701</c:v>
                      </c:pt>
                      <c:pt idx="207">
                        <c:v>17.194181190518702</c:v>
                      </c:pt>
                      <c:pt idx="208">
                        <c:v>17.320297456833298</c:v>
                      </c:pt>
                      <c:pt idx="209">
                        <c:v>17.447805486161698</c:v>
                      </c:pt>
                      <c:pt idx="210">
                        <c:v>17.576725818763901</c:v>
                      </c:pt>
                      <c:pt idx="211">
                        <c:v>17.707079374963602</c:v>
                      </c:pt>
                      <c:pt idx="212">
                        <c:v>17.838887463613801</c:v>
                      </c:pt>
                      <c:pt idx="213">
                        <c:v>17.972171790778798</c:v>
                      </c:pt>
                      <c:pt idx="214">
                        <c:v>18.106954468647501</c:v>
                      </c:pt>
                      <c:pt idx="215">
                        <c:v>18.243258024678202</c:v>
                      </c:pt>
                      <c:pt idx="216">
                        <c:v>18.381105410987001</c:v>
                      </c:pt>
                      <c:pt idx="217">
                        <c:v>18.520520013981599</c:v>
                      </c:pt>
                      <c:pt idx="218">
                        <c:v>18.661525664251201</c:v>
                      </c:pt>
                      <c:pt idx="219">
                        <c:v>18.804146646722302</c:v>
                      </c:pt>
                      <c:pt idx="220">
                        <c:v>18.9484077110836</c:v>
                      </c:pt>
                      <c:pt idx="221">
                        <c:v>19.0943340824942</c:v>
                      </c:pt>
                      <c:pt idx="222">
                        <c:v>19.241951472575</c:v>
                      </c:pt>
                      <c:pt idx="223">
                        <c:v>19.391286090702401</c:v>
                      </c:pt>
                      <c:pt idx="224">
                        <c:v>19.5423646556082</c:v>
                      </c:pt>
                      <c:pt idx="225">
                        <c:v>19.695214407292099</c:v>
                      </c:pt>
                      <c:pt idx="226">
                        <c:v>19.849863119264199</c:v>
                      </c:pt>
                      <c:pt idx="227">
                        <c:v>20.006339111124198</c:v>
                      </c:pt>
                      <c:pt idx="228">
                        <c:v>20.1646712614824</c:v>
                      </c:pt>
                      <c:pt idx="229">
                        <c:v>20.3248890212463</c:v>
                      </c:pt>
                      <c:pt idx="230">
                        <c:v>20.487022427269199</c:v>
                      </c:pt>
                      <c:pt idx="231">
                        <c:v>20.651102116384301</c:v>
                      </c:pt>
                      <c:pt idx="232">
                        <c:v>20.8171593398332</c:v>
                      </c:pt>
                      <c:pt idx="233">
                        <c:v>20.985225978094199</c:v>
                      </c:pt>
                      <c:pt idx="234">
                        <c:v>21.155334556136498</c:v>
                      </c:pt>
                      <c:pt idx="235">
                        <c:v>21.327518259102298</c:v>
                      </c:pt>
                      <c:pt idx="236">
                        <c:v>21.501810948440198</c:v>
                      </c:pt>
                      <c:pt idx="237">
                        <c:v>21.678247178493301</c:v>
                      </c:pt>
                      <c:pt idx="238">
                        <c:v>21.856862213568601</c:v>
                      </c:pt>
                      <c:pt idx="239">
                        <c:v>22.037692045499998</c:v>
                      </c:pt>
                      <c:pt idx="240">
                        <c:v>22.220773411711601</c:v>
                      </c:pt>
                      <c:pt idx="241">
                        <c:v>22.406143813817099</c:v>
                      </c:pt>
                      <c:pt idx="242">
                        <c:v>22.5938415367511</c:v>
                      </c:pt>
                      <c:pt idx="243">
                        <c:v>22.783905668468599</c:v>
                      </c:pt>
                      <c:pt idx="244">
                        <c:v>22.976376120223701</c:v>
                      </c:pt>
                      <c:pt idx="245">
                        <c:v>23.171293647441701</c:v>
                      </c:pt>
                      <c:pt idx="246">
                        <c:v>23.368699871216599</c:v>
                      </c:pt>
                      <c:pt idx="247">
                        <c:v>23.568637300449701</c:v>
                      </c:pt>
                      <c:pt idx="248">
                        <c:v>23.7711493546438</c:v>
                      </c:pt>
                      <c:pt idx="249">
                        <c:v>23.976280387389998</c:v>
                      </c:pt>
                      <c:pt idx="250">
                        <c:v>24.184075710559199</c:v>
                      </c:pt>
                      <c:pt idx="251">
                        <c:v>24.394581619230301</c:v>
                      </c:pt>
                      <c:pt idx="252">
                        <c:v>24.607845417373699</c:v>
                      </c:pt>
                      <c:pt idx="253">
                        <c:v>24.823915444319901</c:v>
                      </c:pt>
                      <c:pt idx="254">
                        <c:v>25.042841102045301</c:v>
                      </c:pt>
                      <c:pt idx="255">
                        <c:v>25.264672883294999</c:v>
                      </c:pt>
                      <c:pt idx="256">
                        <c:v>25.489462400581701</c:v>
                      </c:pt>
                      <c:pt idx="257">
                        <c:v>25.7172624160794</c:v>
                      </c:pt>
                      <c:pt idx="258">
                        <c:v>25.948126872457699</c:v>
                      </c:pt>
                      <c:pt idx="259">
                        <c:v>26.182110924684601</c:v>
                      </c:pt>
                      <c:pt idx="260">
                        <c:v>26.419270972824599</c:v>
                      </c:pt>
                      <c:pt idx="261">
                        <c:v>26.659664695882501</c:v>
                      </c:pt>
                      <c:pt idx="262">
                        <c:v>26.9033510867248</c:v>
                      </c:pt>
                      <c:pt idx="263">
                        <c:v>27.150390488107799</c:v>
                      </c:pt>
                      <c:pt idx="264">
                        <c:v>27.400844629875198</c:v>
                      </c:pt>
                      <c:pt idx="265">
                        <c:v>27.654776667342901</c:v>
                      </c:pt>
                      <c:pt idx="266">
                        <c:v>27.912251220935399</c:v>
                      </c:pt>
                      <c:pt idx="267">
                        <c:v>28.173334417112599</c:v>
                      </c:pt>
                      <c:pt idx="268">
                        <c:v>28.438093930626</c:v>
                      </c:pt>
                      <c:pt idx="269">
                        <c:v>28.706599028172999</c:v>
                      </c:pt>
                      <c:pt idx="270">
                        <c:v>28.978920613485201</c:v>
                      </c:pt>
                      <c:pt idx="271">
                        <c:v>29.255131273917701</c:v>
                      </c:pt>
                      <c:pt idx="272">
                        <c:v>29.535305328581</c:v>
                      </c:pt>
                      <c:pt idx="273">
                        <c:v>29.819518878091898</c:v>
                      </c:pt>
                      <c:pt idx="274">
                        <c:v>30.1078498559975</c:v>
                      </c:pt>
                      <c:pt idx="275">
                        <c:v>30.400378081926998</c:v>
                      </c:pt>
                      <c:pt idx="276">
                        <c:v>30.697185316562798</c:v>
                      </c:pt>
                      <c:pt idx="277">
                        <c:v>30.998355318471202</c:v>
                      </c:pt>
                      <c:pt idx="278">
                        <c:v>31.303973902891698</c:v>
                      </c:pt>
                      <c:pt idx="279">
                        <c:v>31.614129002551401</c:v>
                      </c:pt>
                      <c:pt idx="280">
                        <c:v>31.928910730573701</c:v>
                      </c:pt>
                      <c:pt idx="281">
                        <c:v>32.248411445585901</c:v>
                      </c:pt>
                      <c:pt idx="282">
                        <c:v>32.572725819101798</c:v>
                      </c:pt>
                      <c:pt idx="283">
                        <c:v>32.901950905260797</c:v>
                      </c:pt>
                      <c:pt idx="284">
                        <c:v>33.236186213040803</c:v>
                      </c:pt>
                      <c:pt idx="285">
                        <c:v>33.575533781025101</c:v>
                      </c:pt>
                      <c:pt idx="286">
                        <c:v>33.920098254841697</c:v>
                      </c:pt>
                      <c:pt idx="287">
                        <c:v>34.269986967371203</c:v>
                      </c:pt>
                      <c:pt idx="288">
                        <c:v>34.625310021843198</c:v>
                      </c:pt>
                      <c:pt idx="289">
                        <c:v>34.986180377947001</c:v>
                      </c:pt>
                      <c:pt idx="290">
                        <c:v>35.352713941068899</c:v>
                      </c:pt>
                      <c:pt idx="291">
                        <c:v>35.725029654801098</c:v>
                      </c:pt>
                      <c:pt idx="292">
                        <c:v>36.103249596837898</c:v>
                      </c:pt>
                      <c:pt idx="293">
                        <c:v>36.487499078426701</c:v>
                      </c:pt>
                      <c:pt idx="294">
                        <c:v>36.877906747513897</c:v>
                      </c:pt>
                      <c:pt idx="295">
                        <c:v>37.274604695729302</c:v>
                      </c:pt>
                      <c:pt idx="296">
                        <c:v>37.677728569398496</c:v>
                      </c:pt>
                      <c:pt idx="297">
                        <c:v>38.087417684744601</c:v>
                      </c:pt>
                      <c:pt idx="298">
                        <c:v>38.503815147445501</c:v>
                      </c:pt>
                      <c:pt idx="299">
                        <c:v>38.927067976773003</c:v>
                      </c:pt>
                      <c:pt idx="300">
                        <c:v>39.357327234468997</c:v>
                      </c:pt>
                      <c:pt idx="301">
                        <c:v>39.794748158605401</c:v>
                      </c:pt>
                      <c:pt idx="302">
                        <c:v>40.239490302632603</c:v>
                      </c:pt>
                      <c:pt idx="303">
                        <c:v>40.691717679832202</c:v>
                      </c:pt>
                      <c:pt idx="304">
                        <c:v>41.151598913446797</c:v>
                      </c:pt>
                      <c:pt idx="305">
                        <c:v>41.619307392714298</c:v>
                      </c:pt>
                      <c:pt idx="306">
                        <c:v>42.095021435094097</c:v>
                      </c:pt>
                      <c:pt idx="307">
                        <c:v>42.578924454948897</c:v>
                      </c:pt>
                      <c:pt idx="308">
                        <c:v>43.071205138974598</c:v>
                      </c:pt>
                      <c:pt idx="309">
                        <c:v>43.572057628732601</c:v>
                      </c:pt>
                      <c:pt idx="310">
                        <c:v>44.081681710534902</c:v>
                      </c:pt>
                      <c:pt idx="311">
                        <c:v>44.600283013103599</c:v>
                      </c:pt>
                      <c:pt idx="312">
                        <c:v>45.128073213302599</c:v>
                      </c:pt>
                      <c:pt idx="313">
                        <c:v>45.665270250366703</c:v>
                      </c:pt>
                      <c:pt idx="314">
                        <c:v>46.212098549013596</c:v>
                      </c:pt>
                      <c:pt idx="315">
                        <c:v>46.768789251839898</c:v>
                      </c:pt>
                      <c:pt idx="316">
                        <c:v>47.3355804614839</c:v>
                      </c:pt>
                      <c:pt idx="317">
                        <c:v>47.912717493003498</c:v>
                      </c:pt>
                      <c:pt idx="318">
                        <c:v>48.500453136944699</c:v>
                      </c:pt>
                      <c:pt idx="319">
                        <c:v>49.099047933673802</c:v>
                      </c:pt>
                      <c:pt idx="320">
                        <c:v>49.708770459446797</c:v>
                      </c:pt>
                      <c:pt idx="321">
                        <c:v>50.329897624890798</c:v>
                      </c:pt>
                      <c:pt idx="322">
                        <c:v>50.962714986416799</c:v>
                      </c:pt>
                      <c:pt idx="323">
                        <c:v>51.607517071261697</c:v>
                      </c:pt>
                      <c:pt idx="324">
                        <c:v>52.264607716841503</c:v>
                      </c:pt>
                      <c:pt idx="325">
                        <c:v>52.934300425113697</c:v>
                      </c:pt>
                      <c:pt idx="326">
                        <c:v>53.616918732738</c:v>
                      </c:pt>
                      <c:pt idx="327">
                        <c:v>54.312796597801899</c:v>
                      </c:pt>
                      <c:pt idx="328">
                        <c:v>55.022278804008501</c:v>
                      </c:pt>
                      <c:pt idx="329">
                        <c:v>55.745721383206003</c:v>
                      </c:pt>
                      <c:pt idx="330">
                        <c:v>56.483492057188101</c:v>
                      </c:pt>
                      <c:pt idx="331">
                        <c:v>57.235970699836102</c:v>
                      </c:pt>
                      <c:pt idx="332">
                        <c:v>58.003549820596703</c:v>
                      </c:pt>
                      <c:pt idx="333">
                        <c:v>58.78663507049</c:v>
                      </c:pt>
                      <c:pt idx="334">
                        <c:v>59.585645771825099</c:v>
                      </c:pt>
                      <c:pt idx="335">
                        <c:v>60.4010154728673</c:v>
                      </c:pt>
                      <c:pt idx="336">
                        <c:v>61.233192528855199</c:v>
                      </c:pt>
                      <c:pt idx="337">
                        <c:v>62.082640710777099</c:v>
                      </c:pt>
                      <c:pt idx="338">
                        <c:v>62.949839843394003</c:v>
                      </c:pt>
                      <c:pt idx="339">
                        <c:v>63.835286474180002</c:v>
                      </c:pt>
                      <c:pt idx="340">
                        <c:v>64.739494574842396</c:v>
                      </c:pt>
                      <c:pt idx="341">
                        <c:v>65.662996277275397</c:v>
                      </c:pt>
                      <c:pt idx="342">
                        <c:v>66.606342645846794</c:v>
                      </c:pt>
                      <c:pt idx="343">
                        <c:v>67.5701044880891</c:v>
                      </c:pt>
                      <c:pt idx="344">
                        <c:v>68.554873205997097</c:v>
                      </c:pt>
                      <c:pt idx="345">
                        <c:v>69.561261690224697</c:v>
                      </c:pt>
                      <c:pt idx="346">
                        <c:v>70.5899052596925</c:v>
                      </c:pt>
                      <c:pt idx="347">
                        <c:v>71.641462649187801</c:v>
                      </c:pt>
                      <c:pt idx="348">
                        <c:v>72.716617047830496</c:v>
                      </c:pt>
                      <c:pt idx="349">
                        <c:v>73.816077191367796</c:v>
                      </c:pt>
                      <c:pt idx="350">
                        <c:v>74.940578511452898</c:v>
                      </c:pt>
                      <c:pt idx="351">
                        <c:v>76.090884345378896</c:v>
                      </c:pt>
                      <c:pt idx="352">
                        <c:v>77.267787209867294</c:v>
                      </c:pt>
                      <c:pt idx="353">
                        <c:v>78.472110142744995</c:v>
                      </c:pt>
                      <c:pt idx="354">
                        <c:v>79.704708116753807</c:v>
                      </c:pt>
                      <c:pt idx="355">
                        <c:v>80.9664695297907</c:v>
                      </c:pt>
                      <c:pt idx="356">
                        <c:v>82.258317776412596</c:v>
                      </c:pt>
                      <c:pt idx="357">
                        <c:v>83.581212905621101</c:v>
                      </c:pt>
                      <c:pt idx="358">
                        <c:v>84.9361533702955</c:v>
                      </c:pt>
                      <c:pt idx="359">
                        <c:v>86.3241778741491</c:v>
                      </c:pt>
                      <c:pt idx="360">
                        <c:v>87.746367322337306</c:v>
                      </c:pt>
                      <c:pt idx="361">
                        <c:v>89.203846882416101</c:v>
                      </c:pt>
                      <c:pt idx="362">
                        <c:v>90.697788162690699</c:v>
                      </c:pt>
                      <c:pt idx="363">
                        <c:v>92.229411515682102</c:v>
                      </c:pt>
                      <c:pt idx="364">
                        <c:v>93.799988474858196</c:v>
                      </c:pt>
                      <c:pt idx="365">
                        <c:v>95.4108443333607</c:v>
                      </c:pt>
                      <c:pt idx="366">
                        <c:v>97.063360874304195</c:v>
                      </c:pt>
                      <c:pt idx="367">
                        <c:v>98.758979262616705</c:v>
                      </c:pt>
                      <c:pt idx="368">
                        <c:v>100.499203109459</c:v>
                      </c:pt>
                      <c:pt idx="369">
                        <c:v>102.285601720888</c:v>
                      </c:pt>
                      <c:pt idx="370">
                        <c:v>104.119813543303</c:v>
                      </c:pt>
                      <c:pt idx="371">
                        <c:v>106.003549819361</c:v>
                      </c:pt>
                      <c:pt idx="372">
                        <c:v>107.93859846891201</c:v>
                      </c:pt>
                      <c:pt idx="373">
                        <c:v>109.926828210632</c:v>
                      </c:pt>
                      <c:pt idx="374">
                        <c:v>111.970192941432</c:v>
                      </c:pt>
                      <c:pt idx="375">
                        <c:v>114.07073639185499</c:v>
                      </c:pt>
                      <c:pt idx="376">
                        <c:v>116.230597077233</c:v>
                      </c:pt>
                      <c:pt idx="377">
                        <c:v>118.452013565869</c:v>
                      </c:pt>
                      <c:pt idx="378">
                        <c:v>120.737330087251</c:v>
                      </c:pt>
                      <c:pt idx="379">
                        <c:v>123.089002505203</c:v>
                      </c:pt>
                      <c:pt idx="380">
                        <c:v>125.509604682739</c:v>
                      </c:pt>
                      <c:pt idx="381">
                        <c:v>128.00183526775899</c:v>
                      </c:pt>
                      <c:pt idx="382">
                        <c:v>130.56852493086001</c:v>
                      </c:pt>
                      <c:pt idx="383">
                        <c:v>133.212644089414</c:v>
                      </c:pt>
                      <c:pt idx="384">
                        <c:v>135.93731115465499</c:v>
                      </c:pt>
                      <c:pt idx="385">
                        <c:v>138.745801341544</c:v>
                      </c:pt>
                      <c:pt idx="386">
                        <c:v>141.64155608476199</c:v>
                      </c:pt>
                      <c:pt idx="387">
                        <c:v>144.62819310757999</c:v>
                      </c:pt>
                      <c:pt idx="388">
                        <c:v>147.709517194234</c:v>
                      </c:pt>
                      <c:pt idx="389">
                        <c:v>150.889531721108</c:v>
                      </c:pt>
                      <c:pt idx="390">
                        <c:v>154.17245100612499</c:v>
                      </c:pt>
                      <c:pt idx="391">
                        <c:v>157.56271354139</c:v>
                      </c:pt>
                      <c:pt idx="392">
                        <c:v>161.064996179296</c:v>
                      </c:pt>
                      <c:pt idx="393">
                        <c:v>164.68422934828601</c:v>
                      </c:pt>
                      <c:pt idx="394">
                        <c:v>168.42561338133399</c:v>
                      </c:pt>
                      <c:pt idx="395">
                        <c:v>172.29463604686501</c:v>
                      </c:pt>
                      <c:pt idx="396">
                        <c:v>176.297091379862</c:v>
                      </c:pt>
                      <c:pt idx="397">
                        <c:v>180.439099918837</c:v>
                      </c:pt>
                      <c:pt idx="398">
                        <c:v>184.727130463864</c:v>
                      </c:pt>
                      <c:pt idx="399">
                        <c:v>189.16802348014701</c:v>
                      </c:pt>
                      <c:pt idx="400">
                        <c:v>193.769016282092</c:v>
                      </c:pt>
                      <c:pt idx="401">
                        <c:v>198.537770144609</c:v>
                      </c:pt>
                      <c:pt idx="402">
                        <c:v>203.48239949958301</c:v>
                      </c:pt>
                      <c:pt idx="403">
                        <c:v>208.61150338922201</c:v>
                      </c:pt>
                      <c:pt idx="404">
                        <c:v>213.93419936108199</c:v>
                      </c:pt>
                      <c:pt idx="405">
                        <c:v>219.460160004068</c:v>
                      </c:pt>
                      <c:pt idx="406">
                        <c:v>225.19965234029999</c:v>
                      </c:pt>
                      <c:pt idx="407">
                        <c:v>231.163580303158</c:v>
                      </c:pt>
                      <c:pt idx="408">
                        <c:v>237.36353054790499</c:v>
                      </c:pt>
                      <c:pt idx="409">
                        <c:v>243.81182185845199</c:v>
                      </c:pt>
                      <c:pt idx="410">
                        <c:v>250.52155842947499</c:v>
                      </c:pt>
                      <c:pt idx="411">
                        <c:v>257.50668731955102</c:v>
                      </c:pt>
                      <c:pt idx="412">
                        <c:v>264.78206038540998</c:v>
                      </c:pt>
                      <c:pt idx="413">
                        <c:v>272.36350102070901</c:v>
                      </c:pt>
                      <c:pt idx="414">
                        <c:v>280.26787603305303</c:v>
                      </c:pt>
                      <c:pt idx="415">
                        <c:v>288.51317299886199</c:v>
                      </c:pt>
                      <c:pt idx="416">
                        <c:v>297.118583436851</c:v>
                      </c:pt>
                      <c:pt idx="417">
                        <c:v>306.10459213325902</c:v>
                      </c:pt>
                      <c:pt idx="418">
                        <c:v>315.49307293602902</c:v>
                      </c:pt>
                      <c:pt idx="419">
                        <c:v>325.30739130418903</c:v>
                      </c:pt>
                      <c:pt idx="420">
                        <c:v>335.572513851633</c:v>
                      </c:pt>
                      <c:pt idx="421">
                        <c:v>346.31512505688198</c:v>
                      </c:pt>
                      <c:pt idx="422">
                        <c:v>357.56375121376698</c:v>
                      </c:pt>
                      <c:pt idx="423">
                        <c:v>369.34889156851801</c:v>
                      </c:pt>
                      <c:pt idx="424">
                        <c:v>381.703156418834</c:v>
                      </c:pt>
                      <c:pt idx="425">
                        <c:v>394.66141172637998</c:v>
                      </c:pt>
                      <c:pt idx="426">
                        <c:v>408.26092951266799</c:v>
                      </c:pt>
                      <c:pt idx="427">
                        <c:v>422.54154294958499</c:v>
                      </c:pt>
                      <c:pt idx="428">
                        <c:v>437.545804611226</c:v>
                      </c:pt>
                      <c:pt idx="429">
                        <c:v>453.31914580883802</c:v>
                      </c:pt>
                      <c:pt idx="430">
                        <c:v>469.91003426510298</c:v>
                      </c:pt>
                      <c:pt idx="431">
                        <c:v>487.37012658845299</c:v>
                      </c:pt>
                      <c:pt idx="432">
                        <c:v>505.75441106122798</c:v>
                      </c:pt>
                      <c:pt idx="433">
                        <c:v>525.12133514768595</c:v>
                      </c:pt>
                      <c:pt idx="434">
                        <c:v>545.53291084888497</c:v>
                      </c:pt>
                      <c:pt idx="435">
                        <c:v>567.05478956737795</c:v>
                      </c:pt>
                      <c:pt idx="436">
                        <c:v>589.75629651540999</c:v>
                      </c:pt>
                      <c:pt idx="437">
                        <c:v>613.71041289597599</c:v>
                      </c:pt>
                      <c:pt idx="438">
                        <c:v>638.99369215506999</c:v>
                      </c:pt>
                      <c:pt idx="439">
                        <c:v>665.68609457281798</c:v>
                      </c:pt>
                      <c:pt idx="440">
                        <c:v>693.870722405229</c:v>
                      </c:pt>
                      <c:pt idx="441">
                        <c:v>723.63343579811101</c:v>
                      </c:pt>
                      <c:pt idx="442">
                        <c:v>755.06232788098498</c:v>
                      </c:pt>
                      <c:pt idx="443">
                        <c:v>788.24703596732195</c:v>
                      </c:pt>
                      <c:pt idx="444">
                        <c:v>823.27786482117006</c:v>
                      </c:pt>
                      <c:pt idx="445">
                        <c:v>860.244697693641</c:v>
                      </c:pt>
                      <c:pt idx="446">
                        <c:v>899.23567155010301</c:v>
                      </c:pt>
                      <c:pt idx="447">
                        <c:v>940.33559481663497</c:v>
                      </c:pt>
                      <c:pt idx="448">
                        <c:v>983.62408937353496</c:v>
                      </c:pt>
                      <c:pt idx="449">
                        <c:v>1029.1734436346401</c:v>
                      </c:pt>
                      <c:pt idx="450">
                        <c:v>1077.0461706084</c:v>
                      </c:pt>
                      <c:pt idx="451">
                        <c:v>1127.2922740097599</c:v>
                      </c:pt>
                      <c:pt idx="452">
                        <c:v>1179.94623685331</c:v>
                      </c:pt>
                      <c:pt idx="453">
                        <c:v>1235.0237604983099</c:v>
                      </c:pt>
                      <c:pt idx="454">
                        <c:v>1292.51829764581</c:v>
                      </c:pt>
                      <c:pt idx="455">
                        <c:v>1352.39743998518</c:v>
                      </c:pt>
                      <c:pt idx="456">
                        <c:v>1414.59923953316</c:v>
                      </c:pt>
                      <c:pt idx="457">
                        <c:v>1479.0285614557799</c:v>
                      </c:pt>
                      <c:pt idx="458">
                        <c:v>1545.5535844364599</c:v>
                      </c:pt>
                      <c:pt idx="459">
                        <c:v>1614.0025813213699</c:v>
                      </c:pt>
                      <c:pt idx="460">
                        <c:v>1684.1611266294999</c:v>
                      </c:pt>
                      <c:pt idx="461">
                        <c:v>1755.76988725091</c:v>
                      </c:pt>
                      <c:pt idx="462">
                        <c:v>1828.5231569369</c:v>
                      </c:pt>
                      <c:pt idx="463">
                        <c:v>1902.0682928020101</c:v>
                      </c:pt>
                      <c:pt idx="464">
                        <c:v>1976.0062019761499</c:v>
                      </c:pt>
                      <c:pt idx="465">
                        <c:v>2049.8930080076302</c:v>
                      </c:pt>
                      <c:pt idx="466">
                        <c:v>2123.2429993270698</c:v>
                      </c:pt>
                      <c:pt idx="467">
                        <c:v>2195.5329261758402</c:v>
                      </c:pt>
                      <c:pt idx="468">
                        <c:v>2266.2076686314399</c:v>
                      </c:pt>
                      <c:pt idx="469">
                        <c:v>2334.6872480341099</c:v>
                      </c:pt>
                      <c:pt idx="470">
                        <c:v>2400.3750991397001</c:v>
                      </c:pt>
                      <c:pt idx="471">
                        <c:v>2462.6674631362598</c:v>
                      </c:pt>
                      <c:pt idx="472">
                        <c:v>2520.96370509506</c:v>
                      </c:pt>
                      <c:pt idx="473">
                        <c:v>2574.6773066216101</c:v>
                      </c:pt>
                      <c:pt idx="474">
                        <c:v>2623.2472385907099</c:v>
                      </c:pt>
                      <c:pt idx="475">
                        <c:v>2666.1493829660399</c:v>
                      </c:pt>
                      <c:pt idx="476">
                        <c:v>2702.9076495018498</c:v>
                      </c:pt>
                      <c:pt idx="477">
                        <c:v>2733.1044246944398</c:v>
                      </c:pt>
                      <c:pt idx="478">
                        <c:v>2756.3899980496699</c:v>
                      </c:pt>
                      <c:pt idx="479">
                        <c:v>2772.4906349871599</c:v>
                      </c:pt>
                      <c:pt idx="480">
                        <c:v>2781.2150059412202</c:v>
                      </c:pt>
                      <c:pt idx="481">
                        <c:v>2782.4587359157999</c:v>
                      </c:pt>
                      <c:pt idx="482">
                        <c:v>2776.20690540638</c:v>
                      </c:pt>
                      <c:pt idx="483">
                        <c:v>2762.53440897164</c:v>
                      </c:pt>
                      <c:pt idx="484">
                        <c:v>2741.6041579743201</c:v>
                      </c:pt>
                      <c:pt idx="485">
                        <c:v>2713.6631949497501</c:v>
                      </c:pt>
                      <c:pt idx="486">
                        <c:v>2679.0368644896598</c:v>
                      </c:pt>
                      <c:pt idx="487">
                        <c:v>2638.1212554713102</c:v>
                      </c:pt>
                      <c:pt idx="488">
                        <c:v>2591.3741884327001</c:v>
                      </c:pt>
                      <c:pt idx="489">
                        <c:v>2539.3050671565602</c:v>
                      </c:pt>
                      <c:pt idx="490">
                        <c:v>2482.4639431772598</c:v>
                      </c:pt>
                      <c:pt idx="491">
                        <c:v>2421.43015512393</c:v>
                      </c:pt>
                      <c:pt idx="492">
                        <c:v>2356.8009016155202</c:v>
                      </c:pt>
                      <c:pt idx="493">
                        <c:v>2289.1800879191501</c:v>
                      </c:pt>
                      <c:pt idx="494">
                        <c:v>2219.1677546364599</c:v>
                      </c:pt>
                      <c:pt idx="495">
                        <c:v>2147.35035377648</c:v>
                      </c:pt>
                      <c:pt idx="496">
                        <c:v>2074.2920867329399</c:v>
                      </c:pt>
                      <c:pt idx="497">
                        <c:v>2000.52746298789</c:v>
                      </c:pt>
                      <c:pt idx="498">
                        <c:v>1926.5551810694301</c:v>
                      </c:pt>
                      <c:pt idx="499">
                        <c:v>1852.8333772716901</c:v>
                      </c:pt>
                      <c:pt idx="500">
                        <c:v>1779.7762355495699</c:v>
                      </c:pt>
                      <c:pt idx="501">
                        <c:v>1707.7519058703199</c:v>
                      </c:pt>
                      <c:pt idx="502">
                        <c:v>1637.08163968861</c:v>
                      </c:pt>
                      <c:pt idx="503">
                        <c:v>1568.0400210134201</c:v>
                      </c:pt>
                      <c:pt idx="504">
                        <c:v>1500.85615011343</c:v>
                      </c:pt>
                      <c:pt idx="505">
                        <c:v>1435.7156240883501</c:v>
                      </c:pt>
                      <c:pt idx="506">
                        <c:v>1372.76315369295</c:v>
                      </c:pt>
                      <c:pt idx="507">
                        <c:v>1312.10565801143</c:v>
                      </c:pt>
                      <c:pt idx="508">
                        <c:v>1253.8156866381601</c:v>
                      </c:pt>
                      <c:pt idx="509">
                        <c:v>1197.93503167121</c:v>
                      </c:pt>
                      <c:pt idx="510">
                        <c:v>1144.47840768879</c:v>
                      </c:pt>
                      <c:pt idx="511">
                        <c:v>1093.43709576426</c:v>
                      </c:pt>
                      <c:pt idx="512">
                        <c:v>1044.78246625934</c:v>
                      </c:pt>
                      <c:pt idx="513">
                        <c:v>998.46931371817004</c:v>
                      </c:pt>
                      <c:pt idx="514">
                        <c:v>954.43895482096104</c:v>
                      </c:pt>
                      <c:pt idx="515">
                        <c:v>912.62205648529596</c:v>
                      </c:pt>
                      <c:pt idx="516">
                        <c:v>872.94117543792504</c:v>
                      </c:pt>
                      <c:pt idx="517">
                        <c:v>835.31300265930599</c:v>
                      </c:pt>
                      <c:pt idx="518">
                        <c:v>799.65031600953205</c:v>
                      </c:pt>
                      <c:pt idx="519">
                        <c:v>765.86365207821405</c:v>
                      </c:pt>
                      <c:pt idx="520">
                        <c:v>733.86271404335696</c:v>
                      </c:pt>
                      <c:pt idx="521">
                        <c:v>703.55753625556201</c:v>
                      </c:pt>
                      <c:pt idx="522">
                        <c:v>674.85942864514504</c:v>
                      </c:pt>
                      <c:pt idx="523">
                        <c:v>647.68172512516901</c:v>
                      </c:pt>
                      <c:pt idx="524">
                        <c:v>621.94036021082502</c:v>
                      </c:pt>
                      <c:pt idx="525">
                        <c:v>597.55429731098604</c:v>
                      </c:pt>
                      <c:pt idx="526">
                        <c:v>574.44583082363602</c:v>
                      </c:pt>
                      <c:pt idx="527">
                        <c:v>552.54078243991603</c:v>
                      </c:pt>
                      <c:pt idx="528">
                        <c:v>531.76861011671997</c:v>
                      </c:pt>
                      <c:pt idx="529">
                        <c:v>512.06244613409206</c:v>
                      </c:pt>
                      <c:pt idx="530">
                        <c:v>493.35907860225302</c:v>
                      </c:pt>
                      <c:pt idx="531">
                        <c:v>475.59888881832899</c:v>
                      </c:pt>
                      <c:pt idx="532">
                        <c:v>458.72575501802902</c:v>
                      </c:pt>
                      <c:pt idx="533">
                        <c:v>442.68693138141299</c:v>
                      </c:pt>
                      <c:pt idx="534">
                        <c:v>427.432909630881</c:v>
                      </c:pt>
                      <c:pt idx="535">
                        <c:v>412.917269219285</c:v>
                      </c:pt>
                      <c:pt idx="536">
                        <c:v>399.09652094391703</c:v>
                      </c:pt>
                      <c:pt idx="537">
                        <c:v>385.92994782199901</c:v>
                      </c:pt>
                      <c:pt idx="538">
                        <c:v>373.37944621928801</c:v>
                      </c:pt>
                      <c:pt idx="539">
                        <c:v>361.409369517014</c:v>
                      </c:pt>
                      <c:pt idx="540">
                        <c:v>349.98637601948002</c:v>
                      </c:pt>
                      <c:pt idx="541">
                        <c:v>339.07928232718803</c:v>
                      </c:pt>
                      <c:pt idx="542">
                        <c:v>328.65892301688899</c:v>
                      </c:pt>
                      <c:pt idx="543">
                        <c:v>318.69801716154598</c:v>
                      </c:pt>
                      <c:pt idx="544">
                        <c:v>309.17104198436101</c:v>
                      </c:pt>
                      <c:pt idx="545">
                        <c:v>300.054113751111</c:v>
                      </c:pt>
                      <c:pt idx="546">
                        <c:v>291.32487586609</c:v>
                      </c:pt>
                      <c:pt idx="547">
                        <c:v>282.96239402755498</c:v>
                      </c:pt>
                      <c:pt idx="548">
                        <c:v>274.94705822429898</c:v>
                      </c:pt>
                      <c:pt idx="549">
                        <c:v>267.26049130003202</c:v>
                      </c:pt>
                      <c:pt idx="550">
                        <c:v>259.88546377669201</c:v>
                      </c:pt>
                      <c:pt idx="551">
                        <c:v>252.80581460869499</c:v>
                      </c:pt>
                      <c:pt idx="552">
                        <c:v>246.006377527675</c:v>
                      </c:pt>
                      <c:pt idx="553">
                        <c:v>239.472912637989</c:v>
                      </c:pt>
                      <c:pt idx="554">
                        <c:v>233.19204292607299</c:v>
                      </c:pt>
                      <c:pt idx="555">
                        <c:v>227.15119535701399</c:v>
                      </c:pt>
                      <c:pt idx="556">
                        <c:v>221.33854624322899</c:v>
                      </c:pt>
                      <c:pt idx="557">
                        <c:v>215.74297058491501</c:v>
                      </c:pt>
                      <c:pt idx="558">
                        <c:v>210.35399509728799</c:v>
                      </c:pt>
                      <c:pt idx="559">
                        <c:v>205.16175465601199</c:v>
                      </c:pt>
                      <c:pt idx="560">
                        <c:v>200.156951908509</c:v>
                      </c:pt>
                      <c:pt idx="561">
                        <c:v>195.33081981590701</c:v>
                      </c:pt>
                      <c:pt idx="562">
                        <c:v>190.67508690540799</c:v>
                      </c:pt>
                      <c:pt idx="563">
                        <c:v>186.18194502866899</c:v>
                      </c:pt>
                      <c:pt idx="564">
                        <c:v>181.84401943697901</c:v>
                      </c:pt>
                      <c:pt idx="565">
                        <c:v>177.65434099673499</c:v>
                      </c:pt>
                      <c:pt idx="566">
                        <c:v>173.60632038347899</c:v>
                      </c:pt>
                      <c:pt idx="567">
                        <c:v>169.69372410348399</c:v>
                      </c:pt>
                      <c:pt idx="568">
                        <c:v>165.91065220464</c:v>
                      </c:pt>
                      <c:pt idx="569">
                        <c:v>162.25151754849901</c:v>
                      </c:pt>
                      <c:pt idx="570">
                        <c:v>158.71102652520199</c:v>
                      </c:pt>
                      <c:pt idx="571">
                        <c:v>155.28416110280801</c:v>
                      </c:pt>
                      <c:pt idx="572">
                        <c:v>151.96616211058301</c:v>
                      </c:pt>
                      <c:pt idx="573">
                        <c:v>148.75251366388801</c:v>
                      </c:pt>
                      <c:pt idx="574">
                        <c:v>145.63892864548899</c:v>
                      </c:pt>
                      <c:pt idx="575">
                        <c:v>142.621335164979</c:v>
                      </c:pt>
                      <c:pt idx="576">
                        <c:v>139.69586392396599</c:v>
                      </c:pt>
                      <c:pt idx="577">
                        <c:v>136.85883642061799</c:v>
                      </c:pt>
                      <c:pt idx="578">
                        <c:v>134.10675393196601</c:v>
                      </c:pt>
                      <c:pt idx="579">
                        <c:v>131.43628721777301</c:v>
                      </c:pt>
                      <c:pt idx="580">
                        <c:v>128.84426689339301</c:v>
                      </c:pt>
                      <c:pt idx="581">
                        <c:v>126.32767442398401</c:v>
                      </c:pt>
                      <c:pt idx="582">
                        <c:v>123.883633695456</c:v>
                      </c:pt>
                      <c:pt idx="583">
                        <c:v>121.509403121201</c:v>
                      </c:pt>
                      <c:pt idx="584">
                        <c:v>119.20236824707101</c:v>
                      </c:pt>
                      <c:pt idx="585">
                        <c:v>116.960034819299</c:v>
                      </c:pt>
                      <c:pt idx="586">
                        <c:v>114.780022283574</c:v>
                      </c:pt>
                      <c:pt idx="587">
                        <c:v>112.660057685059</c:v>
                      </c:pt>
                      <c:pt idx="588">
                        <c:v>110.597969942109</c:v>
                      </c:pt>
                      <c:pt idx="589">
                        <c:v>108.59168446796301</c:v>
                      </c:pt>
                      <c:pt idx="590">
                        <c:v>106.63921811695801</c:v>
                      </c:pt>
                      <c:pt idx="591">
                        <c:v>104.738674433334</c:v>
                      </c:pt>
                      <c:pt idx="592">
                        <c:v>102.888239182463</c:v>
                      </c:pt>
                      <c:pt idx="593">
                        <c:v>101.08617614569199</c:v>
                      </c:pt>
                      <c:pt idx="594">
                        <c:v>99.330823161435504</c:v>
                      </c:pt>
                      <c:pt idx="595">
                        <c:v>97.620588396312201</c:v>
                      </c:pt>
                      <c:pt idx="596">
                        <c:v>95.953946831501895</c:v>
                      </c:pt>
                      <c:pt idx="597">
                        <c:v>94.329436950304</c:v>
                      </c:pt>
                      <c:pt idx="598">
                        <c:v>92.7456576139558</c:v>
                      </c:pt>
                      <c:pt idx="599">
                        <c:v>91.201265113877497</c:v>
                      </c:pt>
                      <c:pt idx="600">
                        <c:v>89.694970388921902</c:v>
                      </c:pt>
                      <c:pt idx="601">
                        <c:v>88.225536397537795</c:v>
                      </c:pt>
                      <c:pt idx="602">
                        <c:v>86.791775634928896</c:v>
                      </c:pt>
                      <c:pt idx="603">
                        <c:v>85.392547786374095</c:v>
                      </c:pt>
                      <c:pt idx="604">
                        <c:v>84.026757508295503</c:v>
                      </c:pt>
                      <c:pt idx="605">
                        <c:v>82.693352329139202</c:v>
                      </c:pt>
                      <c:pt idx="606">
                        <c:v>81.391320663004294</c:v>
                      </c:pt>
                      <c:pt idx="607">
                        <c:v>80.119689929002206</c:v>
                      </c:pt>
                      <c:pt idx="608">
                        <c:v>78.877524770177402</c:v>
                      </c:pt>
                      <c:pt idx="609">
                        <c:v>77.663925365941196</c:v>
                      </c:pt>
                      <c:pt idx="610">
                        <c:v>76.478025832565294</c:v>
                      </c:pt>
                      <c:pt idx="611">
                        <c:v>75.318992706510898</c:v>
                      </c:pt>
                      <c:pt idx="612">
                        <c:v>74.186023505829496</c:v>
                      </c:pt>
                      <c:pt idx="613">
                        <c:v>73.078345365002093</c:v>
                      </c:pt>
                      <c:pt idx="614">
                        <c:v>71.995213739135494</c:v>
                      </c:pt>
                      <c:pt idx="615">
                        <c:v>70.935911173369306</c:v>
                      </c:pt>
                      <c:pt idx="616">
                        <c:v>69.8997461339616</c:v>
                      </c:pt>
                      <c:pt idx="617">
                        <c:v>68.886051897475397</c:v>
                      </c:pt>
                      <c:pt idx="618">
                        <c:v>67.894185494791799</c:v>
                      </c:pt>
                      <c:pt idx="619">
                        <c:v>66.923526707000804</c:v>
                      </c:pt>
                      <c:pt idx="620">
                        <c:v>65.973477110138504</c:v>
                      </c:pt>
                      <c:pt idx="621">
                        <c:v>65.043459166260106</c:v>
                      </c:pt>
                      <c:pt idx="622">
                        <c:v>64.132915358161199</c:v>
                      </c:pt>
                      <c:pt idx="623">
                        <c:v>63.241307365497001</c:v>
                      </c:pt>
                      <c:pt idx="624">
                        <c:v>62.368115279978802</c:v>
                      </c:pt>
                      <c:pt idx="625">
                        <c:v>61.512836857607397</c:v>
                      </c:pt>
                      <c:pt idx="626">
                        <c:v>60.674986805935603</c:v>
                      </c:pt>
                      <c:pt idx="627">
                        <c:v>59.854096104534896</c:v>
                      </c:pt>
                      <c:pt idx="628">
                        <c:v>59.049711356904801</c:v>
                      </c:pt>
                      <c:pt idx="629">
                        <c:v>58.2613941721659</c:v>
                      </c:pt>
                      <c:pt idx="630">
                        <c:v>57.488720575017197</c:v>
                      </c:pt>
                      <c:pt idx="631">
                        <c:v>56.731280442468702</c:v>
                      </c:pt>
                      <c:pt idx="632">
                        <c:v>55.988676966018403</c:v>
                      </c:pt>
                      <c:pt idx="633">
                        <c:v>55.2605261379057</c:v>
                      </c:pt>
                      <c:pt idx="634">
                        <c:v>54.5464562603158</c:v>
                      </c:pt>
                      <c:pt idx="635">
                        <c:v>53.8461074762577</c:v>
                      </c:pt>
                      <c:pt idx="636">
                        <c:v>53.159131321161198</c:v>
                      </c:pt>
                      <c:pt idx="637">
                        <c:v>52.4851902940472</c:v>
                      </c:pt>
                      <c:pt idx="638">
                        <c:v>51.823957447374099</c:v>
                      </c:pt>
                      <c:pt idx="639">
                        <c:v>51.175115994630097</c:v>
                      </c:pt>
                      <c:pt idx="640">
                        <c:v>50.538358934743499</c:v>
                      </c:pt>
                      <c:pt idx="641">
                        <c:v>49.913388692598303</c:v>
                      </c:pt>
                      <c:pt idx="642">
                        <c:v>49.299916774769798</c:v>
                      </c:pt>
                      <c:pt idx="643">
                        <c:v>48.697663439831999</c:v>
                      </c:pt>
                      <c:pt idx="644">
                        <c:v>48.1063573824811</c:v>
                      </c:pt>
                      <c:pt idx="645">
                        <c:v>47.525735430854397</c:v>
                      </c:pt>
                      <c:pt idx="646">
                        <c:v>46.955542256396697</c:v>
                      </c:pt>
                      <c:pt idx="647">
                        <c:v>46.395530095717497</c:v>
                      </c:pt>
                      <c:pt idx="648">
                        <c:v>45.845458483827102</c:v>
                      </c:pt>
                      <c:pt idx="649">
                        <c:v>45.305093998293202</c:v>
                      </c:pt>
                      <c:pt idx="650">
                        <c:v>44.774210013726297</c:v>
                      </c:pt>
                      <c:pt idx="651">
                        <c:v>44.252586466203503</c:v>
                      </c:pt>
                      <c:pt idx="652">
                        <c:v>43.740009627131499</c:v>
                      </c:pt>
                      <c:pt idx="653">
                        <c:v>43.236271886108199</c:v>
                      </c:pt>
                      <c:pt idx="654">
                        <c:v>42.7411715424333</c:v>
                      </c:pt>
                      <c:pt idx="655">
                        <c:v>42.2545126047943</c:v>
                      </c:pt>
                      <c:pt idx="656">
                        <c:v>41.776104598856797</c:v>
                      </c:pt>
                      <c:pt idx="657">
                        <c:v>41.305762382325597</c:v>
                      </c:pt>
                      <c:pt idx="658">
                        <c:v>40.843305967198098</c:v>
                      </c:pt>
                      <c:pt idx="659">
                        <c:v>40.388560348884297</c:v>
                      </c:pt>
                      <c:pt idx="660">
                        <c:v>39.941355341862</c:v>
                      </c:pt>
                      <c:pt idx="661">
                        <c:v>39.501525421622901</c:v>
                      </c:pt>
                      <c:pt idx="662">
                        <c:v>39.068909572619503</c:v>
                      </c:pt>
                      <c:pt idx="663">
                        <c:v>38.643351141956302</c:v>
                      </c:pt>
                      <c:pt idx="664">
                        <c:v>38.224697698571497</c:v>
                      </c:pt>
                      <c:pt idx="665">
                        <c:v>37.812800897689698</c:v>
                      </c:pt>
                      <c:pt idx="666">
                        <c:v>37.407516350306103</c:v>
                      </c:pt>
                      <c:pt idx="667">
                        <c:v>37.0087034975137</c:v>
                      </c:pt>
                      <c:pt idx="668">
                        <c:v>36.616225489433702</c:v>
                      </c:pt>
                      <c:pt idx="669">
                        <c:v>36.229949068606302</c:v>
                      </c:pt>
                      <c:pt idx="670">
                        <c:v>35.849744457594198</c:v>
                      </c:pt>
                      <c:pt idx="671">
                        <c:v>35.475485250693602</c:v>
                      </c:pt>
                      <c:pt idx="672">
                        <c:v>35.107048309523499</c:v>
                      </c:pt>
                      <c:pt idx="673">
                        <c:v>34.744313662373003</c:v>
                      </c:pt>
                      <c:pt idx="674">
                        <c:v>34.387164407148298</c:v>
                      </c:pt>
                      <c:pt idx="675">
                        <c:v>34.035486617740297</c:v>
                      </c:pt>
                      <c:pt idx="676">
                        <c:v>33.689169253733397</c:v>
                      </c:pt>
                      <c:pt idx="677">
                        <c:v>33.348104073262697</c:v>
                      </c:pt>
                      <c:pt idx="678">
                        <c:v>33.012185548939399</c:v>
                      </c:pt>
                      <c:pt idx="679">
                        <c:v>32.681310786691903</c:v>
                      </c:pt>
                      <c:pt idx="680">
                        <c:v>32.355379447424703</c:v>
                      </c:pt>
                      <c:pt idx="681">
                        <c:v>32.034293671373199</c:v>
                      </c:pt>
                      <c:pt idx="682">
                        <c:v>31.717958005060801</c:v>
                      </c:pt>
                      <c:pt idx="683">
                        <c:v>31.406279330747999</c:v>
                      </c:pt>
                      <c:pt idx="684">
                        <c:v>31.099166798281299</c:v>
                      </c:pt>
                      <c:pt idx="685">
                        <c:v>30.796531759235801</c:v>
                      </c:pt>
                      <c:pt idx="686">
                        <c:v>30.4982877032907</c:v>
                      </c:pt>
                      <c:pt idx="687">
                        <c:v>30.204350196731198</c:v>
                      </c:pt>
                      <c:pt idx="688">
                        <c:v>29.914636822991799</c:v>
                      </c:pt>
                      <c:pt idx="689">
                        <c:v>29.629067125193199</c:v>
                      </c:pt>
                      <c:pt idx="690">
                        <c:v>29.347562550550901</c:v>
                      </c:pt>
                      <c:pt idx="691">
                        <c:v>29.070046396638698</c:v>
                      </c:pt>
                      <c:pt idx="692">
                        <c:v>28.796443759390701</c:v>
                      </c:pt>
                      <c:pt idx="693">
                        <c:v>28.5266814828077</c:v>
                      </c:pt>
                      <c:pt idx="694">
                        <c:v>28.260688110297899</c:v>
                      </c:pt>
                      <c:pt idx="695">
                        <c:v>27.998393837576302</c:v>
                      </c:pt>
                      <c:pt idx="696">
                        <c:v>27.739730467086101</c:v>
                      </c:pt>
                      <c:pt idx="697">
                        <c:v>27.484631363878499</c:v>
                      </c:pt>
                      <c:pt idx="698">
                        <c:v>27.2330314128975</c:v>
                      </c:pt>
                      <c:pt idx="699">
                        <c:v>26.9848669776155</c:v>
                      </c:pt>
                      <c:pt idx="700">
                        <c:v>26.740075859978599</c:v>
                      </c:pt>
                      <c:pt idx="701">
                        <c:v>26.498597261605202</c:v>
                      </c:pt>
                      <c:pt idx="702">
                        <c:v>26.260371746208602</c:v>
                      </c:pt>
                      <c:pt idx="703">
                        <c:v>26.025341203176101</c:v>
                      </c:pt>
                      <c:pt idx="704">
                        <c:v>25.7934488122951</c:v>
                      </c:pt>
                      <c:pt idx="705">
                        <c:v>25.564639009548099</c:v>
                      </c:pt>
                      <c:pt idx="706">
                        <c:v>25.338857453975301</c:v>
                      </c:pt>
                      <c:pt idx="707">
                        <c:v>25.116050995547401</c:v>
                      </c:pt>
                      <c:pt idx="708">
                        <c:v>24.896167644010099</c:v>
                      </c:pt>
                      <c:pt idx="709">
                        <c:v>24.679156538689099</c:v>
                      </c:pt>
                      <c:pt idx="710">
                        <c:v>24.464967919188201</c:v>
                      </c:pt>
                      <c:pt idx="711">
                        <c:v>24.253553096988</c:v>
                      </c:pt>
                      <c:pt idx="712">
                        <c:v>24.044864427880398</c:v>
                      </c:pt>
                      <c:pt idx="713">
                        <c:v>23.8388552852374</c:v>
                      </c:pt>
                      <c:pt idx="714">
                        <c:v>23.635480034065701</c:v>
                      </c:pt>
                      <c:pt idx="715">
                        <c:v>23.434694005832998</c:v>
                      </c:pt>
                      <c:pt idx="716">
                        <c:v>23.2364534740335</c:v>
                      </c:pt>
                      <c:pt idx="717">
                        <c:v>23.040715630472501</c:v>
                      </c:pt>
                      <c:pt idx="718">
                        <c:v>22.847438562243902</c:v>
                      </c:pt>
                      <c:pt idx="719">
                        <c:v>22.656581229378599</c:v>
                      </c:pt>
                      <c:pt idx="720">
                        <c:v>22.468103443132801</c:v>
                      </c:pt>
                      <c:pt idx="721">
                        <c:v>22.281965844913501</c:v>
                      </c:pt>
                      <c:pt idx="722">
                        <c:v>22.098129885806301</c:v>
                      </c:pt>
                      <c:pt idx="723">
                        <c:v>21.9165578066828</c:v>
                      </c:pt>
                      <c:pt idx="724">
                        <c:v>21.737212618888599</c:v>
                      </c:pt>
                      <c:pt idx="725">
                        <c:v>21.560058085462</c:v>
                      </c:pt>
                      <c:pt idx="726">
                        <c:v>21.385058702901802</c:v>
                      </c:pt>
                      <c:pt idx="727">
                        <c:v>21.212179683434599</c:v>
                      </c:pt>
                      <c:pt idx="728">
                        <c:v>21.041386937787099</c:v>
                      </c:pt>
                      <c:pt idx="729">
                        <c:v>20.872647058442102</c:v>
                      </c:pt>
                      <c:pt idx="730">
                        <c:v>20.705927303349199</c:v>
                      </c:pt>
                      <c:pt idx="731">
                        <c:v>20.541195580100901</c:v>
                      </c:pt>
                      <c:pt idx="732">
                        <c:v>20.378420430535002</c:v>
                      </c:pt>
                      <c:pt idx="733">
                        <c:v>20.217571015768399</c:v>
                      </c:pt>
                      <c:pt idx="734">
                        <c:v>20.058617101635601</c:v>
                      </c:pt>
                      <c:pt idx="735">
                        <c:v>19.901529044527798</c:v>
                      </c:pt>
                      <c:pt idx="736">
                        <c:v>19.7462777776135</c:v>
                      </c:pt>
                      <c:pt idx="737">
                        <c:v>19.592834797439</c:v>
                      </c:pt>
                      <c:pt idx="738">
                        <c:v>19.441172150881499</c:v>
                      </c:pt>
                      <c:pt idx="739">
                        <c:v>19.2912624224636</c:v>
                      </c:pt>
                      <c:pt idx="740">
                        <c:v>19.143078721995199</c:v>
                      </c:pt>
                      <c:pt idx="741">
                        <c:v>18.996594672555101</c:v>
                      </c:pt>
                      <c:pt idx="742">
                        <c:v>18.851784398789501</c:v>
                      </c:pt>
                      <c:pt idx="743">
                        <c:v>18.708622515515</c:v>
                      </c:pt>
                      <c:pt idx="744">
                        <c:v>18.567084116632799</c:v>
                      </c:pt>
                      <c:pt idx="745">
                        <c:v>18.427144764320701</c:v>
                      </c:pt>
                      <c:pt idx="746">
                        <c:v>18.288780478521499</c:v>
                      </c:pt>
                      <c:pt idx="747">
                        <c:v>18.151967726694899</c:v>
                      </c:pt>
                      <c:pt idx="748">
                        <c:v>18.016683413843602</c:v>
                      </c:pt>
                      <c:pt idx="749">
                        <c:v>17.8829048727927</c:v>
                      </c:pt>
                      <c:pt idx="750">
                        <c:v>17.750609854721901</c:v>
                      </c:pt>
                      <c:pt idx="751">
                        <c:v>17.6197765199401</c:v>
                      </c:pt>
                      <c:pt idx="752">
                        <c:v>17.490383428896902</c:v>
                      </c:pt>
                      <c:pt idx="753">
                        <c:v>17.3624095334252</c:v>
                      </c:pt>
                      <c:pt idx="754">
                        <c:v>17.2358341682027</c:v>
                      </c:pt>
                      <c:pt idx="755">
                        <c:v>17.110637042433101</c:v>
                      </c:pt>
                      <c:pt idx="756">
                        <c:v>16.9867982317339</c:v>
                      </c:pt>
                      <c:pt idx="757">
                        <c:v>16.8642981702335</c:v>
                      </c:pt>
                      <c:pt idx="758">
                        <c:v>16.7431176428592</c:v>
                      </c:pt>
                      <c:pt idx="759">
                        <c:v>16.6232377778271</c:v>
                      </c:pt>
                      <c:pt idx="760">
                        <c:v>16.504640039307599</c:v>
                      </c:pt>
                      <c:pt idx="761">
                        <c:v>16.387306220283801</c:v>
                      </c:pt>
                      <c:pt idx="762">
                        <c:v>16.271218435578401</c:v>
                      </c:pt>
                      <c:pt idx="763">
                        <c:v>16.156359115055501</c:v>
                      </c:pt>
                      <c:pt idx="764">
                        <c:v>16.0427109969926</c:v>
                      </c:pt>
                      <c:pt idx="765">
                        <c:v>15.930257121605599</c:v>
                      </c:pt>
                      <c:pt idx="766">
                        <c:v>15.818980824742001</c:v>
                      </c:pt>
                      <c:pt idx="767">
                        <c:v>15.7088657317189</c:v>
                      </c:pt>
                      <c:pt idx="768">
                        <c:v>15.5998957513162</c:v>
                      </c:pt>
                      <c:pt idx="769">
                        <c:v>15.4920550699111</c:v>
                      </c:pt>
                      <c:pt idx="770">
                        <c:v>15.385328145754899</c:v>
                      </c:pt>
                      <c:pt idx="771">
                        <c:v>15.2796997033855</c:v>
                      </c:pt>
                      <c:pt idx="772">
                        <c:v>15.175154728177001</c:v>
                      </c:pt>
                      <c:pt idx="773">
                        <c:v>15.071678461012899</c:v>
                      </c:pt>
                      <c:pt idx="774">
                        <c:v>14.969256393094</c:v>
                      </c:pt>
                      <c:pt idx="775">
                        <c:v>14.8678742608592</c:v>
                      </c:pt>
                      <c:pt idx="776">
                        <c:v>14.7675180410334</c:v>
                      </c:pt>
                      <c:pt idx="777">
                        <c:v>14.66817394579</c:v>
                      </c:pt>
                      <c:pt idx="778">
                        <c:v>14.5698284180231</c:v>
                      </c:pt>
                      <c:pt idx="779">
                        <c:v>14.472468126736601</c:v>
                      </c:pt>
                      <c:pt idx="780">
                        <c:v>14.3760799625317</c:v>
                      </c:pt>
                      <c:pt idx="781">
                        <c:v>14.2806510332081</c:v>
                      </c:pt>
                      <c:pt idx="782">
                        <c:v>14.186168659459399</c:v>
                      </c:pt>
                      <c:pt idx="783">
                        <c:v>14.092620370671501</c:v>
                      </c:pt>
                      <c:pt idx="784">
                        <c:v>13.9999939008187</c:v>
                      </c:pt>
                      <c:pt idx="785">
                        <c:v>13.908277184448099</c:v>
                      </c:pt>
                      <c:pt idx="786">
                        <c:v>13.817458352760299</c:v>
                      </c:pt>
                      <c:pt idx="787">
                        <c:v>13.7275257297777</c:v>
                      </c:pt>
                      <c:pt idx="788">
                        <c:v>13.638467828600101</c:v>
                      </c:pt>
                      <c:pt idx="789">
                        <c:v>13.5502733477435</c:v>
                      </c:pt>
                      <c:pt idx="790">
                        <c:v>13.462931167562701</c:v>
                      </c:pt>
                      <c:pt idx="791">
                        <c:v>13.3764303467524</c:v>
                      </c:pt>
                      <c:pt idx="792">
                        <c:v>13.2907601189295</c:v>
                      </c:pt>
                      <c:pt idx="793">
                        <c:v>13.2059098892872</c:v>
                      </c:pt>
                      <c:pt idx="794">
                        <c:v>13.1218692313295</c:v>
                      </c:pt>
                      <c:pt idx="795">
                        <c:v>13.0386278836703</c:v>
                      </c:pt>
                      <c:pt idx="796">
                        <c:v>12.956175746910899</c:v>
                      </c:pt>
                      <c:pt idx="797">
                        <c:v>12.8745028805803</c:v>
                      </c:pt>
                      <c:pt idx="798">
                        <c:v>12.793599500145399</c:v>
                      </c:pt>
                      <c:pt idx="799">
                        <c:v>12.713455974088699</c:v>
                      </c:pt>
                      <c:pt idx="800">
                        <c:v>12.634062821042599</c:v>
                      </c:pt>
                      <c:pt idx="801">
                        <c:v>12.555410706994801</c:v>
                      </c:pt>
                      <c:pt idx="802">
                        <c:v>12.4774904425473</c:v>
                      </c:pt>
                      <c:pt idx="803">
                        <c:v>12.400292980238801</c:v>
                      </c:pt>
                      <c:pt idx="804">
                        <c:v>12.323809411922801</c:v>
                      </c:pt>
                      <c:pt idx="805">
                        <c:v>12.2480309662028</c:v>
                      </c:pt>
                      <c:pt idx="806">
                        <c:v>12.1729490059212</c:v>
                      </c:pt>
                      <c:pt idx="807">
                        <c:v>12.098555025703501</c:v>
                      </c:pt>
                      <c:pt idx="808">
                        <c:v>12.0248406495538</c:v>
                      </c:pt>
                      <c:pt idx="809">
                        <c:v>11.951797628502201</c:v>
                      </c:pt>
                      <c:pt idx="810">
                        <c:v>11.8794178382991</c:v>
                      </c:pt>
                      <c:pt idx="811">
                        <c:v>11.8076932771617</c:v>
                      </c:pt>
                      <c:pt idx="812">
                        <c:v>11.736616063566901</c:v>
                      </c:pt>
                      <c:pt idx="813">
                        <c:v>11.6661784340879</c:v>
                      </c:pt>
                      <c:pt idx="814">
                        <c:v>11.5963727412807</c:v>
                      </c:pt>
                      <c:pt idx="815">
                        <c:v>11.5271914516092</c:v>
                      </c:pt>
                      <c:pt idx="816">
                        <c:v>11.4586271434185</c:v>
                      </c:pt>
                      <c:pt idx="817">
                        <c:v>11.3906725049461</c:v>
                      </c:pt>
                      <c:pt idx="818">
                        <c:v>11.3233203323763</c:v>
                      </c:pt>
                      <c:pt idx="819">
                        <c:v>11.2565635279358</c:v>
                      </c:pt>
                      <c:pt idx="820">
                        <c:v>11.190395098025</c:v>
                      </c:pt>
                      <c:pt idx="821">
                        <c:v>11.124808151389599</c:v>
                      </c:pt>
                      <c:pt idx="822">
                        <c:v>11.0597958973299</c:v>
                      </c:pt>
                      <c:pt idx="823">
                        <c:v>10.9953516439463</c:v>
                      </c:pt>
                      <c:pt idx="824">
                        <c:v>10.9314687964194</c:v>
                      </c:pt>
                      <c:pt idx="825">
                        <c:v>10.8681408553257</c:v>
                      </c:pt>
                      <c:pt idx="826">
                        <c:v>10.8053614149868</c:v>
                      </c:pt>
                      <c:pt idx="827">
                        <c:v>10.743124161853601</c:v>
                      </c:pt>
                      <c:pt idx="828">
                        <c:v>10.681422872918899</c:v>
                      </c:pt>
                      <c:pt idx="829">
                        <c:v>10.6202514141679</c:v>
                      </c:pt>
                      <c:pt idx="830">
                        <c:v>10.559603739052401</c:v>
                      </c:pt>
                      <c:pt idx="831">
                        <c:v>10.499473887001001</c:v>
                      </c:pt>
                      <c:pt idx="832">
                        <c:v>10.439855981957001</c:v>
                      </c:pt>
                      <c:pt idx="833">
                        <c:v>10.380744230943501</c:v>
                      </c:pt>
                      <c:pt idx="834">
                        <c:v>10.3221329226607</c:v>
                      </c:pt>
                      <c:pt idx="835">
                        <c:v>10.2640164261057</c:v>
                      </c:pt>
                      <c:pt idx="836">
                        <c:v>10.2063891892246</c:v>
                      </c:pt>
                      <c:pt idx="837">
                        <c:v>10.149245737586501</c:v>
                      </c:pt>
                      <c:pt idx="838">
                        <c:v>10.092580673086699</c:v>
                      </c:pt>
                      <c:pt idx="839">
                        <c:v>10.0363886726731</c:v>
                      </c:pt>
                      <c:pt idx="840">
                        <c:v>9.9806644870984496</c:v>
                      </c:pt>
                      <c:pt idx="841">
                        <c:v>9.9254029396952692</c:v>
                      </c:pt>
                      <c:pt idx="842">
                        <c:v>9.8705989251761608</c:v>
                      </c:pt>
                      <c:pt idx="843">
                        <c:v>9.8162474084563396</c:v>
                      </c:pt>
                      <c:pt idx="844">
                        <c:v>9.7623434234993596</c:v>
                      </c:pt>
                      <c:pt idx="845">
                        <c:v>9.7088820721827496</c:v>
                      </c:pt>
                      <c:pt idx="846">
                        <c:v>9.6558585231881295</c:v>
                      </c:pt>
                      <c:pt idx="847">
                        <c:v>9.6032680109115898</c:v>
                      </c:pt>
                      <c:pt idx="848">
                        <c:v>9.5511058343929296</c:v>
                      </c:pt>
                      <c:pt idx="849">
                        <c:v>9.4993673562688095</c:v>
                      </c:pt>
                      <c:pt idx="850">
                        <c:v>9.4480480017409594</c:v>
                      </c:pt>
                      <c:pt idx="851">
                        <c:v>9.3971432575684997</c:v>
                      </c:pt>
                      <c:pt idx="852">
                        <c:v>9.3466486710755401</c:v>
                      </c:pt>
                      <c:pt idx="853">
                        <c:v>9.2965598491792694</c:v>
                      </c:pt>
                      <c:pt idx="854">
                        <c:v>9.2468724574369094</c:v>
                      </c:pt>
                      <c:pt idx="855">
                        <c:v>9.1975822191070193</c:v>
                      </c:pt>
                      <c:pt idx="856">
                        <c:v>9.1486849142326001</c:v>
                      </c:pt>
                      <c:pt idx="857">
                        <c:v>9.1001763787374692</c:v>
                      </c:pt>
                      <c:pt idx="858">
                        <c:v>9.0520525035421802</c:v>
                      </c:pt>
                      <c:pt idx="859">
                        <c:v>9.0043092336942294</c:v>
                      </c:pt>
                      <c:pt idx="860">
                        <c:v>8.9569425675154406</c:v>
                      </c:pt>
                      <c:pt idx="861">
                        <c:v>8.9099485557637994</c:v>
                      </c:pt>
                      <c:pt idx="862">
                        <c:v>8.8633233008125494</c:v>
                      </c:pt>
                      <c:pt idx="863">
                        <c:v>8.8170629558415996</c:v>
                      </c:pt>
                      <c:pt idx="864">
                        <c:v>8.7711637240470495</c:v>
                      </c:pt>
                      <c:pt idx="865">
                        <c:v>8.7256218578610092</c:v>
                      </c:pt>
                      <c:pt idx="866">
                        <c:v>8.6804336581887895</c:v>
                      </c:pt>
                      <c:pt idx="867">
                        <c:v>8.6355954736590199</c:v>
                      </c:pt>
                      <c:pt idx="868">
                        <c:v>8.5911036998856893</c:v>
                      </c:pt>
                      <c:pt idx="869">
                        <c:v>8.5469547787465991</c:v>
                      </c:pt>
                      <c:pt idx="870">
                        <c:v>8.5031451976706993</c:v>
                      </c:pt>
                      <c:pt idx="871">
                        <c:v>8.4596714889421101</c:v>
                      </c:pt>
                      <c:pt idx="872">
                        <c:v>8.4165302290134196</c:v>
                      </c:pt>
                      <c:pt idx="873">
                        <c:v>8.3737180378335392</c:v>
                      </c:pt>
                      <c:pt idx="874">
                        <c:v>8.3312315781858892</c:v>
                      </c:pt>
                      <c:pt idx="875">
                        <c:v>8.2890675550390895</c:v>
                      </c:pt>
                      <c:pt idx="876">
                        <c:v>8.2472227149084798</c:v>
                      </c:pt>
                      <c:pt idx="877">
                        <c:v>8.2056938452295292</c:v>
                      </c:pt>
                      <c:pt idx="878">
                        <c:v>8.16447777374227</c:v>
                      </c:pt>
                      <c:pt idx="879">
                        <c:v>8.1235713678858001</c:v>
                      </c:pt>
                      <c:pt idx="880">
                        <c:v>8.0829715342040398</c:v>
                      </c:pt>
                      <c:pt idx="881">
                        <c:v>8.0426752177609995</c:v>
                      </c:pt>
                      <c:pt idx="882">
                        <c:v>8.0026794015678302</c:v>
                      </c:pt>
                      <c:pt idx="883">
                        <c:v>7.9629811060174598</c:v>
                      </c:pt>
                      <c:pt idx="884">
                        <c:v>7.9235773883319904</c:v>
                      </c:pt>
                      <c:pt idx="885">
                        <c:v>7.8844653420160196</c:v>
                      </c:pt>
                      <c:pt idx="886">
                        <c:v>7.8456420963229601</c:v>
                      </c:pt>
                      <c:pt idx="887">
                        <c:v>7.8071048157277403</c:v>
                      </c:pt>
                      <c:pt idx="888">
                        <c:v>7.7688506994099598</c:v>
                      </c:pt>
                      <c:pt idx="889">
                        <c:v>7.7308769807465101</c:v>
                      </c:pt>
                      <c:pt idx="890">
                        <c:v>7.6931809268101103</c:v>
                      </c:pt>
                      <c:pt idx="891">
                        <c:v>7.6557598378798302</c:v>
                      </c:pt>
                      <c:pt idx="892">
                        <c:v>7.6186110469570103</c:v>
                      </c:pt>
                      <c:pt idx="893">
                        <c:v>7.58173191929151</c:v>
                      </c:pt>
                      <c:pt idx="894">
                        <c:v>7.5451198519145697</c:v>
                      </c:pt>
                      <c:pt idx="895">
                        <c:v>7.5087722731802504</c:v>
                      </c:pt>
                      <c:pt idx="896">
                        <c:v>7.4726866423138203</c:v>
                      </c:pt>
                      <c:pt idx="897">
                        <c:v>7.4368604489691297</c:v>
                      </c:pt>
                      <c:pt idx="898">
                        <c:v>7.4012912127913397</c:v>
                      </c:pt>
                      <c:pt idx="899">
                        <c:v>7.3659764829895904</c:v>
                      </c:pt>
                      <c:pt idx="900">
                        <c:v>7.3309138379136796</c:v>
                      </c:pt>
                      <c:pt idx="901">
                        <c:v>7.2961008846402198</c:v>
                      </c:pt>
                      <c:pt idx="902">
                        <c:v>7.2615352585649999</c:v>
                      </c:pt>
                      <c:pt idx="903">
                        <c:v>7.2272146230009602</c:v>
                      </c:pt>
                      <c:pt idx="904">
                        <c:v>7.1931366687851304</c:v>
                      </c:pt>
                      <c:pt idx="905">
                        <c:v>7.1592991138889097</c:v>
                      </c:pt>
                      <c:pt idx="906">
                        <c:v>7.1256997030378804</c:v>
                      </c:pt>
                      <c:pt idx="907">
                        <c:v>7.0923362073354799</c:v>
                      </c:pt>
                      <c:pt idx="908">
                        <c:v>7.0592064238939196</c:v>
                      </c:pt>
                      <c:pt idx="909">
                        <c:v>7.0263081754716801</c:v>
                      </c:pt>
                      <c:pt idx="910">
                        <c:v>6.9936393101152099</c:v>
                      </c:pt>
                      <c:pt idx="911">
                        <c:v>6.96119770080759</c:v>
                      </c:pt>
                      <c:pt idx="912">
                        <c:v>6.9289812451228103</c:v>
                      </c:pt>
                      <c:pt idx="913">
                        <c:v>6.8969878648856904</c:v>
                      </c:pt>
                      <c:pt idx="914">
                        <c:v>6.8652155058367201</c:v>
                      </c:pt>
                      <c:pt idx="915">
                        <c:v>6.8336621373029196</c:v>
                      </c:pt>
                      <c:pt idx="916">
                        <c:v>6.8023257518731404</c:v>
                      </c:pt>
                      <c:pt idx="917">
                        <c:v>6.77120436508</c:v>
                      </c:pt>
                      <c:pt idx="918">
                        <c:v>6.7402960150849101</c:v>
                      </c:pt>
                      <c:pt idx="919">
                        <c:v>6.7095987623705797</c:v>
                      </c:pt>
                      <c:pt idx="920">
                        <c:v>6.6791106894355101</c:v>
                      </c:pt>
                      <c:pt idx="921">
                        <c:v>6.6488299004961302</c:v>
                      </c:pt>
                      <c:pt idx="922">
                        <c:v>6.61875452119149</c:v>
                      </c:pt>
                      <c:pt idx="923">
                        <c:v>6.5888826982937498</c:v>
                      </c:pt>
                      <c:pt idx="924">
                        <c:v>6.5592125994236703</c:v>
                      </c:pt>
                      <c:pt idx="925">
                        <c:v>6.5297424127685204</c:v>
                      </c:pt>
                      <c:pt idx="926">
                        <c:v>6.5004703468069698</c:v>
                      </c:pt>
                      <c:pt idx="927">
                        <c:v>6.4713946300361904</c:v>
                      </c:pt>
                      <c:pt idx="928">
                        <c:v>6.4425135107047504</c:v>
                      </c:pt>
                      <c:pt idx="929">
                        <c:v>6.41382525654865</c:v>
                      </c:pt>
                      <c:pt idx="930">
                        <c:v>6.3853281545319698</c:v>
                      </c:pt>
                      <c:pt idx="931">
                        <c:v>6.3570205105911004</c:v>
                      </c:pt>
                      <c:pt idx="932">
                        <c:v>6.3289006493834101</c:v>
                      </c:pt>
                      <c:pt idx="933">
                        <c:v>6.3009669140396998</c:v>
                      </c:pt>
                      <c:pt idx="934">
                        <c:v>6.2732176659205496</c:v>
                      </c:pt>
                      <c:pt idx="935">
                        <c:v>6.2456512843753798</c:v>
                      </c:pt>
                      <c:pt idx="936">
                        <c:v>6.2182661665067398</c:v>
                      </c:pt>
                      <c:pt idx="937">
                        <c:v>6.1910607269375904</c:v>
                      </c:pt>
                      <c:pt idx="938">
                        <c:v>6.1640333975813304</c:v>
                      </c:pt>
                      <c:pt idx="939">
                        <c:v>6.1371826274172196</c:v>
                      </c:pt>
                      <c:pt idx="940">
                        <c:v>6.1105068822666402</c:v>
                      </c:pt>
                      <c:pt idx="941">
                        <c:v>6.0840046445753702</c:v>
                      </c:pt>
                      <c:pt idx="942">
                        <c:v>6.0576744131971196</c:v>
                      </c:pt>
                      <c:pt idx="943">
                        <c:v>6.0315147031813696</c:v>
                      </c:pt>
                      <c:pt idx="944">
                        <c:v>6.0055240455647398</c:v>
                      </c:pt>
                      <c:pt idx="945">
                        <c:v>5.9797009871641702</c:v>
                      </c:pt>
                      <c:pt idx="946">
                        <c:v>5.95404409037421</c:v>
                      </c:pt>
                      <c:pt idx="947">
                        <c:v>5.9285519329671503</c:v>
                      </c:pt>
                      <c:pt idx="948">
                        <c:v>5.90322310789632</c:v>
                      </c:pt>
                      <c:pt idx="949">
                        <c:v>5.8780562231017903</c:v>
                      </c:pt>
                      <c:pt idx="950">
                        <c:v>5.8530499013194603</c:v>
                      </c:pt>
                      <c:pt idx="951">
                        <c:v>5.8282027798924201</c:v>
                      </c:pt>
                      <c:pt idx="952">
                        <c:v>5.8035135105861198</c:v>
                      </c:pt>
                      <c:pt idx="953">
                        <c:v>5.7789807594047797</c:v>
                      </c:pt>
                      <c:pt idx="954">
                        <c:v>5.7546032064124901</c:v>
                      </c:pt>
                      <c:pt idx="955">
                        <c:v>5.7303795455545599</c:v>
                      </c:pt>
                      <c:pt idx="956">
                        <c:v>5.7063084844834497</c:v>
                      </c:pt>
                      <c:pt idx="957">
                        <c:v>5.6823887443866399</c:v>
                      </c:pt>
                      <c:pt idx="958">
                        <c:v>5.6586190598162798</c:v>
                      </c:pt>
                      <c:pt idx="959">
                        <c:v>5.6349981785229399</c:v>
                      </c:pt>
                      <c:pt idx="960">
                        <c:v>5.61152486128967</c:v>
                      </c:pt>
                      <c:pt idx="961">
                        <c:v>5.5881978817705704</c:v>
                      </c:pt>
                      <c:pt idx="962">
                        <c:v>5.5650160263300101</c:v>
                      </c:pt>
                      <c:pt idx="963">
                        <c:v>5.5419780938855103</c:v>
                      </c:pt>
                      <c:pt idx="964">
                        <c:v>5.5190828957518896</c:v>
                      </c:pt>
                      <c:pt idx="965">
                        <c:v>5.4963292554882797</c:v>
                      </c:pt>
                      <c:pt idx="966">
                        <c:v>5.4737160087468597</c:v>
                      </c:pt>
                      <c:pt idx="967">
                        <c:v>5.4512420031241797</c:v>
                      </c:pt>
                      <c:pt idx="968">
                        <c:v>5.4289060980145099</c:v>
                      </c:pt>
                      <c:pt idx="969">
                        <c:v>5.4067071644654296</c:v>
                      </c:pt>
                      <c:pt idx="970">
                        <c:v>5.3846440850346404</c:v>
                      </c:pt>
                      <c:pt idx="971">
                        <c:v>5.36271575364988</c:v>
                      </c:pt>
                      <c:pt idx="972">
                        <c:v>5.3409210754706198</c:v>
                      </c:pt>
                      <c:pt idx="973">
                        <c:v>5.3192589667508798</c:v>
                      </c:pt>
                      <c:pt idx="974">
                        <c:v>5.2977283547054803</c:v>
                      </c:pt>
                      <c:pt idx="975">
                        <c:v>5.2763281773762998</c:v>
                      </c:pt>
                      <c:pt idx="976">
                        <c:v>5.2550573835023204</c:v>
                      </c:pt>
                      <c:pt idx="977">
                        <c:v>5.2339149323900402</c:v>
                      </c:pt>
                      <c:pt idx="978">
                        <c:v>5.2128997937863701</c:v>
                      </c:pt>
                      <c:pt idx="979">
                        <c:v>5.1920109477537997</c:v>
                      </c:pt>
                      <c:pt idx="980">
                        <c:v>5.1712473845457501</c:v>
                      </c:pt>
                      <c:pt idx="981">
                        <c:v>5.1506081044855003</c:v>
                      </c:pt>
                      <c:pt idx="982">
                        <c:v>5.1300921178453303</c:v>
                      </c:pt>
                      <c:pt idx="983">
                        <c:v>5.1096984447284397</c:v>
                      </c:pt>
                      <c:pt idx="984">
                        <c:v>5.0894261149517401</c:v>
                      </c:pt>
                      <c:pt idx="985">
                        <c:v>5.0692741679306996</c:v>
                      </c:pt>
                      <c:pt idx="986">
                        <c:v>5.0492416525653701</c:v>
                      </c:pt>
                      <c:pt idx="987">
                        <c:v>5.0293276271286897</c:v>
                      </c:pt>
                      <c:pt idx="988">
                        <c:v>5.0095311591552996</c:v>
                      </c:pt>
                      <c:pt idx="989">
                        <c:v>4.9898513253332899</c:v>
                      </c:pt>
                      <c:pt idx="990">
                        <c:v>4.9702872113957302</c:v>
                      </c:pt>
                      <c:pt idx="991">
                        <c:v>4.9508379120149897</c:v>
                      </c:pt>
                      <c:pt idx="992">
                        <c:v>4.9315025306982898</c:v>
                      </c:pt>
                      <c:pt idx="993">
                        <c:v>4.9122801796838598</c:v>
                      </c:pt>
                      <c:pt idx="994">
                        <c:v>4.8931699798399597</c:v>
                      </c:pt>
                      <c:pt idx="995">
                        <c:v>4.8741710605634596</c:v>
                      </c:pt>
                      <c:pt idx="996">
                        <c:v>4.8552825596815898</c:v>
                      </c:pt>
                      <c:pt idx="997">
                        <c:v>4.8365036233535603</c:v>
                      </c:pt>
                      <c:pt idx="998">
                        <c:v>4.8178334059746302</c:v>
                      </c:pt>
                      <c:pt idx="999">
                        <c:v>4.7992710700806898</c:v>
                      </c:pt>
                      <c:pt idx="1000">
                        <c:v>4.7808157862545597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305-403B-AA6C-1298CDE979EB}"/>
                  </c:ext>
                </c:extLst>
              </c15:ser>
            </c15:filteredScatterSeries>
          </c:ext>
        </c:extLst>
      </c:scatterChart>
      <c:valAx>
        <c:axId val="-1875178848"/>
        <c:scaling>
          <c:orientation val="minMax"/>
          <c:max val="42"/>
          <c:min val="40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7760"/>
        <c:crosses val="autoZero"/>
        <c:crossBetween val="midCat"/>
      </c:valAx>
      <c:valAx>
        <c:axId val="-187517776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88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310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tx>
            <c:v>measured_222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measured_profile'!$I$4:$I$2000</c:f>
              <c:numCache>
                <c:formatCode>0.000</c:formatCode>
                <c:ptCount val="1997"/>
              </c:numCache>
            </c:numRef>
          </c:xVal>
          <c:yVal>
            <c:numRef>
              <c:f>'① measured_profile'!$J$4:$J$2000</c:f>
              <c:numCache>
                <c:formatCode>General</c:formatCode>
                <c:ptCount val="199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54-439E-9130-23DBC6D7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177216"/>
        <c:axId val="-187517667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sample_222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simulated_sample_profile'!$I$4:$I$20000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45</c:v>
                      </c:pt>
                      <c:pt idx="1">
                        <c:v>45.002000000000002</c:v>
                      </c:pt>
                      <c:pt idx="2">
                        <c:v>45.003999999999998</c:v>
                      </c:pt>
                      <c:pt idx="3">
                        <c:v>45.006</c:v>
                      </c:pt>
                      <c:pt idx="4">
                        <c:v>45.008000000000003</c:v>
                      </c:pt>
                      <c:pt idx="5">
                        <c:v>45.01</c:v>
                      </c:pt>
                      <c:pt idx="6">
                        <c:v>45.012</c:v>
                      </c:pt>
                      <c:pt idx="7">
                        <c:v>45.014000000000003</c:v>
                      </c:pt>
                      <c:pt idx="8">
                        <c:v>45.015999999999998</c:v>
                      </c:pt>
                      <c:pt idx="9">
                        <c:v>45.018000000000001</c:v>
                      </c:pt>
                      <c:pt idx="10">
                        <c:v>45.02</c:v>
                      </c:pt>
                      <c:pt idx="11">
                        <c:v>45.021999999999998</c:v>
                      </c:pt>
                      <c:pt idx="12">
                        <c:v>45.024000000000001</c:v>
                      </c:pt>
                      <c:pt idx="13">
                        <c:v>45.026000000000003</c:v>
                      </c:pt>
                      <c:pt idx="14">
                        <c:v>45.027999999999999</c:v>
                      </c:pt>
                      <c:pt idx="15">
                        <c:v>45.03</c:v>
                      </c:pt>
                      <c:pt idx="16">
                        <c:v>45.031999999999996</c:v>
                      </c:pt>
                      <c:pt idx="17">
                        <c:v>45.033999999999999</c:v>
                      </c:pt>
                      <c:pt idx="18">
                        <c:v>45.036000000000001</c:v>
                      </c:pt>
                      <c:pt idx="19">
                        <c:v>45.037999999999997</c:v>
                      </c:pt>
                      <c:pt idx="20">
                        <c:v>45.04</c:v>
                      </c:pt>
                      <c:pt idx="21">
                        <c:v>45.042000000000002</c:v>
                      </c:pt>
                      <c:pt idx="22">
                        <c:v>45.043999999999997</c:v>
                      </c:pt>
                      <c:pt idx="23">
                        <c:v>45.045999999999999</c:v>
                      </c:pt>
                      <c:pt idx="24">
                        <c:v>45.048000000000002</c:v>
                      </c:pt>
                      <c:pt idx="25">
                        <c:v>45.05</c:v>
                      </c:pt>
                      <c:pt idx="26">
                        <c:v>45.052</c:v>
                      </c:pt>
                      <c:pt idx="27">
                        <c:v>45.054000000000002</c:v>
                      </c:pt>
                      <c:pt idx="28">
                        <c:v>45.055999999999997</c:v>
                      </c:pt>
                      <c:pt idx="29">
                        <c:v>45.058</c:v>
                      </c:pt>
                      <c:pt idx="30">
                        <c:v>45.06</c:v>
                      </c:pt>
                      <c:pt idx="31">
                        <c:v>45.061999999999998</c:v>
                      </c:pt>
                      <c:pt idx="32">
                        <c:v>45.063999999999901</c:v>
                      </c:pt>
                      <c:pt idx="33">
                        <c:v>45.066000000000003</c:v>
                      </c:pt>
                      <c:pt idx="34">
                        <c:v>45.067999999999998</c:v>
                      </c:pt>
                      <c:pt idx="35">
                        <c:v>45.07</c:v>
                      </c:pt>
                      <c:pt idx="36">
                        <c:v>45.072000000000003</c:v>
                      </c:pt>
                      <c:pt idx="37">
                        <c:v>45.073999999999998</c:v>
                      </c:pt>
                      <c:pt idx="38">
                        <c:v>45.076000000000001</c:v>
                      </c:pt>
                      <c:pt idx="39">
                        <c:v>45.078000000000003</c:v>
                      </c:pt>
                      <c:pt idx="40">
                        <c:v>45.08</c:v>
                      </c:pt>
                      <c:pt idx="41">
                        <c:v>45.082000000000001</c:v>
                      </c:pt>
                      <c:pt idx="42">
                        <c:v>45.084000000000003</c:v>
                      </c:pt>
                      <c:pt idx="43">
                        <c:v>45.085999999999999</c:v>
                      </c:pt>
                      <c:pt idx="44">
                        <c:v>45.088000000000001</c:v>
                      </c:pt>
                      <c:pt idx="45">
                        <c:v>45.09</c:v>
                      </c:pt>
                      <c:pt idx="46">
                        <c:v>45.091999999999999</c:v>
                      </c:pt>
                      <c:pt idx="47">
                        <c:v>45.094000000000001</c:v>
                      </c:pt>
                      <c:pt idx="48">
                        <c:v>45.095999999999997</c:v>
                      </c:pt>
                      <c:pt idx="49">
                        <c:v>45.097999999999999</c:v>
                      </c:pt>
                      <c:pt idx="50">
                        <c:v>45.1</c:v>
                      </c:pt>
                      <c:pt idx="51">
                        <c:v>45.101999999999997</c:v>
                      </c:pt>
                      <c:pt idx="52">
                        <c:v>45.103999999999999</c:v>
                      </c:pt>
                      <c:pt idx="53">
                        <c:v>45.106000000000002</c:v>
                      </c:pt>
                      <c:pt idx="54">
                        <c:v>45.107999999999997</c:v>
                      </c:pt>
                      <c:pt idx="55">
                        <c:v>45.11</c:v>
                      </c:pt>
                      <c:pt idx="56">
                        <c:v>45.112000000000002</c:v>
                      </c:pt>
                      <c:pt idx="57">
                        <c:v>45.113999999999997</c:v>
                      </c:pt>
                      <c:pt idx="58">
                        <c:v>45.116</c:v>
                      </c:pt>
                      <c:pt idx="59">
                        <c:v>45.118000000000002</c:v>
                      </c:pt>
                      <c:pt idx="60">
                        <c:v>45.12</c:v>
                      </c:pt>
                      <c:pt idx="61">
                        <c:v>45.122</c:v>
                      </c:pt>
                      <c:pt idx="62">
                        <c:v>45.124000000000002</c:v>
                      </c:pt>
                      <c:pt idx="63">
                        <c:v>45.125999999999998</c:v>
                      </c:pt>
                      <c:pt idx="64">
                        <c:v>45.128</c:v>
                      </c:pt>
                      <c:pt idx="65">
                        <c:v>45.13</c:v>
                      </c:pt>
                      <c:pt idx="66">
                        <c:v>45.131999999999998</c:v>
                      </c:pt>
                      <c:pt idx="67">
                        <c:v>45.133999999999901</c:v>
                      </c:pt>
                      <c:pt idx="68">
                        <c:v>45.136000000000003</c:v>
                      </c:pt>
                      <c:pt idx="69">
                        <c:v>45.137999999999998</c:v>
                      </c:pt>
                      <c:pt idx="70">
                        <c:v>45.14</c:v>
                      </c:pt>
                      <c:pt idx="71">
                        <c:v>45.142000000000003</c:v>
                      </c:pt>
                      <c:pt idx="72">
                        <c:v>45.143999999999998</c:v>
                      </c:pt>
                      <c:pt idx="73">
                        <c:v>45.146000000000001</c:v>
                      </c:pt>
                      <c:pt idx="74">
                        <c:v>45.148000000000003</c:v>
                      </c:pt>
                      <c:pt idx="75">
                        <c:v>45.15</c:v>
                      </c:pt>
                      <c:pt idx="76">
                        <c:v>45.152000000000001</c:v>
                      </c:pt>
                      <c:pt idx="77">
                        <c:v>45.154000000000003</c:v>
                      </c:pt>
                      <c:pt idx="78">
                        <c:v>45.155999999999999</c:v>
                      </c:pt>
                      <c:pt idx="79">
                        <c:v>45.158000000000001</c:v>
                      </c:pt>
                      <c:pt idx="80">
                        <c:v>45.16</c:v>
                      </c:pt>
                      <c:pt idx="81">
                        <c:v>45.161999999999999</c:v>
                      </c:pt>
                      <c:pt idx="82">
                        <c:v>45.164000000000001</c:v>
                      </c:pt>
                      <c:pt idx="83">
                        <c:v>45.165999999999997</c:v>
                      </c:pt>
                      <c:pt idx="84">
                        <c:v>45.167999999999999</c:v>
                      </c:pt>
                      <c:pt idx="85">
                        <c:v>45.17</c:v>
                      </c:pt>
                      <c:pt idx="86">
                        <c:v>45.171999999999997</c:v>
                      </c:pt>
                      <c:pt idx="87">
                        <c:v>45.173999999999999</c:v>
                      </c:pt>
                      <c:pt idx="88">
                        <c:v>45.176000000000002</c:v>
                      </c:pt>
                      <c:pt idx="89">
                        <c:v>45.177999999999997</c:v>
                      </c:pt>
                      <c:pt idx="90">
                        <c:v>45.18</c:v>
                      </c:pt>
                      <c:pt idx="91">
                        <c:v>45.182000000000002</c:v>
                      </c:pt>
                      <c:pt idx="92">
                        <c:v>45.183999999999997</c:v>
                      </c:pt>
                      <c:pt idx="93">
                        <c:v>45.186</c:v>
                      </c:pt>
                      <c:pt idx="94">
                        <c:v>45.188000000000002</c:v>
                      </c:pt>
                      <c:pt idx="95">
                        <c:v>45.19</c:v>
                      </c:pt>
                      <c:pt idx="96">
                        <c:v>45.192</c:v>
                      </c:pt>
                      <c:pt idx="97">
                        <c:v>45.194000000000003</c:v>
                      </c:pt>
                      <c:pt idx="98">
                        <c:v>45.195999999999998</c:v>
                      </c:pt>
                      <c:pt idx="99">
                        <c:v>45.198</c:v>
                      </c:pt>
                      <c:pt idx="100">
                        <c:v>45.2</c:v>
                      </c:pt>
                      <c:pt idx="101">
                        <c:v>45.201999999999998</c:v>
                      </c:pt>
                      <c:pt idx="102">
                        <c:v>45.203999999999901</c:v>
                      </c:pt>
                      <c:pt idx="103">
                        <c:v>45.206000000000003</c:v>
                      </c:pt>
                      <c:pt idx="104">
                        <c:v>45.207999999999998</c:v>
                      </c:pt>
                      <c:pt idx="105">
                        <c:v>45.21</c:v>
                      </c:pt>
                      <c:pt idx="106">
                        <c:v>45.212000000000003</c:v>
                      </c:pt>
                      <c:pt idx="107">
                        <c:v>45.213999999999999</c:v>
                      </c:pt>
                      <c:pt idx="108">
                        <c:v>45.216000000000001</c:v>
                      </c:pt>
                      <c:pt idx="109">
                        <c:v>45.218000000000004</c:v>
                      </c:pt>
                      <c:pt idx="110">
                        <c:v>45.22</c:v>
                      </c:pt>
                      <c:pt idx="111">
                        <c:v>45.222000000000001</c:v>
                      </c:pt>
                      <c:pt idx="112">
                        <c:v>45.223999999999997</c:v>
                      </c:pt>
                      <c:pt idx="113">
                        <c:v>45.225999999999999</c:v>
                      </c:pt>
                      <c:pt idx="114">
                        <c:v>45.228000000000002</c:v>
                      </c:pt>
                      <c:pt idx="115">
                        <c:v>45.23</c:v>
                      </c:pt>
                      <c:pt idx="116">
                        <c:v>45.231999999999999</c:v>
                      </c:pt>
                      <c:pt idx="117">
                        <c:v>45.234000000000002</c:v>
                      </c:pt>
                      <c:pt idx="118">
                        <c:v>45.235999999999997</c:v>
                      </c:pt>
                      <c:pt idx="119">
                        <c:v>45.238</c:v>
                      </c:pt>
                      <c:pt idx="120">
                        <c:v>45.24</c:v>
                      </c:pt>
                      <c:pt idx="121">
                        <c:v>45.241999999999997</c:v>
                      </c:pt>
                      <c:pt idx="122">
                        <c:v>45.244</c:v>
                      </c:pt>
                      <c:pt idx="123">
                        <c:v>45.246000000000002</c:v>
                      </c:pt>
                      <c:pt idx="124">
                        <c:v>45.247999999999998</c:v>
                      </c:pt>
                      <c:pt idx="125">
                        <c:v>45.25</c:v>
                      </c:pt>
                      <c:pt idx="126">
                        <c:v>45.252000000000002</c:v>
                      </c:pt>
                      <c:pt idx="127">
                        <c:v>45.253999999999998</c:v>
                      </c:pt>
                      <c:pt idx="128">
                        <c:v>45.256</c:v>
                      </c:pt>
                      <c:pt idx="129">
                        <c:v>45.258000000000003</c:v>
                      </c:pt>
                      <c:pt idx="130">
                        <c:v>45.26</c:v>
                      </c:pt>
                      <c:pt idx="131">
                        <c:v>45.262</c:v>
                      </c:pt>
                      <c:pt idx="132">
                        <c:v>45.264000000000003</c:v>
                      </c:pt>
                      <c:pt idx="133">
                        <c:v>45.265999999999998</c:v>
                      </c:pt>
                      <c:pt idx="134">
                        <c:v>45.268000000000001</c:v>
                      </c:pt>
                      <c:pt idx="135">
                        <c:v>45.27</c:v>
                      </c:pt>
                      <c:pt idx="136">
                        <c:v>45.271999999999998</c:v>
                      </c:pt>
                      <c:pt idx="137">
                        <c:v>45.274000000000001</c:v>
                      </c:pt>
                      <c:pt idx="138">
                        <c:v>45.276000000000003</c:v>
                      </c:pt>
                      <c:pt idx="139">
                        <c:v>45.277999999999999</c:v>
                      </c:pt>
                      <c:pt idx="140">
                        <c:v>45.28</c:v>
                      </c:pt>
                      <c:pt idx="141">
                        <c:v>45.281999999999996</c:v>
                      </c:pt>
                      <c:pt idx="142">
                        <c:v>45.283999999999999</c:v>
                      </c:pt>
                      <c:pt idx="143">
                        <c:v>45.286000000000001</c:v>
                      </c:pt>
                      <c:pt idx="144">
                        <c:v>45.287999999999997</c:v>
                      </c:pt>
                      <c:pt idx="145">
                        <c:v>45.29</c:v>
                      </c:pt>
                      <c:pt idx="146">
                        <c:v>45.292000000000002</c:v>
                      </c:pt>
                      <c:pt idx="147">
                        <c:v>45.293999999999997</c:v>
                      </c:pt>
                      <c:pt idx="148">
                        <c:v>45.295999999999999</c:v>
                      </c:pt>
                      <c:pt idx="149">
                        <c:v>45.298000000000002</c:v>
                      </c:pt>
                      <c:pt idx="150">
                        <c:v>45.3</c:v>
                      </c:pt>
                      <c:pt idx="151">
                        <c:v>45.302</c:v>
                      </c:pt>
                      <c:pt idx="152">
                        <c:v>45.304000000000002</c:v>
                      </c:pt>
                      <c:pt idx="153">
                        <c:v>45.305999999999997</c:v>
                      </c:pt>
                      <c:pt idx="154">
                        <c:v>45.308</c:v>
                      </c:pt>
                      <c:pt idx="155">
                        <c:v>45.31</c:v>
                      </c:pt>
                      <c:pt idx="156">
                        <c:v>45.311999999999998</c:v>
                      </c:pt>
                      <c:pt idx="157">
                        <c:v>45.313999999999901</c:v>
                      </c:pt>
                      <c:pt idx="158">
                        <c:v>45.316000000000003</c:v>
                      </c:pt>
                      <c:pt idx="159">
                        <c:v>45.317999999999998</c:v>
                      </c:pt>
                      <c:pt idx="160">
                        <c:v>45.32</c:v>
                      </c:pt>
                      <c:pt idx="161">
                        <c:v>45.322000000000003</c:v>
                      </c:pt>
                      <c:pt idx="162">
                        <c:v>45.323999999999998</c:v>
                      </c:pt>
                      <c:pt idx="163">
                        <c:v>45.326000000000001</c:v>
                      </c:pt>
                      <c:pt idx="164">
                        <c:v>45.328000000000003</c:v>
                      </c:pt>
                      <c:pt idx="165">
                        <c:v>45.33</c:v>
                      </c:pt>
                      <c:pt idx="166">
                        <c:v>45.332000000000001</c:v>
                      </c:pt>
                      <c:pt idx="167">
                        <c:v>45.334000000000003</c:v>
                      </c:pt>
                      <c:pt idx="168">
                        <c:v>45.335999999999999</c:v>
                      </c:pt>
                      <c:pt idx="169">
                        <c:v>45.338000000000001</c:v>
                      </c:pt>
                      <c:pt idx="170">
                        <c:v>45.34</c:v>
                      </c:pt>
                      <c:pt idx="171">
                        <c:v>45.341999999999999</c:v>
                      </c:pt>
                      <c:pt idx="172">
                        <c:v>45.344000000000001</c:v>
                      </c:pt>
                      <c:pt idx="173">
                        <c:v>45.345999999999997</c:v>
                      </c:pt>
                      <c:pt idx="174">
                        <c:v>45.347999999999999</c:v>
                      </c:pt>
                      <c:pt idx="175">
                        <c:v>45.35</c:v>
                      </c:pt>
                      <c:pt idx="176">
                        <c:v>45.351999999999997</c:v>
                      </c:pt>
                      <c:pt idx="177">
                        <c:v>45.353999999999999</c:v>
                      </c:pt>
                      <c:pt idx="178">
                        <c:v>45.356000000000002</c:v>
                      </c:pt>
                      <c:pt idx="179">
                        <c:v>45.357999999999997</c:v>
                      </c:pt>
                      <c:pt idx="180">
                        <c:v>45.36</c:v>
                      </c:pt>
                      <c:pt idx="181">
                        <c:v>45.362000000000002</c:v>
                      </c:pt>
                      <c:pt idx="182">
                        <c:v>45.363999999999997</c:v>
                      </c:pt>
                      <c:pt idx="183">
                        <c:v>45.366</c:v>
                      </c:pt>
                      <c:pt idx="184">
                        <c:v>45.368000000000002</c:v>
                      </c:pt>
                      <c:pt idx="185">
                        <c:v>45.37</c:v>
                      </c:pt>
                      <c:pt idx="186">
                        <c:v>45.372</c:v>
                      </c:pt>
                      <c:pt idx="187">
                        <c:v>45.374000000000002</c:v>
                      </c:pt>
                      <c:pt idx="188">
                        <c:v>45.375999999999998</c:v>
                      </c:pt>
                      <c:pt idx="189">
                        <c:v>45.378</c:v>
                      </c:pt>
                      <c:pt idx="190">
                        <c:v>45.38</c:v>
                      </c:pt>
                      <c:pt idx="191">
                        <c:v>45.381999999999998</c:v>
                      </c:pt>
                      <c:pt idx="192">
                        <c:v>45.383999999999901</c:v>
                      </c:pt>
                      <c:pt idx="193">
                        <c:v>45.386000000000003</c:v>
                      </c:pt>
                      <c:pt idx="194">
                        <c:v>45.387999999999998</c:v>
                      </c:pt>
                      <c:pt idx="195">
                        <c:v>45.39</c:v>
                      </c:pt>
                      <c:pt idx="196">
                        <c:v>45.392000000000003</c:v>
                      </c:pt>
                      <c:pt idx="197">
                        <c:v>45.393999999999998</c:v>
                      </c:pt>
                      <c:pt idx="198">
                        <c:v>45.396000000000001</c:v>
                      </c:pt>
                      <c:pt idx="199">
                        <c:v>45.398000000000003</c:v>
                      </c:pt>
                      <c:pt idx="200">
                        <c:v>45.4</c:v>
                      </c:pt>
                      <c:pt idx="201">
                        <c:v>45.402000000000001</c:v>
                      </c:pt>
                      <c:pt idx="202">
                        <c:v>45.404000000000003</c:v>
                      </c:pt>
                      <c:pt idx="203">
                        <c:v>45.405999999999999</c:v>
                      </c:pt>
                      <c:pt idx="204">
                        <c:v>45.408000000000001</c:v>
                      </c:pt>
                      <c:pt idx="205">
                        <c:v>45.41</c:v>
                      </c:pt>
                      <c:pt idx="206">
                        <c:v>45.411999999999999</c:v>
                      </c:pt>
                      <c:pt idx="207">
                        <c:v>45.414000000000001</c:v>
                      </c:pt>
                      <c:pt idx="208">
                        <c:v>45.415999999999997</c:v>
                      </c:pt>
                      <c:pt idx="209">
                        <c:v>45.417999999999999</c:v>
                      </c:pt>
                      <c:pt idx="210">
                        <c:v>45.42</c:v>
                      </c:pt>
                      <c:pt idx="211">
                        <c:v>45.421999999999997</c:v>
                      </c:pt>
                      <c:pt idx="212">
                        <c:v>45.423999999999999</c:v>
                      </c:pt>
                      <c:pt idx="213">
                        <c:v>45.426000000000002</c:v>
                      </c:pt>
                      <c:pt idx="214">
                        <c:v>45.427999999999997</c:v>
                      </c:pt>
                      <c:pt idx="215">
                        <c:v>45.43</c:v>
                      </c:pt>
                      <c:pt idx="216">
                        <c:v>45.432000000000002</c:v>
                      </c:pt>
                      <c:pt idx="217">
                        <c:v>45.433999999999997</c:v>
                      </c:pt>
                      <c:pt idx="218">
                        <c:v>45.436</c:v>
                      </c:pt>
                      <c:pt idx="219">
                        <c:v>45.438000000000002</c:v>
                      </c:pt>
                      <c:pt idx="220">
                        <c:v>45.44</c:v>
                      </c:pt>
                      <c:pt idx="221">
                        <c:v>45.442</c:v>
                      </c:pt>
                      <c:pt idx="222">
                        <c:v>45.444000000000003</c:v>
                      </c:pt>
                      <c:pt idx="223">
                        <c:v>45.445999999999998</c:v>
                      </c:pt>
                      <c:pt idx="224">
                        <c:v>45.448</c:v>
                      </c:pt>
                      <c:pt idx="225">
                        <c:v>45.45</c:v>
                      </c:pt>
                      <c:pt idx="226">
                        <c:v>45.451999999999998</c:v>
                      </c:pt>
                      <c:pt idx="227">
                        <c:v>45.453999999999901</c:v>
                      </c:pt>
                      <c:pt idx="228">
                        <c:v>45.456000000000003</c:v>
                      </c:pt>
                      <c:pt idx="229">
                        <c:v>45.457999999999998</c:v>
                      </c:pt>
                      <c:pt idx="230">
                        <c:v>45.46</c:v>
                      </c:pt>
                      <c:pt idx="231">
                        <c:v>45.462000000000003</c:v>
                      </c:pt>
                      <c:pt idx="232">
                        <c:v>45.463999999999999</c:v>
                      </c:pt>
                      <c:pt idx="233">
                        <c:v>45.466000000000001</c:v>
                      </c:pt>
                      <c:pt idx="234">
                        <c:v>45.468000000000004</c:v>
                      </c:pt>
                      <c:pt idx="235">
                        <c:v>45.47</c:v>
                      </c:pt>
                      <c:pt idx="236">
                        <c:v>45.472000000000001</c:v>
                      </c:pt>
                      <c:pt idx="237">
                        <c:v>45.473999999999997</c:v>
                      </c:pt>
                      <c:pt idx="238">
                        <c:v>45.475999999999999</c:v>
                      </c:pt>
                      <c:pt idx="239">
                        <c:v>45.478000000000002</c:v>
                      </c:pt>
                      <c:pt idx="240">
                        <c:v>45.48</c:v>
                      </c:pt>
                      <c:pt idx="241">
                        <c:v>45.481999999999999</c:v>
                      </c:pt>
                      <c:pt idx="242">
                        <c:v>45.484000000000002</c:v>
                      </c:pt>
                      <c:pt idx="243">
                        <c:v>45.485999999999997</c:v>
                      </c:pt>
                      <c:pt idx="244">
                        <c:v>45.488</c:v>
                      </c:pt>
                      <c:pt idx="245">
                        <c:v>45.49</c:v>
                      </c:pt>
                      <c:pt idx="246">
                        <c:v>45.491999999999997</c:v>
                      </c:pt>
                      <c:pt idx="247">
                        <c:v>45.494</c:v>
                      </c:pt>
                      <c:pt idx="248">
                        <c:v>45.496000000000002</c:v>
                      </c:pt>
                      <c:pt idx="249">
                        <c:v>45.497999999999998</c:v>
                      </c:pt>
                      <c:pt idx="250">
                        <c:v>45.5</c:v>
                      </c:pt>
                      <c:pt idx="251">
                        <c:v>45.502000000000002</c:v>
                      </c:pt>
                      <c:pt idx="252">
                        <c:v>45.503999999999998</c:v>
                      </c:pt>
                      <c:pt idx="253">
                        <c:v>45.506</c:v>
                      </c:pt>
                      <c:pt idx="254">
                        <c:v>45.508000000000003</c:v>
                      </c:pt>
                      <c:pt idx="255">
                        <c:v>45.51</c:v>
                      </c:pt>
                      <c:pt idx="256">
                        <c:v>45.512</c:v>
                      </c:pt>
                      <c:pt idx="257">
                        <c:v>45.514000000000003</c:v>
                      </c:pt>
                      <c:pt idx="258">
                        <c:v>45.515999999999998</c:v>
                      </c:pt>
                      <c:pt idx="259">
                        <c:v>45.518000000000001</c:v>
                      </c:pt>
                      <c:pt idx="260">
                        <c:v>45.52</c:v>
                      </c:pt>
                      <c:pt idx="261">
                        <c:v>45.521999999999998</c:v>
                      </c:pt>
                      <c:pt idx="262">
                        <c:v>45.524000000000001</c:v>
                      </c:pt>
                      <c:pt idx="263">
                        <c:v>45.526000000000003</c:v>
                      </c:pt>
                      <c:pt idx="264">
                        <c:v>45.527999999999999</c:v>
                      </c:pt>
                      <c:pt idx="265">
                        <c:v>45.53</c:v>
                      </c:pt>
                      <c:pt idx="266">
                        <c:v>45.531999999999996</c:v>
                      </c:pt>
                      <c:pt idx="267">
                        <c:v>45.533999999999999</c:v>
                      </c:pt>
                      <c:pt idx="268">
                        <c:v>45.536000000000001</c:v>
                      </c:pt>
                      <c:pt idx="269">
                        <c:v>45.537999999999997</c:v>
                      </c:pt>
                      <c:pt idx="270">
                        <c:v>45.54</c:v>
                      </c:pt>
                      <c:pt idx="271">
                        <c:v>45.542000000000002</c:v>
                      </c:pt>
                      <c:pt idx="272">
                        <c:v>45.543999999999997</c:v>
                      </c:pt>
                      <c:pt idx="273">
                        <c:v>45.545999999999999</c:v>
                      </c:pt>
                      <c:pt idx="274">
                        <c:v>45.548000000000002</c:v>
                      </c:pt>
                      <c:pt idx="275">
                        <c:v>45.55</c:v>
                      </c:pt>
                      <c:pt idx="276">
                        <c:v>45.552</c:v>
                      </c:pt>
                      <c:pt idx="277">
                        <c:v>45.554000000000002</c:v>
                      </c:pt>
                      <c:pt idx="278">
                        <c:v>45.555999999999997</c:v>
                      </c:pt>
                      <c:pt idx="279">
                        <c:v>45.558</c:v>
                      </c:pt>
                      <c:pt idx="280">
                        <c:v>45.56</c:v>
                      </c:pt>
                      <c:pt idx="281">
                        <c:v>45.561999999999998</c:v>
                      </c:pt>
                      <c:pt idx="282">
                        <c:v>45.563999999999901</c:v>
                      </c:pt>
                      <c:pt idx="283">
                        <c:v>45.566000000000003</c:v>
                      </c:pt>
                      <c:pt idx="284">
                        <c:v>45.567999999999998</c:v>
                      </c:pt>
                      <c:pt idx="285">
                        <c:v>45.57</c:v>
                      </c:pt>
                      <c:pt idx="286">
                        <c:v>45.572000000000003</c:v>
                      </c:pt>
                      <c:pt idx="287">
                        <c:v>45.573999999999998</c:v>
                      </c:pt>
                      <c:pt idx="288">
                        <c:v>45.576000000000001</c:v>
                      </c:pt>
                      <c:pt idx="289">
                        <c:v>45.578000000000003</c:v>
                      </c:pt>
                      <c:pt idx="290">
                        <c:v>45.58</c:v>
                      </c:pt>
                      <c:pt idx="291">
                        <c:v>45.582000000000001</c:v>
                      </c:pt>
                      <c:pt idx="292">
                        <c:v>45.584000000000003</c:v>
                      </c:pt>
                      <c:pt idx="293">
                        <c:v>45.585999999999999</c:v>
                      </c:pt>
                      <c:pt idx="294">
                        <c:v>45.588000000000001</c:v>
                      </c:pt>
                      <c:pt idx="295">
                        <c:v>45.59</c:v>
                      </c:pt>
                      <c:pt idx="296">
                        <c:v>45.591999999999999</c:v>
                      </c:pt>
                      <c:pt idx="297">
                        <c:v>45.594000000000001</c:v>
                      </c:pt>
                      <c:pt idx="298">
                        <c:v>45.595999999999997</c:v>
                      </c:pt>
                      <c:pt idx="299">
                        <c:v>45.597999999999999</c:v>
                      </c:pt>
                      <c:pt idx="300">
                        <c:v>45.6</c:v>
                      </c:pt>
                      <c:pt idx="301">
                        <c:v>45.601999999999997</c:v>
                      </c:pt>
                      <c:pt idx="302">
                        <c:v>45.603999999999999</c:v>
                      </c:pt>
                      <c:pt idx="303">
                        <c:v>45.606000000000002</c:v>
                      </c:pt>
                      <c:pt idx="304">
                        <c:v>45.607999999999997</c:v>
                      </c:pt>
                      <c:pt idx="305">
                        <c:v>45.61</c:v>
                      </c:pt>
                      <c:pt idx="306">
                        <c:v>45.612000000000002</c:v>
                      </c:pt>
                      <c:pt idx="307">
                        <c:v>45.613999999999997</c:v>
                      </c:pt>
                      <c:pt idx="308">
                        <c:v>45.616</c:v>
                      </c:pt>
                      <c:pt idx="309">
                        <c:v>45.618000000000002</c:v>
                      </c:pt>
                      <c:pt idx="310">
                        <c:v>45.62</c:v>
                      </c:pt>
                      <c:pt idx="311">
                        <c:v>45.622</c:v>
                      </c:pt>
                      <c:pt idx="312">
                        <c:v>45.624000000000002</c:v>
                      </c:pt>
                      <c:pt idx="313">
                        <c:v>45.625999999999998</c:v>
                      </c:pt>
                      <c:pt idx="314">
                        <c:v>45.628</c:v>
                      </c:pt>
                      <c:pt idx="315">
                        <c:v>45.63</c:v>
                      </c:pt>
                      <c:pt idx="316">
                        <c:v>45.631999999999998</c:v>
                      </c:pt>
                      <c:pt idx="317">
                        <c:v>45.633999999999901</c:v>
                      </c:pt>
                      <c:pt idx="318">
                        <c:v>45.636000000000003</c:v>
                      </c:pt>
                      <c:pt idx="319">
                        <c:v>45.637999999999998</c:v>
                      </c:pt>
                      <c:pt idx="320">
                        <c:v>45.64</c:v>
                      </c:pt>
                      <c:pt idx="321">
                        <c:v>45.642000000000003</c:v>
                      </c:pt>
                      <c:pt idx="322">
                        <c:v>45.643999999999998</c:v>
                      </c:pt>
                      <c:pt idx="323">
                        <c:v>45.646000000000001</c:v>
                      </c:pt>
                      <c:pt idx="324">
                        <c:v>45.648000000000003</c:v>
                      </c:pt>
                      <c:pt idx="325">
                        <c:v>45.65</c:v>
                      </c:pt>
                      <c:pt idx="326">
                        <c:v>45.652000000000001</c:v>
                      </c:pt>
                      <c:pt idx="327">
                        <c:v>45.654000000000003</c:v>
                      </c:pt>
                      <c:pt idx="328">
                        <c:v>45.655999999999999</c:v>
                      </c:pt>
                      <c:pt idx="329">
                        <c:v>45.658000000000001</c:v>
                      </c:pt>
                      <c:pt idx="330">
                        <c:v>45.66</c:v>
                      </c:pt>
                      <c:pt idx="331">
                        <c:v>45.661999999999999</c:v>
                      </c:pt>
                      <c:pt idx="332">
                        <c:v>45.664000000000001</c:v>
                      </c:pt>
                      <c:pt idx="333">
                        <c:v>45.665999999999997</c:v>
                      </c:pt>
                      <c:pt idx="334">
                        <c:v>45.667999999999999</c:v>
                      </c:pt>
                      <c:pt idx="335">
                        <c:v>45.67</c:v>
                      </c:pt>
                      <c:pt idx="336">
                        <c:v>45.671999999999997</c:v>
                      </c:pt>
                      <c:pt idx="337">
                        <c:v>45.673999999999999</c:v>
                      </c:pt>
                      <c:pt idx="338">
                        <c:v>45.676000000000002</c:v>
                      </c:pt>
                      <c:pt idx="339">
                        <c:v>45.677999999999997</c:v>
                      </c:pt>
                      <c:pt idx="340">
                        <c:v>45.68</c:v>
                      </c:pt>
                      <c:pt idx="341">
                        <c:v>45.682000000000002</c:v>
                      </c:pt>
                      <c:pt idx="342">
                        <c:v>45.683999999999997</c:v>
                      </c:pt>
                      <c:pt idx="343">
                        <c:v>45.686</c:v>
                      </c:pt>
                      <c:pt idx="344">
                        <c:v>45.688000000000002</c:v>
                      </c:pt>
                      <c:pt idx="345">
                        <c:v>45.69</c:v>
                      </c:pt>
                      <c:pt idx="346">
                        <c:v>45.692</c:v>
                      </c:pt>
                      <c:pt idx="347">
                        <c:v>45.694000000000003</c:v>
                      </c:pt>
                      <c:pt idx="348">
                        <c:v>45.695999999999998</c:v>
                      </c:pt>
                      <c:pt idx="349">
                        <c:v>45.698</c:v>
                      </c:pt>
                      <c:pt idx="350">
                        <c:v>45.7</c:v>
                      </c:pt>
                      <c:pt idx="351">
                        <c:v>45.701999999999998</c:v>
                      </c:pt>
                      <c:pt idx="352">
                        <c:v>45.703999999999901</c:v>
                      </c:pt>
                      <c:pt idx="353">
                        <c:v>45.706000000000003</c:v>
                      </c:pt>
                      <c:pt idx="354">
                        <c:v>45.707999999999998</c:v>
                      </c:pt>
                      <c:pt idx="355">
                        <c:v>45.71</c:v>
                      </c:pt>
                      <c:pt idx="356">
                        <c:v>45.712000000000003</c:v>
                      </c:pt>
                      <c:pt idx="357">
                        <c:v>45.713999999999999</c:v>
                      </c:pt>
                      <c:pt idx="358">
                        <c:v>45.716000000000001</c:v>
                      </c:pt>
                      <c:pt idx="359">
                        <c:v>45.718000000000004</c:v>
                      </c:pt>
                      <c:pt idx="360">
                        <c:v>45.72</c:v>
                      </c:pt>
                      <c:pt idx="361">
                        <c:v>45.722000000000001</c:v>
                      </c:pt>
                      <c:pt idx="362">
                        <c:v>45.723999999999997</c:v>
                      </c:pt>
                      <c:pt idx="363">
                        <c:v>45.725999999999999</c:v>
                      </c:pt>
                      <c:pt idx="364">
                        <c:v>45.728000000000002</c:v>
                      </c:pt>
                      <c:pt idx="365">
                        <c:v>45.73</c:v>
                      </c:pt>
                      <c:pt idx="366">
                        <c:v>45.731999999999999</c:v>
                      </c:pt>
                      <c:pt idx="367">
                        <c:v>45.734000000000002</c:v>
                      </c:pt>
                      <c:pt idx="368">
                        <c:v>45.735999999999997</c:v>
                      </c:pt>
                      <c:pt idx="369">
                        <c:v>45.738</c:v>
                      </c:pt>
                      <c:pt idx="370">
                        <c:v>45.74</c:v>
                      </c:pt>
                      <c:pt idx="371">
                        <c:v>45.741999999999997</c:v>
                      </c:pt>
                      <c:pt idx="372">
                        <c:v>45.744</c:v>
                      </c:pt>
                      <c:pt idx="373">
                        <c:v>45.746000000000002</c:v>
                      </c:pt>
                      <c:pt idx="374">
                        <c:v>45.747999999999998</c:v>
                      </c:pt>
                      <c:pt idx="375">
                        <c:v>45.75</c:v>
                      </c:pt>
                      <c:pt idx="376">
                        <c:v>45.752000000000002</c:v>
                      </c:pt>
                      <c:pt idx="377">
                        <c:v>45.753999999999998</c:v>
                      </c:pt>
                      <c:pt idx="378">
                        <c:v>45.756</c:v>
                      </c:pt>
                      <c:pt idx="379">
                        <c:v>45.758000000000003</c:v>
                      </c:pt>
                      <c:pt idx="380">
                        <c:v>45.76</c:v>
                      </c:pt>
                      <c:pt idx="381">
                        <c:v>45.762</c:v>
                      </c:pt>
                      <c:pt idx="382">
                        <c:v>45.764000000000003</c:v>
                      </c:pt>
                      <c:pt idx="383">
                        <c:v>45.765999999999998</c:v>
                      </c:pt>
                      <c:pt idx="384">
                        <c:v>45.768000000000001</c:v>
                      </c:pt>
                      <c:pt idx="385">
                        <c:v>45.77</c:v>
                      </c:pt>
                      <c:pt idx="386">
                        <c:v>45.771999999999998</c:v>
                      </c:pt>
                      <c:pt idx="387">
                        <c:v>45.774000000000001</c:v>
                      </c:pt>
                      <c:pt idx="388">
                        <c:v>45.776000000000003</c:v>
                      </c:pt>
                      <c:pt idx="389">
                        <c:v>45.777999999999999</c:v>
                      </c:pt>
                      <c:pt idx="390">
                        <c:v>45.78</c:v>
                      </c:pt>
                      <c:pt idx="391">
                        <c:v>45.781999999999996</c:v>
                      </c:pt>
                      <c:pt idx="392">
                        <c:v>45.783999999999999</c:v>
                      </c:pt>
                      <c:pt idx="393">
                        <c:v>45.786000000000001</c:v>
                      </c:pt>
                      <c:pt idx="394">
                        <c:v>45.787999999999997</c:v>
                      </c:pt>
                      <c:pt idx="395">
                        <c:v>45.79</c:v>
                      </c:pt>
                      <c:pt idx="396">
                        <c:v>45.792000000000002</c:v>
                      </c:pt>
                      <c:pt idx="397">
                        <c:v>45.793999999999997</c:v>
                      </c:pt>
                      <c:pt idx="398">
                        <c:v>45.795999999999999</c:v>
                      </c:pt>
                      <c:pt idx="399">
                        <c:v>45.798000000000002</c:v>
                      </c:pt>
                      <c:pt idx="400">
                        <c:v>45.8</c:v>
                      </c:pt>
                      <c:pt idx="401">
                        <c:v>45.802</c:v>
                      </c:pt>
                      <c:pt idx="402">
                        <c:v>45.804000000000002</c:v>
                      </c:pt>
                      <c:pt idx="403">
                        <c:v>45.805999999999997</c:v>
                      </c:pt>
                      <c:pt idx="404">
                        <c:v>45.808</c:v>
                      </c:pt>
                      <c:pt idx="405">
                        <c:v>45.81</c:v>
                      </c:pt>
                      <c:pt idx="406">
                        <c:v>45.811999999999998</c:v>
                      </c:pt>
                      <c:pt idx="407">
                        <c:v>45.813999999999901</c:v>
                      </c:pt>
                      <c:pt idx="408">
                        <c:v>45.816000000000003</c:v>
                      </c:pt>
                      <c:pt idx="409">
                        <c:v>45.817999999999998</c:v>
                      </c:pt>
                      <c:pt idx="410">
                        <c:v>45.82</c:v>
                      </c:pt>
                      <c:pt idx="411">
                        <c:v>45.822000000000003</c:v>
                      </c:pt>
                      <c:pt idx="412">
                        <c:v>45.823999999999998</c:v>
                      </c:pt>
                      <c:pt idx="413">
                        <c:v>45.826000000000001</c:v>
                      </c:pt>
                      <c:pt idx="414">
                        <c:v>45.828000000000003</c:v>
                      </c:pt>
                      <c:pt idx="415">
                        <c:v>45.83</c:v>
                      </c:pt>
                      <c:pt idx="416">
                        <c:v>45.832000000000001</c:v>
                      </c:pt>
                      <c:pt idx="417">
                        <c:v>45.834000000000003</c:v>
                      </c:pt>
                      <c:pt idx="418">
                        <c:v>45.835999999999999</c:v>
                      </c:pt>
                      <c:pt idx="419">
                        <c:v>45.838000000000001</c:v>
                      </c:pt>
                      <c:pt idx="420">
                        <c:v>45.84</c:v>
                      </c:pt>
                      <c:pt idx="421">
                        <c:v>45.841999999999999</c:v>
                      </c:pt>
                      <c:pt idx="422">
                        <c:v>45.844000000000001</c:v>
                      </c:pt>
                      <c:pt idx="423">
                        <c:v>45.845999999999997</c:v>
                      </c:pt>
                      <c:pt idx="424">
                        <c:v>45.847999999999999</c:v>
                      </c:pt>
                      <c:pt idx="425">
                        <c:v>45.85</c:v>
                      </c:pt>
                      <c:pt idx="426">
                        <c:v>45.851999999999997</c:v>
                      </c:pt>
                      <c:pt idx="427">
                        <c:v>45.853999999999999</c:v>
                      </c:pt>
                      <c:pt idx="428">
                        <c:v>45.856000000000002</c:v>
                      </c:pt>
                      <c:pt idx="429">
                        <c:v>45.857999999999997</c:v>
                      </c:pt>
                      <c:pt idx="430">
                        <c:v>45.86</c:v>
                      </c:pt>
                      <c:pt idx="431">
                        <c:v>45.862000000000002</c:v>
                      </c:pt>
                      <c:pt idx="432">
                        <c:v>45.863999999999997</c:v>
                      </c:pt>
                      <c:pt idx="433">
                        <c:v>45.866</c:v>
                      </c:pt>
                      <c:pt idx="434">
                        <c:v>45.868000000000002</c:v>
                      </c:pt>
                      <c:pt idx="435">
                        <c:v>45.87</c:v>
                      </c:pt>
                      <c:pt idx="436">
                        <c:v>45.872</c:v>
                      </c:pt>
                      <c:pt idx="437">
                        <c:v>45.874000000000002</c:v>
                      </c:pt>
                      <c:pt idx="438">
                        <c:v>45.875999999999998</c:v>
                      </c:pt>
                      <c:pt idx="439">
                        <c:v>45.878</c:v>
                      </c:pt>
                      <c:pt idx="440">
                        <c:v>45.88</c:v>
                      </c:pt>
                      <c:pt idx="441">
                        <c:v>45.881999999999998</c:v>
                      </c:pt>
                      <c:pt idx="442">
                        <c:v>45.883999999999901</c:v>
                      </c:pt>
                      <c:pt idx="443">
                        <c:v>45.886000000000003</c:v>
                      </c:pt>
                      <c:pt idx="444">
                        <c:v>45.887999999999998</c:v>
                      </c:pt>
                      <c:pt idx="445">
                        <c:v>45.89</c:v>
                      </c:pt>
                      <c:pt idx="446">
                        <c:v>45.892000000000003</c:v>
                      </c:pt>
                      <c:pt idx="447">
                        <c:v>45.893999999999998</c:v>
                      </c:pt>
                      <c:pt idx="448">
                        <c:v>45.896000000000001</c:v>
                      </c:pt>
                      <c:pt idx="449">
                        <c:v>45.898000000000003</c:v>
                      </c:pt>
                      <c:pt idx="450">
                        <c:v>45.9</c:v>
                      </c:pt>
                      <c:pt idx="451">
                        <c:v>45.902000000000001</c:v>
                      </c:pt>
                      <c:pt idx="452">
                        <c:v>45.904000000000003</c:v>
                      </c:pt>
                      <c:pt idx="453">
                        <c:v>45.905999999999999</c:v>
                      </c:pt>
                      <c:pt idx="454">
                        <c:v>45.908000000000001</c:v>
                      </c:pt>
                      <c:pt idx="455">
                        <c:v>45.91</c:v>
                      </c:pt>
                      <c:pt idx="456">
                        <c:v>45.911999999999999</c:v>
                      </c:pt>
                      <c:pt idx="457">
                        <c:v>45.914000000000001</c:v>
                      </c:pt>
                      <c:pt idx="458">
                        <c:v>45.915999999999997</c:v>
                      </c:pt>
                      <c:pt idx="459">
                        <c:v>45.917999999999999</c:v>
                      </c:pt>
                      <c:pt idx="460">
                        <c:v>45.92</c:v>
                      </c:pt>
                      <c:pt idx="461">
                        <c:v>45.921999999999997</c:v>
                      </c:pt>
                      <c:pt idx="462">
                        <c:v>45.923999999999999</c:v>
                      </c:pt>
                      <c:pt idx="463">
                        <c:v>45.926000000000002</c:v>
                      </c:pt>
                      <c:pt idx="464">
                        <c:v>45.927999999999997</c:v>
                      </c:pt>
                      <c:pt idx="465">
                        <c:v>45.93</c:v>
                      </c:pt>
                      <c:pt idx="466">
                        <c:v>45.932000000000002</c:v>
                      </c:pt>
                      <c:pt idx="467">
                        <c:v>45.933999999999997</c:v>
                      </c:pt>
                      <c:pt idx="468">
                        <c:v>45.936</c:v>
                      </c:pt>
                      <c:pt idx="469">
                        <c:v>45.938000000000002</c:v>
                      </c:pt>
                      <c:pt idx="470">
                        <c:v>45.94</c:v>
                      </c:pt>
                      <c:pt idx="471">
                        <c:v>45.942</c:v>
                      </c:pt>
                      <c:pt idx="472">
                        <c:v>45.944000000000003</c:v>
                      </c:pt>
                      <c:pt idx="473">
                        <c:v>45.945999999999998</c:v>
                      </c:pt>
                      <c:pt idx="474">
                        <c:v>45.948</c:v>
                      </c:pt>
                      <c:pt idx="475">
                        <c:v>45.95</c:v>
                      </c:pt>
                      <c:pt idx="476">
                        <c:v>45.951999999999998</c:v>
                      </c:pt>
                      <c:pt idx="477">
                        <c:v>45.953999999999901</c:v>
                      </c:pt>
                      <c:pt idx="478">
                        <c:v>45.956000000000003</c:v>
                      </c:pt>
                      <c:pt idx="479">
                        <c:v>45.957999999999998</c:v>
                      </c:pt>
                      <c:pt idx="480">
                        <c:v>45.96</c:v>
                      </c:pt>
                      <c:pt idx="481">
                        <c:v>45.962000000000003</c:v>
                      </c:pt>
                      <c:pt idx="482">
                        <c:v>45.963999999999999</c:v>
                      </c:pt>
                      <c:pt idx="483">
                        <c:v>45.966000000000001</c:v>
                      </c:pt>
                      <c:pt idx="484">
                        <c:v>45.968000000000004</c:v>
                      </c:pt>
                      <c:pt idx="485">
                        <c:v>45.97</c:v>
                      </c:pt>
                      <c:pt idx="486">
                        <c:v>45.972000000000001</c:v>
                      </c:pt>
                      <c:pt idx="487">
                        <c:v>45.973999999999997</c:v>
                      </c:pt>
                      <c:pt idx="488">
                        <c:v>45.975999999999999</c:v>
                      </c:pt>
                      <c:pt idx="489">
                        <c:v>45.978000000000002</c:v>
                      </c:pt>
                      <c:pt idx="490">
                        <c:v>45.98</c:v>
                      </c:pt>
                      <c:pt idx="491">
                        <c:v>45.981999999999999</c:v>
                      </c:pt>
                      <c:pt idx="492">
                        <c:v>45.984000000000002</c:v>
                      </c:pt>
                      <c:pt idx="493">
                        <c:v>45.985999999999997</c:v>
                      </c:pt>
                      <c:pt idx="494">
                        <c:v>45.988</c:v>
                      </c:pt>
                      <c:pt idx="495">
                        <c:v>45.99</c:v>
                      </c:pt>
                      <c:pt idx="496">
                        <c:v>45.991999999999997</c:v>
                      </c:pt>
                      <c:pt idx="497">
                        <c:v>45.994</c:v>
                      </c:pt>
                      <c:pt idx="498">
                        <c:v>45.996000000000002</c:v>
                      </c:pt>
                      <c:pt idx="499">
                        <c:v>45.997999999999998</c:v>
                      </c:pt>
                      <c:pt idx="500">
                        <c:v>46</c:v>
                      </c:pt>
                      <c:pt idx="501">
                        <c:v>46.002000000000002</c:v>
                      </c:pt>
                      <c:pt idx="502">
                        <c:v>46.003999999999998</c:v>
                      </c:pt>
                      <c:pt idx="503">
                        <c:v>46.006</c:v>
                      </c:pt>
                      <c:pt idx="504">
                        <c:v>46.008000000000003</c:v>
                      </c:pt>
                      <c:pt idx="505">
                        <c:v>46.01</c:v>
                      </c:pt>
                      <c:pt idx="506">
                        <c:v>46.012</c:v>
                      </c:pt>
                      <c:pt idx="507">
                        <c:v>46.014000000000003</c:v>
                      </c:pt>
                      <c:pt idx="508">
                        <c:v>46.015999999999998</c:v>
                      </c:pt>
                      <c:pt idx="509">
                        <c:v>46.018000000000001</c:v>
                      </c:pt>
                      <c:pt idx="510">
                        <c:v>46.02</c:v>
                      </c:pt>
                      <c:pt idx="511">
                        <c:v>46.021999999999998</c:v>
                      </c:pt>
                      <c:pt idx="512">
                        <c:v>46.024000000000001</c:v>
                      </c:pt>
                      <c:pt idx="513">
                        <c:v>46.026000000000003</c:v>
                      </c:pt>
                      <c:pt idx="514">
                        <c:v>46.027999999999999</c:v>
                      </c:pt>
                      <c:pt idx="515">
                        <c:v>46.03</c:v>
                      </c:pt>
                      <c:pt idx="516">
                        <c:v>46.031999999999996</c:v>
                      </c:pt>
                      <c:pt idx="517">
                        <c:v>46.033999999999999</c:v>
                      </c:pt>
                      <c:pt idx="518">
                        <c:v>46.036000000000001</c:v>
                      </c:pt>
                      <c:pt idx="519">
                        <c:v>46.037999999999997</c:v>
                      </c:pt>
                      <c:pt idx="520">
                        <c:v>46.04</c:v>
                      </c:pt>
                      <c:pt idx="521">
                        <c:v>46.042000000000002</c:v>
                      </c:pt>
                      <c:pt idx="522">
                        <c:v>46.043999999999997</c:v>
                      </c:pt>
                      <c:pt idx="523">
                        <c:v>46.045999999999999</c:v>
                      </c:pt>
                      <c:pt idx="524">
                        <c:v>46.048000000000002</c:v>
                      </c:pt>
                      <c:pt idx="525">
                        <c:v>46.05</c:v>
                      </c:pt>
                      <c:pt idx="526">
                        <c:v>46.052</c:v>
                      </c:pt>
                      <c:pt idx="527">
                        <c:v>46.054000000000002</c:v>
                      </c:pt>
                      <c:pt idx="528">
                        <c:v>46.055999999999997</c:v>
                      </c:pt>
                      <c:pt idx="529">
                        <c:v>46.058</c:v>
                      </c:pt>
                      <c:pt idx="530">
                        <c:v>46.06</c:v>
                      </c:pt>
                      <c:pt idx="531">
                        <c:v>46.061999999999998</c:v>
                      </c:pt>
                      <c:pt idx="532">
                        <c:v>46.063999999999901</c:v>
                      </c:pt>
                      <c:pt idx="533">
                        <c:v>46.066000000000003</c:v>
                      </c:pt>
                      <c:pt idx="534">
                        <c:v>46.067999999999998</c:v>
                      </c:pt>
                      <c:pt idx="535">
                        <c:v>46.07</c:v>
                      </c:pt>
                      <c:pt idx="536">
                        <c:v>46.072000000000003</c:v>
                      </c:pt>
                      <c:pt idx="537">
                        <c:v>46.073999999999998</c:v>
                      </c:pt>
                      <c:pt idx="538">
                        <c:v>46.076000000000001</c:v>
                      </c:pt>
                      <c:pt idx="539">
                        <c:v>46.078000000000003</c:v>
                      </c:pt>
                      <c:pt idx="540">
                        <c:v>46.08</c:v>
                      </c:pt>
                      <c:pt idx="541">
                        <c:v>46.082000000000001</c:v>
                      </c:pt>
                      <c:pt idx="542">
                        <c:v>46.084000000000003</c:v>
                      </c:pt>
                      <c:pt idx="543">
                        <c:v>46.085999999999999</c:v>
                      </c:pt>
                      <c:pt idx="544">
                        <c:v>46.088000000000001</c:v>
                      </c:pt>
                      <c:pt idx="545">
                        <c:v>46.09</c:v>
                      </c:pt>
                      <c:pt idx="546">
                        <c:v>46.091999999999999</c:v>
                      </c:pt>
                      <c:pt idx="547">
                        <c:v>46.094000000000001</c:v>
                      </c:pt>
                      <c:pt idx="548">
                        <c:v>46.095999999999997</c:v>
                      </c:pt>
                      <c:pt idx="549">
                        <c:v>46.097999999999999</c:v>
                      </c:pt>
                      <c:pt idx="550">
                        <c:v>46.1</c:v>
                      </c:pt>
                      <c:pt idx="551">
                        <c:v>46.101999999999997</c:v>
                      </c:pt>
                      <c:pt idx="552">
                        <c:v>46.103999999999999</c:v>
                      </c:pt>
                      <c:pt idx="553">
                        <c:v>46.106000000000002</c:v>
                      </c:pt>
                      <c:pt idx="554">
                        <c:v>46.107999999999997</c:v>
                      </c:pt>
                      <c:pt idx="555">
                        <c:v>46.11</c:v>
                      </c:pt>
                      <c:pt idx="556">
                        <c:v>46.112000000000002</c:v>
                      </c:pt>
                      <c:pt idx="557">
                        <c:v>46.113999999999997</c:v>
                      </c:pt>
                      <c:pt idx="558">
                        <c:v>46.116</c:v>
                      </c:pt>
                      <c:pt idx="559">
                        <c:v>46.118000000000002</c:v>
                      </c:pt>
                      <c:pt idx="560">
                        <c:v>46.12</c:v>
                      </c:pt>
                      <c:pt idx="561">
                        <c:v>46.122</c:v>
                      </c:pt>
                      <c:pt idx="562">
                        <c:v>46.124000000000002</c:v>
                      </c:pt>
                      <c:pt idx="563">
                        <c:v>46.125999999999998</c:v>
                      </c:pt>
                      <c:pt idx="564">
                        <c:v>46.128</c:v>
                      </c:pt>
                      <c:pt idx="565">
                        <c:v>46.13</c:v>
                      </c:pt>
                      <c:pt idx="566">
                        <c:v>46.131999999999998</c:v>
                      </c:pt>
                      <c:pt idx="567">
                        <c:v>46.133999999999901</c:v>
                      </c:pt>
                      <c:pt idx="568">
                        <c:v>46.136000000000003</c:v>
                      </c:pt>
                      <c:pt idx="569">
                        <c:v>46.137999999999998</c:v>
                      </c:pt>
                      <c:pt idx="570">
                        <c:v>46.14</c:v>
                      </c:pt>
                      <c:pt idx="571">
                        <c:v>46.142000000000003</c:v>
                      </c:pt>
                      <c:pt idx="572">
                        <c:v>46.143999999999998</c:v>
                      </c:pt>
                      <c:pt idx="573">
                        <c:v>46.146000000000001</c:v>
                      </c:pt>
                      <c:pt idx="574">
                        <c:v>46.148000000000003</c:v>
                      </c:pt>
                      <c:pt idx="575">
                        <c:v>46.15</c:v>
                      </c:pt>
                      <c:pt idx="576">
                        <c:v>46.152000000000001</c:v>
                      </c:pt>
                      <c:pt idx="577">
                        <c:v>46.154000000000003</c:v>
                      </c:pt>
                      <c:pt idx="578">
                        <c:v>46.155999999999999</c:v>
                      </c:pt>
                      <c:pt idx="579">
                        <c:v>46.158000000000001</c:v>
                      </c:pt>
                      <c:pt idx="580">
                        <c:v>46.16</c:v>
                      </c:pt>
                      <c:pt idx="581">
                        <c:v>46.161999999999999</c:v>
                      </c:pt>
                      <c:pt idx="582">
                        <c:v>46.164000000000001</c:v>
                      </c:pt>
                      <c:pt idx="583">
                        <c:v>46.165999999999997</c:v>
                      </c:pt>
                      <c:pt idx="584">
                        <c:v>46.167999999999999</c:v>
                      </c:pt>
                      <c:pt idx="585">
                        <c:v>46.17</c:v>
                      </c:pt>
                      <c:pt idx="586">
                        <c:v>46.171999999999997</c:v>
                      </c:pt>
                      <c:pt idx="587">
                        <c:v>46.173999999999999</c:v>
                      </c:pt>
                      <c:pt idx="588">
                        <c:v>46.176000000000002</c:v>
                      </c:pt>
                      <c:pt idx="589">
                        <c:v>46.177999999999997</c:v>
                      </c:pt>
                      <c:pt idx="590">
                        <c:v>46.18</c:v>
                      </c:pt>
                      <c:pt idx="591">
                        <c:v>46.182000000000002</c:v>
                      </c:pt>
                      <c:pt idx="592">
                        <c:v>46.183999999999997</c:v>
                      </c:pt>
                      <c:pt idx="593">
                        <c:v>46.186</c:v>
                      </c:pt>
                      <c:pt idx="594">
                        <c:v>46.188000000000002</c:v>
                      </c:pt>
                      <c:pt idx="595">
                        <c:v>46.19</c:v>
                      </c:pt>
                      <c:pt idx="596">
                        <c:v>46.192</c:v>
                      </c:pt>
                      <c:pt idx="597">
                        <c:v>46.194000000000003</c:v>
                      </c:pt>
                      <c:pt idx="598">
                        <c:v>46.195999999999998</c:v>
                      </c:pt>
                      <c:pt idx="599">
                        <c:v>46.198</c:v>
                      </c:pt>
                      <c:pt idx="600">
                        <c:v>46.2</c:v>
                      </c:pt>
                      <c:pt idx="601">
                        <c:v>46.201999999999998</c:v>
                      </c:pt>
                      <c:pt idx="602">
                        <c:v>46.203999999999901</c:v>
                      </c:pt>
                      <c:pt idx="603">
                        <c:v>46.206000000000003</c:v>
                      </c:pt>
                      <c:pt idx="604">
                        <c:v>46.207999999999998</c:v>
                      </c:pt>
                      <c:pt idx="605">
                        <c:v>46.21</c:v>
                      </c:pt>
                      <c:pt idx="606">
                        <c:v>46.212000000000003</c:v>
                      </c:pt>
                      <c:pt idx="607">
                        <c:v>46.213999999999999</c:v>
                      </c:pt>
                      <c:pt idx="608">
                        <c:v>46.216000000000001</c:v>
                      </c:pt>
                      <c:pt idx="609">
                        <c:v>46.218000000000004</c:v>
                      </c:pt>
                      <c:pt idx="610">
                        <c:v>46.22</c:v>
                      </c:pt>
                      <c:pt idx="611">
                        <c:v>46.222000000000001</c:v>
                      </c:pt>
                      <c:pt idx="612">
                        <c:v>46.223999999999997</c:v>
                      </c:pt>
                      <c:pt idx="613">
                        <c:v>46.225999999999999</c:v>
                      </c:pt>
                      <c:pt idx="614">
                        <c:v>46.228000000000002</c:v>
                      </c:pt>
                      <c:pt idx="615">
                        <c:v>46.23</c:v>
                      </c:pt>
                      <c:pt idx="616">
                        <c:v>46.231999999999999</c:v>
                      </c:pt>
                      <c:pt idx="617">
                        <c:v>46.234000000000002</c:v>
                      </c:pt>
                      <c:pt idx="618">
                        <c:v>46.235999999999997</c:v>
                      </c:pt>
                      <c:pt idx="619">
                        <c:v>46.238</c:v>
                      </c:pt>
                      <c:pt idx="620">
                        <c:v>46.24</c:v>
                      </c:pt>
                      <c:pt idx="621">
                        <c:v>46.241999999999997</c:v>
                      </c:pt>
                      <c:pt idx="622">
                        <c:v>46.244</c:v>
                      </c:pt>
                      <c:pt idx="623">
                        <c:v>46.246000000000002</c:v>
                      </c:pt>
                      <c:pt idx="624">
                        <c:v>46.247999999999998</c:v>
                      </c:pt>
                      <c:pt idx="625">
                        <c:v>46.25</c:v>
                      </c:pt>
                      <c:pt idx="626">
                        <c:v>46.252000000000002</c:v>
                      </c:pt>
                      <c:pt idx="627">
                        <c:v>46.253999999999998</c:v>
                      </c:pt>
                      <c:pt idx="628">
                        <c:v>46.256</c:v>
                      </c:pt>
                      <c:pt idx="629">
                        <c:v>46.258000000000003</c:v>
                      </c:pt>
                      <c:pt idx="630">
                        <c:v>46.26</c:v>
                      </c:pt>
                      <c:pt idx="631">
                        <c:v>46.262</c:v>
                      </c:pt>
                      <c:pt idx="632">
                        <c:v>46.264000000000003</c:v>
                      </c:pt>
                      <c:pt idx="633">
                        <c:v>46.265999999999998</c:v>
                      </c:pt>
                      <c:pt idx="634">
                        <c:v>46.268000000000001</c:v>
                      </c:pt>
                      <c:pt idx="635">
                        <c:v>46.27</c:v>
                      </c:pt>
                      <c:pt idx="636">
                        <c:v>46.271999999999998</c:v>
                      </c:pt>
                      <c:pt idx="637">
                        <c:v>46.274000000000001</c:v>
                      </c:pt>
                      <c:pt idx="638">
                        <c:v>46.276000000000003</c:v>
                      </c:pt>
                      <c:pt idx="639">
                        <c:v>46.277999999999999</c:v>
                      </c:pt>
                      <c:pt idx="640">
                        <c:v>46.28</c:v>
                      </c:pt>
                      <c:pt idx="641">
                        <c:v>46.281999999999996</c:v>
                      </c:pt>
                      <c:pt idx="642">
                        <c:v>46.283999999999999</c:v>
                      </c:pt>
                      <c:pt idx="643">
                        <c:v>46.286000000000001</c:v>
                      </c:pt>
                      <c:pt idx="644">
                        <c:v>46.287999999999997</c:v>
                      </c:pt>
                      <c:pt idx="645">
                        <c:v>46.29</c:v>
                      </c:pt>
                      <c:pt idx="646">
                        <c:v>46.292000000000002</c:v>
                      </c:pt>
                      <c:pt idx="647">
                        <c:v>46.293999999999997</c:v>
                      </c:pt>
                      <c:pt idx="648">
                        <c:v>46.295999999999999</c:v>
                      </c:pt>
                      <c:pt idx="649">
                        <c:v>46.298000000000002</c:v>
                      </c:pt>
                      <c:pt idx="650">
                        <c:v>46.3</c:v>
                      </c:pt>
                      <c:pt idx="651">
                        <c:v>46.302</c:v>
                      </c:pt>
                      <c:pt idx="652">
                        <c:v>46.304000000000002</c:v>
                      </c:pt>
                      <c:pt idx="653">
                        <c:v>46.305999999999997</c:v>
                      </c:pt>
                      <c:pt idx="654">
                        <c:v>46.308</c:v>
                      </c:pt>
                      <c:pt idx="655">
                        <c:v>46.31</c:v>
                      </c:pt>
                      <c:pt idx="656">
                        <c:v>46.311999999999998</c:v>
                      </c:pt>
                      <c:pt idx="657">
                        <c:v>46.313999999999901</c:v>
                      </c:pt>
                      <c:pt idx="658">
                        <c:v>46.316000000000003</c:v>
                      </c:pt>
                      <c:pt idx="659">
                        <c:v>46.317999999999998</c:v>
                      </c:pt>
                      <c:pt idx="660">
                        <c:v>46.32</c:v>
                      </c:pt>
                      <c:pt idx="661">
                        <c:v>46.322000000000003</c:v>
                      </c:pt>
                      <c:pt idx="662">
                        <c:v>46.323999999999998</c:v>
                      </c:pt>
                      <c:pt idx="663">
                        <c:v>46.326000000000001</c:v>
                      </c:pt>
                      <c:pt idx="664">
                        <c:v>46.328000000000003</c:v>
                      </c:pt>
                      <c:pt idx="665">
                        <c:v>46.33</c:v>
                      </c:pt>
                      <c:pt idx="666">
                        <c:v>46.332000000000001</c:v>
                      </c:pt>
                      <c:pt idx="667">
                        <c:v>46.334000000000003</c:v>
                      </c:pt>
                      <c:pt idx="668">
                        <c:v>46.335999999999999</c:v>
                      </c:pt>
                      <c:pt idx="669">
                        <c:v>46.338000000000001</c:v>
                      </c:pt>
                      <c:pt idx="670">
                        <c:v>46.34</c:v>
                      </c:pt>
                      <c:pt idx="671">
                        <c:v>46.341999999999999</c:v>
                      </c:pt>
                      <c:pt idx="672">
                        <c:v>46.344000000000001</c:v>
                      </c:pt>
                      <c:pt idx="673">
                        <c:v>46.345999999999997</c:v>
                      </c:pt>
                      <c:pt idx="674">
                        <c:v>46.347999999999999</c:v>
                      </c:pt>
                      <c:pt idx="675">
                        <c:v>46.35</c:v>
                      </c:pt>
                      <c:pt idx="676">
                        <c:v>46.351999999999997</c:v>
                      </c:pt>
                      <c:pt idx="677">
                        <c:v>46.353999999999999</c:v>
                      </c:pt>
                      <c:pt idx="678">
                        <c:v>46.356000000000002</c:v>
                      </c:pt>
                      <c:pt idx="679">
                        <c:v>46.357999999999997</c:v>
                      </c:pt>
                      <c:pt idx="680">
                        <c:v>46.36</c:v>
                      </c:pt>
                      <c:pt idx="681">
                        <c:v>46.362000000000002</c:v>
                      </c:pt>
                      <c:pt idx="682">
                        <c:v>46.363999999999997</c:v>
                      </c:pt>
                      <c:pt idx="683">
                        <c:v>46.366</c:v>
                      </c:pt>
                      <c:pt idx="684">
                        <c:v>46.368000000000002</c:v>
                      </c:pt>
                      <c:pt idx="685">
                        <c:v>46.37</c:v>
                      </c:pt>
                      <c:pt idx="686">
                        <c:v>46.372</c:v>
                      </c:pt>
                      <c:pt idx="687">
                        <c:v>46.374000000000002</c:v>
                      </c:pt>
                      <c:pt idx="688">
                        <c:v>46.375999999999998</c:v>
                      </c:pt>
                      <c:pt idx="689">
                        <c:v>46.378</c:v>
                      </c:pt>
                      <c:pt idx="690">
                        <c:v>46.38</c:v>
                      </c:pt>
                      <c:pt idx="691">
                        <c:v>46.381999999999998</c:v>
                      </c:pt>
                      <c:pt idx="692">
                        <c:v>46.383999999999901</c:v>
                      </c:pt>
                      <c:pt idx="693">
                        <c:v>46.386000000000003</c:v>
                      </c:pt>
                      <c:pt idx="694">
                        <c:v>46.387999999999998</c:v>
                      </c:pt>
                      <c:pt idx="695">
                        <c:v>46.39</c:v>
                      </c:pt>
                      <c:pt idx="696">
                        <c:v>46.392000000000003</c:v>
                      </c:pt>
                      <c:pt idx="697">
                        <c:v>46.393999999999998</c:v>
                      </c:pt>
                      <c:pt idx="698">
                        <c:v>46.396000000000001</c:v>
                      </c:pt>
                      <c:pt idx="699">
                        <c:v>46.398000000000003</c:v>
                      </c:pt>
                      <c:pt idx="700">
                        <c:v>46.4</c:v>
                      </c:pt>
                      <c:pt idx="701">
                        <c:v>46.402000000000001</c:v>
                      </c:pt>
                      <c:pt idx="702">
                        <c:v>46.404000000000003</c:v>
                      </c:pt>
                      <c:pt idx="703">
                        <c:v>46.405999999999999</c:v>
                      </c:pt>
                      <c:pt idx="704">
                        <c:v>46.408000000000001</c:v>
                      </c:pt>
                      <c:pt idx="705">
                        <c:v>46.41</c:v>
                      </c:pt>
                      <c:pt idx="706">
                        <c:v>46.411999999999999</c:v>
                      </c:pt>
                      <c:pt idx="707">
                        <c:v>46.414000000000001</c:v>
                      </c:pt>
                      <c:pt idx="708">
                        <c:v>46.415999999999997</c:v>
                      </c:pt>
                      <c:pt idx="709">
                        <c:v>46.417999999999999</c:v>
                      </c:pt>
                      <c:pt idx="710">
                        <c:v>46.42</c:v>
                      </c:pt>
                      <c:pt idx="711">
                        <c:v>46.421999999999997</c:v>
                      </c:pt>
                      <c:pt idx="712">
                        <c:v>46.423999999999999</c:v>
                      </c:pt>
                      <c:pt idx="713">
                        <c:v>46.426000000000002</c:v>
                      </c:pt>
                      <c:pt idx="714">
                        <c:v>46.427999999999997</c:v>
                      </c:pt>
                      <c:pt idx="715">
                        <c:v>46.43</c:v>
                      </c:pt>
                      <c:pt idx="716">
                        <c:v>46.432000000000002</c:v>
                      </c:pt>
                      <c:pt idx="717">
                        <c:v>46.433999999999997</c:v>
                      </c:pt>
                      <c:pt idx="718">
                        <c:v>46.436</c:v>
                      </c:pt>
                      <c:pt idx="719">
                        <c:v>46.438000000000002</c:v>
                      </c:pt>
                      <c:pt idx="720">
                        <c:v>46.44</c:v>
                      </c:pt>
                      <c:pt idx="721">
                        <c:v>46.442</c:v>
                      </c:pt>
                      <c:pt idx="722">
                        <c:v>46.444000000000003</c:v>
                      </c:pt>
                      <c:pt idx="723">
                        <c:v>46.445999999999998</c:v>
                      </c:pt>
                      <c:pt idx="724">
                        <c:v>46.448</c:v>
                      </c:pt>
                      <c:pt idx="725">
                        <c:v>46.45</c:v>
                      </c:pt>
                      <c:pt idx="726">
                        <c:v>46.451999999999998</c:v>
                      </c:pt>
                      <c:pt idx="727">
                        <c:v>46.453999999999901</c:v>
                      </c:pt>
                      <c:pt idx="728">
                        <c:v>46.456000000000003</c:v>
                      </c:pt>
                      <c:pt idx="729">
                        <c:v>46.457999999999998</c:v>
                      </c:pt>
                      <c:pt idx="730">
                        <c:v>46.46</c:v>
                      </c:pt>
                      <c:pt idx="731">
                        <c:v>46.462000000000003</c:v>
                      </c:pt>
                      <c:pt idx="732">
                        <c:v>46.463999999999999</c:v>
                      </c:pt>
                      <c:pt idx="733">
                        <c:v>46.466000000000001</c:v>
                      </c:pt>
                      <c:pt idx="734">
                        <c:v>46.468000000000004</c:v>
                      </c:pt>
                      <c:pt idx="735">
                        <c:v>46.47</c:v>
                      </c:pt>
                      <c:pt idx="736">
                        <c:v>46.472000000000001</c:v>
                      </c:pt>
                      <c:pt idx="737">
                        <c:v>46.473999999999997</c:v>
                      </c:pt>
                      <c:pt idx="738">
                        <c:v>46.475999999999999</c:v>
                      </c:pt>
                      <c:pt idx="739">
                        <c:v>46.478000000000002</c:v>
                      </c:pt>
                      <c:pt idx="740">
                        <c:v>46.48</c:v>
                      </c:pt>
                      <c:pt idx="741">
                        <c:v>46.481999999999999</c:v>
                      </c:pt>
                      <c:pt idx="742">
                        <c:v>46.484000000000002</c:v>
                      </c:pt>
                      <c:pt idx="743">
                        <c:v>46.485999999999997</c:v>
                      </c:pt>
                      <c:pt idx="744">
                        <c:v>46.488</c:v>
                      </c:pt>
                      <c:pt idx="745">
                        <c:v>46.49</c:v>
                      </c:pt>
                      <c:pt idx="746">
                        <c:v>46.491999999999997</c:v>
                      </c:pt>
                      <c:pt idx="747">
                        <c:v>46.494</c:v>
                      </c:pt>
                      <c:pt idx="748">
                        <c:v>46.496000000000002</c:v>
                      </c:pt>
                      <c:pt idx="749">
                        <c:v>46.497999999999998</c:v>
                      </c:pt>
                      <c:pt idx="750">
                        <c:v>46.5</c:v>
                      </c:pt>
                      <c:pt idx="751">
                        <c:v>46.502000000000002</c:v>
                      </c:pt>
                      <c:pt idx="752">
                        <c:v>46.503999999999998</c:v>
                      </c:pt>
                      <c:pt idx="753">
                        <c:v>46.506</c:v>
                      </c:pt>
                      <c:pt idx="754">
                        <c:v>46.508000000000003</c:v>
                      </c:pt>
                      <c:pt idx="755">
                        <c:v>46.51</c:v>
                      </c:pt>
                      <c:pt idx="756">
                        <c:v>46.512</c:v>
                      </c:pt>
                      <c:pt idx="757">
                        <c:v>46.514000000000003</c:v>
                      </c:pt>
                      <c:pt idx="758">
                        <c:v>46.515999999999998</c:v>
                      </c:pt>
                      <c:pt idx="759">
                        <c:v>46.518000000000001</c:v>
                      </c:pt>
                      <c:pt idx="760">
                        <c:v>46.52</c:v>
                      </c:pt>
                      <c:pt idx="761">
                        <c:v>46.521999999999998</c:v>
                      </c:pt>
                      <c:pt idx="762">
                        <c:v>46.524000000000001</c:v>
                      </c:pt>
                      <c:pt idx="763">
                        <c:v>46.526000000000003</c:v>
                      </c:pt>
                      <c:pt idx="764">
                        <c:v>46.527999999999999</c:v>
                      </c:pt>
                      <c:pt idx="765">
                        <c:v>46.53</c:v>
                      </c:pt>
                      <c:pt idx="766">
                        <c:v>46.531999999999996</c:v>
                      </c:pt>
                      <c:pt idx="767">
                        <c:v>46.533999999999999</c:v>
                      </c:pt>
                      <c:pt idx="768">
                        <c:v>46.536000000000001</c:v>
                      </c:pt>
                      <c:pt idx="769">
                        <c:v>46.537999999999997</c:v>
                      </c:pt>
                      <c:pt idx="770">
                        <c:v>46.54</c:v>
                      </c:pt>
                      <c:pt idx="771">
                        <c:v>46.542000000000002</c:v>
                      </c:pt>
                      <c:pt idx="772">
                        <c:v>46.543999999999997</c:v>
                      </c:pt>
                      <c:pt idx="773">
                        <c:v>46.545999999999999</c:v>
                      </c:pt>
                      <c:pt idx="774">
                        <c:v>46.548000000000002</c:v>
                      </c:pt>
                      <c:pt idx="775">
                        <c:v>46.55</c:v>
                      </c:pt>
                      <c:pt idx="776">
                        <c:v>46.552</c:v>
                      </c:pt>
                      <c:pt idx="777">
                        <c:v>46.554000000000002</c:v>
                      </c:pt>
                      <c:pt idx="778">
                        <c:v>46.555999999999997</c:v>
                      </c:pt>
                      <c:pt idx="779">
                        <c:v>46.558</c:v>
                      </c:pt>
                      <c:pt idx="780">
                        <c:v>46.56</c:v>
                      </c:pt>
                      <c:pt idx="781">
                        <c:v>46.561999999999998</c:v>
                      </c:pt>
                      <c:pt idx="782">
                        <c:v>46.563999999999901</c:v>
                      </c:pt>
                      <c:pt idx="783">
                        <c:v>46.566000000000003</c:v>
                      </c:pt>
                      <c:pt idx="784">
                        <c:v>46.567999999999998</c:v>
                      </c:pt>
                      <c:pt idx="785">
                        <c:v>46.57</c:v>
                      </c:pt>
                      <c:pt idx="786">
                        <c:v>46.572000000000003</c:v>
                      </c:pt>
                      <c:pt idx="787">
                        <c:v>46.573999999999998</c:v>
                      </c:pt>
                      <c:pt idx="788">
                        <c:v>46.576000000000001</c:v>
                      </c:pt>
                      <c:pt idx="789">
                        <c:v>46.578000000000003</c:v>
                      </c:pt>
                      <c:pt idx="790">
                        <c:v>46.58</c:v>
                      </c:pt>
                      <c:pt idx="791">
                        <c:v>46.582000000000001</c:v>
                      </c:pt>
                      <c:pt idx="792">
                        <c:v>46.584000000000003</c:v>
                      </c:pt>
                      <c:pt idx="793">
                        <c:v>46.585999999999999</c:v>
                      </c:pt>
                      <c:pt idx="794">
                        <c:v>46.588000000000001</c:v>
                      </c:pt>
                      <c:pt idx="795">
                        <c:v>46.59</c:v>
                      </c:pt>
                      <c:pt idx="796">
                        <c:v>46.591999999999999</c:v>
                      </c:pt>
                      <c:pt idx="797">
                        <c:v>46.594000000000001</c:v>
                      </c:pt>
                      <c:pt idx="798">
                        <c:v>46.595999999999997</c:v>
                      </c:pt>
                      <c:pt idx="799">
                        <c:v>46.597999999999999</c:v>
                      </c:pt>
                      <c:pt idx="800">
                        <c:v>46.6</c:v>
                      </c:pt>
                      <c:pt idx="801">
                        <c:v>46.601999999999997</c:v>
                      </c:pt>
                      <c:pt idx="802">
                        <c:v>46.603999999999999</c:v>
                      </c:pt>
                      <c:pt idx="803">
                        <c:v>46.606000000000002</c:v>
                      </c:pt>
                      <c:pt idx="804">
                        <c:v>46.607999999999997</c:v>
                      </c:pt>
                      <c:pt idx="805">
                        <c:v>46.61</c:v>
                      </c:pt>
                      <c:pt idx="806">
                        <c:v>46.612000000000002</c:v>
                      </c:pt>
                      <c:pt idx="807">
                        <c:v>46.613999999999997</c:v>
                      </c:pt>
                      <c:pt idx="808">
                        <c:v>46.616</c:v>
                      </c:pt>
                      <c:pt idx="809">
                        <c:v>46.618000000000002</c:v>
                      </c:pt>
                      <c:pt idx="810">
                        <c:v>46.62</c:v>
                      </c:pt>
                      <c:pt idx="811">
                        <c:v>46.622</c:v>
                      </c:pt>
                      <c:pt idx="812">
                        <c:v>46.624000000000002</c:v>
                      </c:pt>
                      <c:pt idx="813">
                        <c:v>46.625999999999998</c:v>
                      </c:pt>
                      <c:pt idx="814">
                        <c:v>46.628</c:v>
                      </c:pt>
                      <c:pt idx="815">
                        <c:v>46.63</c:v>
                      </c:pt>
                      <c:pt idx="816">
                        <c:v>46.631999999999998</c:v>
                      </c:pt>
                      <c:pt idx="817">
                        <c:v>46.633999999999901</c:v>
                      </c:pt>
                      <c:pt idx="818">
                        <c:v>46.636000000000003</c:v>
                      </c:pt>
                      <c:pt idx="819">
                        <c:v>46.637999999999998</c:v>
                      </c:pt>
                      <c:pt idx="820">
                        <c:v>46.64</c:v>
                      </c:pt>
                      <c:pt idx="821">
                        <c:v>46.642000000000003</c:v>
                      </c:pt>
                      <c:pt idx="822">
                        <c:v>46.643999999999998</c:v>
                      </c:pt>
                      <c:pt idx="823">
                        <c:v>46.646000000000001</c:v>
                      </c:pt>
                      <c:pt idx="824">
                        <c:v>46.648000000000003</c:v>
                      </c:pt>
                      <c:pt idx="825">
                        <c:v>46.65</c:v>
                      </c:pt>
                      <c:pt idx="826">
                        <c:v>46.652000000000001</c:v>
                      </c:pt>
                      <c:pt idx="827">
                        <c:v>46.654000000000003</c:v>
                      </c:pt>
                      <c:pt idx="828">
                        <c:v>46.655999999999999</c:v>
                      </c:pt>
                      <c:pt idx="829">
                        <c:v>46.658000000000001</c:v>
                      </c:pt>
                      <c:pt idx="830">
                        <c:v>46.66</c:v>
                      </c:pt>
                      <c:pt idx="831">
                        <c:v>46.661999999999999</c:v>
                      </c:pt>
                      <c:pt idx="832">
                        <c:v>46.664000000000001</c:v>
                      </c:pt>
                      <c:pt idx="833">
                        <c:v>46.665999999999997</c:v>
                      </c:pt>
                      <c:pt idx="834">
                        <c:v>46.667999999999999</c:v>
                      </c:pt>
                      <c:pt idx="835">
                        <c:v>46.67</c:v>
                      </c:pt>
                      <c:pt idx="836">
                        <c:v>46.671999999999997</c:v>
                      </c:pt>
                      <c:pt idx="837">
                        <c:v>46.673999999999999</c:v>
                      </c:pt>
                      <c:pt idx="838">
                        <c:v>46.676000000000002</c:v>
                      </c:pt>
                      <c:pt idx="839">
                        <c:v>46.677999999999997</c:v>
                      </c:pt>
                      <c:pt idx="840">
                        <c:v>46.68</c:v>
                      </c:pt>
                      <c:pt idx="841">
                        <c:v>46.682000000000002</c:v>
                      </c:pt>
                      <c:pt idx="842">
                        <c:v>46.683999999999997</c:v>
                      </c:pt>
                      <c:pt idx="843">
                        <c:v>46.686</c:v>
                      </c:pt>
                      <c:pt idx="844">
                        <c:v>46.688000000000002</c:v>
                      </c:pt>
                      <c:pt idx="845">
                        <c:v>46.69</c:v>
                      </c:pt>
                      <c:pt idx="846">
                        <c:v>46.692</c:v>
                      </c:pt>
                      <c:pt idx="847">
                        <c:v>46.694000000000003</c:v>
                      </c:pt>
                      <c:pt idx="848">
                        <c:v>46.695999999999998</c:v>
                      </c:pt>
                      <c:pt idx="849">
                        <c:v>46.698</c:v>
                      </c:pt>
                      <c:pt idx="850">
                        <c:v>46.7</c:v>
                      </c:pt>
                      <c:pt idx="851">
                        <c:v>46.701999999999998</c:v>
                      </c:pt>
                      <c:pt idx="852">
                        <c:v>46.703999999999901</c:v>
                      </c:pt>
                      <c:pt idx="853">
                        <c:v>46.706000000000003</c:v>
                      </c:pt>
                      <c:pt idx="854">
                        <c:v>46.707999999999998</c:v>
                      </c:pt>
                      <c:pt idx="855">
                        <c:v>46.71</c:v>
                      </c:pt>
                      <c:pt idx="856">
                        <c:v>46.712000000000003</c:v>
                      </c:pt>
                      <c:pt idx="857">
                        <c:v>46.713999999999999</c:v>
                      </c:pt>
                      <c:pt idx="858">
                        <c:v>46.716000000000001</c:v>
                      </c:pt>
                      <c:pt idx="859">
                        <c:v>46.718000000000004</c:v>
                      </c:pt>
                      <c:pt idx="860">
                        <c:v>46.72</c:v>
                      </c:pt>
                      <c:pt idx="861">
                        <c:v>46.722000000000001</c:v>
                      </c:pt>
                      <c:pt idx="862">
                        <c:v>46.723999999999997</c:v>
                      </c:pt>
                      <c:pt idx="863">
                        <c:v>46.725999999999999</c:v>
                      </c:pt>
                      <c:pt idx="864">
                        <c:v>46.728000000000002</c:v>
                      </c:pt>
                      <c:pt idx="865">
                        <c:v>46.73</c:v>
                      </c:pt>
                      <c:pt idx="866">
                        <c:v>46.731999999999999</c:v>
                      </c:pt>
                      <c:pt idx="867">
                        <c:v>46.734000000000002</c:v>
                      </c:pt>
                      <c:pt idx="868">
                        <c:v>46.735999999999997</c:v>
                      </c:pt>
                      <c:pt idx="869">
                        <c:v>46.738</c:v>
                      </c:pt>
                      <c:pt idx="870">
                        <c:v>46.74</c:v>
                      </c:pt>
                      <c:pt idx="871">
                        <c:v>46.741999999999997</c:v>
                      </c:pt>
                      <c:pt idx="872">
                        <c:v>46.744</c:v>
                      </c:pt>
                      <c:pt idx="873">
                        <c:v>46.746000000000002</c:v>
                      </c:pt>
                      <c:pt idx="874">
                        <c:v>46.747999999999998</c:v>
                      </c:pt>
                      <c:pt idx="875">
                        <c:v>46.75</c:v>
                      </c:pt>
                      <c:pt idx="876">
                        <c:v>46.752000000000002</c:v>
                      </c:pt>
                      <c:pt idx="877">
                        <c:v>46.753999999999998</c:v>
                      </c:pt>
                      <c:pt idx="878">
                        <c:v>46.756</c:v>
                      </c:pt>
                      <c:pt idx="879">
                        <c:v>46.758000000000003</c:v>
                      </c:pt>
                      <c:pt idx="880">
                        <c:v>46.76</c:v>
                      </c:pt>
                      <c:pt idx="881">
                        <c:v>46.762</c:v>
                      </c:pt>
                      <c:pt idx="882">
                        <c:v>46.764000000000003</c:v>
                      </c:pt>
                      <c:pt idx="883">
                        <c:v>46.765999999999998</c:v>
                      </c:pt>
                      <c:pt idx="884">
                        <c:v>46.768000000000001</c:v>
                      </c:pt>
                      <c:pt idx="885">
                        <c:v>46.77</c:v>
                      </c:pt>
                      <c:pt idx="886">
                        <c:v>46.771999999999998</c:v>
                      </c:pt>
                      <c:pt idx="887">
                        <c:v>46.774000000000001</c:v>
                      </c:pt>
                      <c:pt idx="888">
                        <c:v>46.776000000000003</c:v>
                      </c:pt>
                      <c:pt idx="889">
                        <c:v>46.777999999999999</c:v>
                      </c:pt>
                      <c:pt idx="890">
                        <c:v>46.78</c:v>
                      </c:pt>
                      <c:pt idx="891">
                        <c:v>46.781999999999996</c:v>
                      </c:pt>
                      <c:pt idx="892">
                        <c:v>46.783999999999999</c:v>
                      </c:pt>
                      <c:pt idx="893">
                        <c:v>46.786000000000001</c:v>
                      </c:pt>
                      <c:pt idx="894">
                        <c:v>46.787999999999997</c:v>
                      </c:pt>
                      <c:pt idx="895">
                        <c:v>46.79</c:v>
                      </c:pt>
                      <c:pt idx="896">
                        <c:v>46.792000000000002</c:v>
                      </c:pt>
                      <c:pt idx="897">
                        <c:v>46.793999999999997</c:v>
                      </c:pt>
                      <c:pt idx="898">
                        <c:v>46.795999999999999</c:v>
                      </c:pt>
                      <c:pt idx="899">
                        <c:v>46.798000000000002</c:v>
                      </c:pt>
                      <c:pt idx="900">
                        <c:v>46.8</c:v>
                      </c:pt>
                      <c:pt idx="901">
                        <c:v>46.802</c:v>
                      </c:pt>
                      <c:pt idx="902">
                        <c:v>46.804000000000002</c:v>
                      </c:pt>
                      <c:pt idx="903">
                        <c:v>46.805999999999997</c:v>
                      </c:pt>
                      <c:pt idx="904">
                        <c:v>46.808</c:v>
                      </c:pt>
                      <c:pt idx="905">
                        <c:v>46.81</c:v>
                      </c:pt>
                      <c:pt idx="906">
                        <c:v>46.811999999999998</c:v>
                      </c:pt>
                      <c:pt idx="907">
                        <c:v>46.813999999999901</c:v>
                      </c:pt>
                      <c:pt idx="908">
                        <c:v>46.816000000000003</c:v>
                      </c:pt>
                      <c:pt idx="909">
                        <c:v>46.817999999999998</c:v>
                      </c:pt>
                      <c:pt idx="910">
                        <c:v>46.82</c:v>
                      </c:pt>
                      <c:pt idx="911">
                        <c:v>46.822000000000003</c:v>
                      </c:pt>
                      <c:pt idx="912">
                        <c:v>46.823999999999998</c:v>
                      </c:pt>
                      <c:pt idx="913">
                        <c:v>46.826000000000001</c:v>
                      </c:pt>
                      <c:pt idx="914">
                        <c:v>46.828000000000003</c:v>
                      </c:pt>
                      <c:pt idx="915">
                        <c:v>46.83</c:v>
                      </c:pt>
                      <c:pt idx="916">
                        <c:v>46.832000000000001</c:v>
                      </c:pt>
                      <c:pt idx="917">
                        <c:v>46.834000000000003</c:v>
                      </c:pt>
                      <c:pt idx="918">
                        <c:v>46.835999999999999</c:v>
                      </c:pt>
                      <c:pt idx="919">
                        <c:v>46.838000000000001</c:v>
                      </c:pt>
                      <c:pt idx="920">
                        <c:v>46.84</c:v>
                      </c:pt>
                      <c:pt idx="921">
                        <c:v>46.841999999999999</c:v>
                      </c:pt>
                      <c:pt idx="922">
                        <c:v>46.844000000000001</c:v>
                      </c:pt>
                      <c:pt idx="923">
                        <c:v>46.845999999999997</c:v>
                      </c:pt>
                      <c:pt idx="924">
                        <c:v>46.847999999999999</c:v>
                      </c:pt>
                      <c:pt idx="925">
                        <c:v>46.85</c:v>
                      </c:pt>
                      <c:pt idx="926">
                        <c:v>46.851999999999997</c:v>
                      </c:pt>
                      <c:pt idx="927">
                        <c:v>46.853999999999999</c:v>
                      </c:pt>
                      <c:pt idx="928">
                        <c:v>46.856000000000002</c:v>
                      </c:pt>
                      <c:pt idx="929">
                        <c:v>46.857999999999997</c:v>
                      </c:pt>
                      <c:pt idx="930">
                        <c:v>46.86</c:v>
                      </c:pt>
                      <c:pt idx="931">
                        <c:v>46.862000000000002</c:v>
                      </c:pt>
                      <c:pt idx="932">
                        <c:v>46.863999999999997</c:v>
                      </c:pt>
                      <c:pt idx="933">
                        <c:v>46.866</c:v>
                      </c:pt>
                      <c:pt idx="934">
                        <c:v>46.868000000000002</c:v>
                      </c:pt>
                      <c:pt idx="935">
                        <c:v>46.87</c:v>
                      </c:pt>
                      <c:pt idx="936">
                        <c:v>46.872</c:v>
                      </c:pt>
                      <c:pt idx="937">
                        <c:v>46.874000000000002</c:v>
                      </c:pt>
                      <c:pt idx="938">
                        <c:v>46.875999999999998</c:v>
                      </c:pt>
                      <c:pt idx="939">
                        <c:v>46.878</c:v>
                      </c:pt>
                      <c:pt idx="940">
                        <c:v>46.88</c:v>
                      </c:pt>
                      <c:pt idx="941">
                        <c:v>46.881999999999998</c:v>
                      </c:pt>
                      <c:pt idx="942">
                        <c:v>46.883999999999901</c:v>
                      </c:pt>
                      <c:pt idx="943">
                        <c:v>46.886000000000003</c:v>
                      </c:pt>
                      <c:pt idx="944">
                        <c:v>46.887999999999998</c:v>
                      </c:pt>
                      <c:pt idx="945">
                        <c:v>46.89</c:v>
                      </c:pt>
                      <c:pt idx="946">
                        <c:v>46.892000000000003</c:v>
                      </c:pt>
                      <c:pt idx="947">
                        <c:v>46.893999999999998</c:v>
                      </c:pt>
                      <c:pt idx="948">
                        <c:v>46.896000000000001</c:v>
                      </c:pt>
                      <c:pt idx="949">
                        <c:v>46.898000000000003</c:v>
                      </c:pt>
                      <c:pt idx="950">
                        <c:v>46.9</c:v>
                      </c:pt>
                      <c:pt idx="951">
                        <c:v>46.902000000000001</c:v>
                      </c:pt>
                      <c:pt idx="952">
                        <c:v>46.904000000000003</c:v>
                      </c:pt>
                      <c:pt idx="953">
                        <c:v>46.905999999999999</c:v>
                      </c:pt>
                      <c:pt idx="954">
                        <c:v>46.908000000000001</c:v>
                      </c:pt>
                      <c:pt idx="955">
                        <c:v>46.91</c:v>
                      </c:pt>
                      <c:pt idx="956">
                        <c:v>46.911999999999999</c:v>
                      </c:pt>
                      <c:pt idx="957">
                        <c:v>46.914000000000001</c:v>
                      </c:pt>
                      <c:pt idx="958">
                        <c:v>46.915999999999997</c:v>
                      </c:pt>
                      <c:pt idx="959">
                        <c:v>46.917999999999999</c:v>
                      </c:pt>
                      <c:pt idx="960">
                        <c:v>46.92</c:v>
                      </c:pt>
                      <c:pt idx="961">
                        <c:v>46.921999999999997</c:v>
                      </c:pt>
                      <c:pt idx="962">
                        <c:v>46.923999999999999</c:v>
                      </c:pt>
                      <c:pt idx="963">
                        <c:v>46.926000000000002</c:v>
                      </c:pt>
                      <c:pt idx="964">
                        <c:v>46.927999999999997</c:v>
                      </c:pt>
                      <c:pt idx="965">
                        <c:v>46.93</c:v>
                      </c:pt>
                      <c:pt idx="966">
                        <c:v>46.932000000000002</c:v>
                      </c:pt>
                      <c:pt idx="967">
                        <c:v>46.933999999999997</c:v>
                      </c:pt>
                      <c:pt idx="968">
                        <c:v>46.936</c:v>
                      </c:pt>
                      <c:pt idx="969">
                        <c:v>46.938000000000002</c:v>
                      </c:pt>
                      <c:pt idx="970">
                        <c:v>46.94</c:v>
                      </c:pt>
                      <c:pt idx="971">
                        <c:v>46.942</c:v>
                      </c:pt>
                      <c:pt idx="972">
                        <c:v>46.944000000000003</c:v>
                      </c:pt>
                      <c:pt idx="973">
                        <c:v>46.945999999999998</c:v>
                      </c:pt>
                      <c:pt idx="974">
                        <c:v>46.948</c:v>
                      </c:pt>
                      <c:pt idx="975">
                        <c:v>46.95</c:v>
                      </c:pt>
                      <c:pt idx="976">
                        <c:v>46.951999999999998</c:v>
                      </c:pt>
                      <c:pt idx="977">
                        <c:v>46.953999999999901</c:v>
                      </c:pt>
                      <c:pt idx="978">
                        <c:v>46.956000000000003</c:v>
                      </c:pt>
                      <c:pt idx="979">
                        <c:v>46.957999999999998</c:v>
                      </c:pt>
                      <c:pt idx="980">
                        <c:v>46.96</c:v>
                      </c:pt>
                      <c:pt idx="981">
                        <c:v>46.962000000000003</c:v>
                      </c:pt>
                      <c:pt idx="982">
                        <c:v>46.963999999999999</c:v>
                      </c:pt>
                      <c:pt idx="983">
                        <c:v>46.966000000000001</c:v>
                      </c:pt>
                      <c:pt idx="984">
                        <c:v>46.968000000000004</c:v>
                      </c:pt>
                      <c:pt idx="985">
                        <c:v>46.97</c:v>
                      </c:pt>
                      <c:pt idx="986">
                        <c:v>46.972000000000001</c:v>
                      </c:pt>
                      <c:pt idx="987">
                        <c:v>46.973999999999997</c:v>
                      </c:pt>
                      <c:pt idx="988">
                        <c:v>46.975999999999999</c:v>
                      </c:pt>
                      <c:pt idx="989">
                        <c:v>46.978000000000002</c:v>
                      </c:pt>
                      <c:pt idx="990">
                        <c:v>46.98</c:v>
                      </c:pt>
                      <c:pt idx="991">
                        <c:v>46.981999999999999</c:v>
                      </c:pt>
                      <c:pt idx="992">
                        <c:v>46.984000000000002</c:v>
                      </c:pt>
                      <c:pt idx="993">
                        <c:v>46.985999999999997</c:v>
                      </c:pt>
                      <c:pt idx="994">
                        <c:v>46.988</c:v>
                      </c:pt>
                      <c:pt idx="995">
                        <c:v>46.99</c:v>
                      </c:pt>
                      <c:pt idx="996">
                        <c:v>46.991999999999997</c:v>
                      </c:pt>
                      <c:pt idx="997">
                        <c:v>46.994</c:v>
                      </c:pt>
                      <c:pt idx="998">
                        <c:v>46.996000000000002</c:v>
                      </c:pt>
                      <c:pt idx="999">
                        <c:v>46.997999999999998</c:v>
                      </c:pt>
                      <c:pt idx="1000">
                        <c:v>47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simulated_sample_profile'!$J$4:$J$20000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3.3831845558803302</c:v>
                      </c:pt>
                      <c:pt idx="1">
                        <c:v>3.39612493144323</c:v>
                      </c:pt>
                      <c:pt idx="2">
                        <c:v>3.40913969560554</c:v>
                      </c:pt>
                      <c:pt idx="3">
                        <c:v>3.4222294196513099</c:v>
                      </c:pt>
                      <c:pt idx="4">
                        <c:v>3.4353946803594999</c:v>
                      </c:pt>
                      <c:pt idx="5">
                        <c:v>3.4486360600673902</c:v>
                      </c:pt>
                      <c:pt idx="6">
                        <c:v>3.4619541467352302</c:v>
                      </c:pt>
                      <c:pt idx="7">
                        <c:v>3.4753495340111198</c:v>
                      </c:pt>
                      <c:pt idx="8">
                        <c:v>3.48882282129768</c:v>
                      </c:pt>
                      <c:pt idx="9">
                        <c:v>3.5023746138184602</c:v>
                      </c:pt>
                      <c:pt idx="10">
                        <c:v>3.5160055226866498</c:v>
                      </c:pt>
                      <c:pt idx="11">
                        <c:v>3.5297161649733599</c:v>
                      </c:pt>
                      <c:pt idx="12">
                        <c:v>3.5435071637778899</c:v>
                      </c:pt>
                      <c:pt idx="13">
                        <c:v>3.5573791482984101</c:v>
                      </c:pt>
                      <c:pt idx="14">
                        <c:v>3.5713327539034201</c:v>
                      </c:pt>
                      <c:pt idx="15">
                        <c:v>3.5853686222051402</c:v>
                      </c:pt>
                      <c:pt idx="16">
                        <c:v>3.5994874011326599</c:v>
                      </c:pt>
                      <c:pt idx="17">
                        <c:v>3.6136897450071999</c:v>
                      </c:pt>
                      <c:pt idx="18">
                        <c:v>3.6279763146175998</c:v>
                      </c:pt>
                      <c:pt idx="19">
                        <c:v>3.6423477772973398</c:v>
                      </c:pt>
                      <c:pt idx="20">
                        <c:v>3.6568048070024202</c:v>
                      </c:pt>
                      <c:pt idx="21">
                        <c:v>3.6713480843905701</c:v>
                      </c:pt>
                      <c:pt idx="22">
                        <c:v>3.68597829690103</c:v>
                      </c:pt>
                      <c:pt idx="23">
                        <c:v>3.7006961388362498</c:v>
                      </c:pt>
                      <c:pt idx="24">
                        <c:v>3.7155023114436601</c:v>
                      </c:pt>
                      <c:pt idx="25">
                        <c:v>3.73039752299989</c:v>
                      </c:pt>
                      <c:pt idx="26">
                        <c:v>3.7453824888951202</c:v>
                      </c:pt>
                      <c:pt idx="27">
                        <c:v>3.7604579317188498</c:v>
                      </c:pt>
                      <c:pt idx="28">
                        <c:v>3.7756245813475302</c:v>
                      </c:pt>
                      <c:pt idx="29">
                        <c:v>3.7908831750321799</c:v>
                      </c:pt>
                      <c:pt idx="30">
                        <c:v>3.8062344574888098</c:v>
                      </c:pt>
                      <c:pt idx="31">
                        <c:v>3.8216791809886299</c:v>
                      </c:pt>
                      <c:pt idx="32">
                        <c:v>3.83721810545067</c:v>
                      </c:pt>
                      <c:pt idx="33">
                        <c:v>3.8528519985351299</c:v>
                      </c:pt>
                      <c:pt idx="34">
                        <c:v>3.8685816357379301</c:v>
                      </c:pt>
                      <c:pt idx="35">
                        <c:v>3.88440780048726</c:v>
                      </c:pt>
                      <c:pt idx="36">
                        <c:v>3.9003312842411</c:v>
                      </c:pt>
                      <c:pt idx="37">
                        <c:v>3.9163528865861199</c:v>
                      </c:pt>
                      <c:pt idx="38">
                        <c:v>3.9324734153378902</c:v>
                      </c:pt>
                      <c:pt idx="39">
                        <c:v>3.94869368664299</c:v>
                      </c:pt>
                      <c:pt idx="40">
                        <c:v>3.9650145250821498</c:v>
                      </c:pt>
                      <c:pt idx="41">
                        <c:v>3.9814367637752799</c:v>
                      </c:pt>
                      <c:pt idx="42">
                        <c:v>3.9979612444874602</c:v>
                      </c:pt>
                      <c:pt idx="43">
                        <c:v>4.0145888177372999</c:v>
                      </c:pt>
                      <c:pt idx="44">
                        <c:v>4.0313203429057101</c:v>
                      </c:pt>
                      <c:pt idx="45">
                        <c:v>4.0481566883477802</c:v>
                      </c:pt>
                      <c:pt idx="46">
                        <c:v>4.0650987315047598</c:v>
                      </c:pt>
                      <c:pt idx="47">
                        <c:v>4.0821473590188502</c:v>
                      </c:pt>
                      <c:pt idx="48">
                        <c:v>4.0993034668491397</c:v>
                      </c:pt>
                      <c:pt idx="49">
                        <c:v>4.1165679603889096</c:v>
                      </c:pt>
                      <c:pt idx="50">
                        <c:v>4.1339417545858499</c:v>
                      </c:pt>
                      <c:pt idx="51">
                        <c:v>4.1514257740626199</c:v>
                      </c:pt>
                      <c:pt idx="52">
                        <c:v>4.1690209532404197</c:v>
                      </c:pt>
                      <c:pt idx="53">
                        <c:v>4.1867282364634102</c:v>
                      </c:pt>
                      <c:pt idx="54">
                        <c:v>4.2045485781257197</c:v>
                      </c:pt>
                      <c:pt idx="55">
                        <c:v>4.2224829427998998</c:v>
                      </c:pt>
                      <c:pt idx="56">
                        <c:v>4.2405323053677204</c:v>
                      </c:pt>
                      <c:pt idx="57">
                        <c:v>4.2586976511524703</c:v>
                      </c:pt>
                      <c:pt idx="58">
                        <c:v>4.2769799760534504</c:v>
                      </c:pt>
                      <c:pt idx="59">
                        <c:v>4.2953802866823301</c:v>
                      </c:pt>
                      <c:pt idx="60">
                        <c:v>4.3138996005022703</c:v>
                      </c:pt>
                      <c:pt idx="61">
                        <c:v>4.3325389459681602</c:v>
                      </c:pt>
                      <c:pt idx="62">
                        <c:v>4.3512993626693701</c:v>
                      </c:pt>
                      <c:pt idx="63">
                        <c:v>4.3701819014751804</c:v>
                      </c:pt>
                      <c:pt idx="64">
                        <c:v>4.38918762468123</c:v>
                      </c:pt>
                      <c:pt idx="65">
                        <c:v>4.4083176061598301</c:v>
                      </c:pt>
                      <c:pt idx="66">
                        <c:v>4.4275729315109302</c:v>
                      </c:pt>
                      <c:pt idx="67">
                        <c:v>4.4469546982166399</c:v>
                      </c:pt>
                      <c:pt idx="68">
                        <c:v>4.4664640157975501</c:v>
                      </c:pt>
                      <c:pt idx="69">
                        <c:v>4.4861020059710901</c:v>
                      </c:pt>
                      <c:pt idx="70">
                        <c:v>4.5058698028133897</c:v>
                      </c:pt>
                      <c:pt idx="71">
                        <c:v>4.52576855292285</c:v>
                      </c:pt>
                      <c:pt idx="72">
                        <c:v>4.5457994155863997</c:v>
                      </c:pt>
                      <c:pt idx="73">
                        <c:v>4.5659635629482098</c:v>
                      </c:pt>
                      <c:pt idx="74">
                        <c:v>4.5862621801814196</c:v>
                      </c:pt>
                      <c:pt idx="75">
                        <c:v>4.6066964656621803</c:v>
                      </c:pt>
                      <c:pt idx="76">
                        <c:v>4.6272676311468102</c:v>
                      </c:pt>
                      <c:pt idx="77">
                        <c:v>4.6479769019509902</c:v>
                      </c:pt>
                      <c:pt idx="78">
                        <c:v>4.66882551713294</c:v>
                      </c:pt>
                      <c:pt idx="79">
                        <c:v>4.6898147296778099</c:v>
                      </c:pt>
                      <c:pt idx="80">
                        <c:v>4.7109458066870404</c:v>
                      </c:pt>
                      <c:pt idx="81">
                        <c:v>4.7322200295690404</c:v>
                      </c:pt>
                      <c:pt idx="82">
                        <c:v>4.75363869423333</c:v>
                      </c:pt>
                      <c:pt idx="83">
                        <c:v>4.7752031112885804</c:v>
                      </c:pt>
                      <c:pt idx="84">
                        <c:v>4.7969146062421704</c:v>
                      </c:pt>
                      <c:pt idx="85">
                        <c:v>4.81877451970501</c:v>
                      </c:pt>
                      <c:pt idx="86">
                        <c:v>4.8407842075975802</c:v>
                      </c:pt>
                      <c:pt idx="87">
                        <c:v>4.8629450413609296</c:v>
                      </c:pt>
                      <c:pt idx="88">
                        <c:v>4.88525840816982</c:v>
                      </c:pt>
                      <c:pt idx="89">
                        <c:v>4.9077257111501202</c:v>
                      </c:pt>
                      <c:pt idx="90">
                        <c:v>4.9303483695993098</c:v>
                      </c:pt>
                      <c:pt idx="91">
                        <c:v>4.9531278192108603</c:v>
                      </c:pt>
                      <c:pt idx="92">
                        <c:v>4.9760655123019299</c:v>
                      </c:pt>
                      <c:pt idx="93">
                        <c:v>4.9991629180447799</c:v>
                      </c:pt>
                      <c:pt idx="94">
                        <c:v>5.0224215227019204</c:v>
                      </c:pt>
                      <c:pt idx="95">
                        <c:v>5.0458428298658804</c:v>
                      </c:pt>
                      <c:pt idx="96">
                        <c:v>5.0694283607017896</c:v>
                      </c:pt>
                      <c:pt idx="97">
                        <c:v>5.0931796541942296</c:v>
                      </c:pt>
                      <c:pt idx="98">
                        <c:v>5.1170982673989798</c:v>
                      </c:pt>
                      <c:pt idx="99">
                        <c:v>5.1411857756972701</c:v>
                      </c:pt>
                      <c:pt idx="100">
                        <c:v>5.1654437730563698</c:v>
                      </c:pt>
                      <c:pt idx="101">
                        <c:v>5.1898738722923801</c:v>
                      </c:pt>
                      <c:pt idx="102">
                        <c:v>5.2144777053389504</c:v>
                      </c:pt>
                      <c:pt idx="103">
                        <c:v>5.2392569235197701</c:v>
                      </c:pt>
                      <c:pt idx="104">
                        <c:v>5.2642131978250104</c:v>
                      </c:pt>
                      <c:pt idx="105">
                        <c:v>5.2893482191942898</c:v>
                      </c:pt>
                      <c:pt idx="106">
                        <c:v>5.3146636988020104</c:v>
                      </c:pt>
                      <c:pt idx="107">
                        <c:v>5.3401613683495404</c:v>
                      </c:pt>
                      <c:pt idx="108">
                        <c:v>5.3658429803607097</c:v>
                      </c:pt>
                      <c:pt idx="109">
                        <c:v>5.3917103084833897</c:v>
                      </c:pt>
                      <c:pt idx="110">
                        <c:v>5.4177651477955804</c:v>
                      </c:pt>
                      <c:pt idx="111">
                        <c:v>5.4440093151172899</c:v>
                      </c:pt>
                      <c:pt idx="112">
                        <c:v>5.4704446493266303</c:v>
                      </c:pt>
                      <c:pt idx="113">
                        <c:v>5.4970730116828301</c:v>
                      </c:pt>
                      <c:pt idx="114">
                        <c:v>5.5238962861528202</c:v>
                      </c:pt>
                      <c:pt idx="115">
                        <c:v>5.5509163797456802</c:v>
                      </c:pt>
                      <c:pt idx="116">
                        <c:v>5.5781352228510501</c:v>
                      </c:pt>
                      <c:pt idx="117">
                        <c:v>5.6055547695837298</c:v>
                      </c:pt>
                      <c:pt idx="118">
                        <c:v>5.6331769981352897</c:v>
                      </c:pt>
                      <c:pt idx="119">
                        <c:v>5.6610039111296899</c:v>
                      </c:pt>
                      <c:pt idx="120">
                        <c:v>5.6890375359877501</c:v>
                      </c:pt>
                      <c:pt idx="121">
                        <c:v>5.7172799252953004</c:v>
                      </c:pt>
                      <c:pt idx="122">
                        <c:v>5.7457331571798402</c:v>
                      </c:pt>
                      <c:pt idx="123">
                        <c:v>5.7743993356922196</c:v>
                      </c:pt>
                      <c:pt idx="124">
                        <c:v>5.8032805911960601</c:v>
                      </c:pt>
                      <c:pt idx="125">
                        <c:v>5.8323790807634204</c:v>
                      </c:pt>
                      <c:pt idx="126">
                        <c:v>5.8616969885779602</c:v>
                      </c:pt>
                      <c:pt idx="127">
                        <c:v>5.8912365263446498</c:v>
                      </c:pt>
                      <c:pt idx="128">
                        <c:v>5.9209999337068</c:v>
                      </c:pt>
                      <c:pt idx="129">
                        <c:v>5.9509894786709099</c:v>
                      </c:pt>
                      <c:pt idx="130">
                        <c:v>5.9812074580386296</c:v>
                      </c:pt>
                      <c:pt idx="131">
                        <c:v>6.0116561978470298</c:v>
                      </c:pt>
                      <c:pt idx="132">
                        <c:v>6.0423380538155298</c:v>
                      </c:pt>
                      <c:pt idx="133">
                        <c:v>6.0732554118025703</c:v>
                      </c:pt>
                      <c:pt idx="134">
                        <c:v>6.1044106882682403</c:v>
                      </c:pt>
                      <c:pt idx="135">
                        <c:v>6.1358063307480704</c:v>
                      </c:pt>
                      <c:pt idx="136">
                        <c:v>6.16744481833243</c:v>
                      </c:pt>
                      <c:pt idx="137">
                        <c:v>6.1993286621569403</c:v>
                      </c:pt>
                      <c:pt idx="138">
                        <c:v>6.2314604059006102</c:v>
                      </c:pt>
                      <c:pt idx="139">
                        <c:v>6.2638426262924396</c:v>
                      </c:pt>
                      <c:pt idx="140">
                        <c:v>6.29647793362959</c:v>
                      </c:pt>
                      <c:pt idx="141">
                        <c:v>6.32936897230213</c:v>
                      </c:pt>
                      <c:pt idx="142">
                        <c:v>6.3625184213298498</c:v>
                      </c:pt>
                      <c:pt idx="143">
                        <c:v>6.3959289949071003</c:v>
                      </c:pt>
                      <c:pt idx="144">
                        <c:v>6.4296034429588698</c:v>
                      </c:pt>
                      <c:pt idx="145">
                        <c:v>6.4635445517065504</c:v>
                      </c:pt>
                      <c:pt idx="146">
                        <c:v>6.4977551442448096</c:v>
                      </c:pt>
                      <c:pt idx="147">
                        <c:v>6.5322380811279297</c:v>
                      </c:pt>
                      <c:pt idx="148">
                        <c:v>6.5669962609689296</c:v>
                      </c:pt>
                      <c:pt idx="149">
                        <c:v>6.6020326210473703</c:v>
                      </c:pt>
                      <c:pt idx="150">
                        <c:v>6.6373501379316</c:v>
                      </c:pt>
                      <c:pt idx="151">
                        <c:v>6.67295182811021</c:v>
                      </c:pt>
                      <c:pt idx="152">
                        <c:v>6.7088407486359802</c:v>
                      </c:pt>
                      <c:pt idx="153">
                        <c:v>6.7450199977832703</c:v>
                      </c:pt>
                      <c:pt idx="154">
                        <c:v>6.7814927157152898</c:v>
                      </c:pt>
                      <c:pt idx="155">
                        <c:v>6.8182620851673796</c:v>
                      </c:pt>
                      <c:pt idx="156">
                        <c:v>6.8553313321399596</c:v>
                      </c:pt>
                      <c:pt idx="157">
                        <c:v>6.8927037266072002</c:v>
                      </c:pt>
                      <c:pt idx="158">
                        <c:v>6.9303825832381598</c:v>
                      </c:pt>
                      <c:pt idx="159">
                        <c:v>6.9683712621309404</c:v>
                      </c:pt>
                      <c:pt idx="160">
                        <c:v>7.0066731695630802</c:v>
                      </c:pt>
                      <c:pt idx="161">
                        <c:v>7.0452917587549599</c:v>
                      </c:pt>
                      <c:pt idx="162">
                        <c:v>7.0842305306481803</c:v>
                      </c:pt>
                      <c:pt idx="163">
                        <c:v>7.1234930346987904</c:v>
                      </c:pt>
                      <c:pt idx="164">
                        <c:v>7.1630828696867699</c:v>
                      </c:pt>
                      <c:pt idx="165">
                        <c:v>7.2030036845405396</c:v>
                      </c:pt>
                      <c:pt idx="166">
                        <c:v>7.2432591791784597</c:v>
                      </c:pt>
                      <c:pt idx="167">
                        <c:v>7.2838531053652797</c:v>
                      </c:pt>
                      <c:pt idx="168">
                        <c:v>7.3247892675876702</c:v>
                      </c:pt>
                      <c:pt idx="169">
                        <c:v>7.3660715239441297</c:v>
                      </c:pt>
                      <c:pt idx="170">
                        <c:v>7.40770378705614</c:v>
                      </c:pt>
                      <c:pt idx="171">
                        <c:v>7.4496900249936804</c:v>
                      </c:pt>
                      <c:pt idx="172">
                        <c:v>7.4920342622220604</c:v>
                      </c:pt>
                      <c:pt idx="173">
                        <c:v>7.5347405805661696</c:v>
                      </c:pt>
                      <c:pt idx="174">
                        <c:v>7.5778131201933103</c:v>
                      </c:pt>
                      <c:pt idx="175">
                        <c:v>7.6212560806187</c:v>
                      </c:pt>
                      <c:pt idx="176">
                        <c:v>7.66507372172748</c:v>
                      </c:pt>
                      <c:pt idx="177">
                        <c:v>7.7092703648205498</c:v>
                      </c:pt>
                      <c:pt idx="178">
                        <c:v>7.7538503936790297</c:v>
                      </c:pt>
                      <c:pt idx="179">
                        <c:v>7.7988182556522201</c:v>
                      </c:pt>
                      <c:pt idx="180">
                        <c:v>7.8441784627665099</c:v>
                      </c:pt>
                      <c:pt idx="181">
                        <c:v>7.8899355928580004</c:v>
                      </c:pt>
                      <c:pt idx="182">
                        <c:v>7.9360942907273397</c:v>
                      </c:pt>
                      <c:pt idx="183">
                        <c:v>7.9826592693184502</c:v>
                      </c:pt>
                      <c:pt idx="184">
                        <c:v>8.0296353109214795</c:v>
                      </c:pt>
                      <c:pt idx="185">
                        <c:v>8.0770272684021407</c:v>
                      </c:pt>
                      <c:pt idx="186">
                        <c:v>8.1248400664542597</c:v>
                      </c:pt>
                      <c:pt idx="187">
                        <c:v>8.1730787028790299</c:v>
                      </c:pt>
                      <c:pt idx="188">
                        <c:v>8.2217482498925492</c:v>
                      </c:pt>
                      <c:pt idx="189">
                        <c:v>8.2708538554573892</c:v>
                      </c:pt>
                      <c:pt idx="190">
                        <c:v>8.3204007446465003</c:v>
                      </c:pt>
                      <c:pt idx="191">
                        <c:v>8.3703942210312494</c:v>
                      </c:pt>
                      <c:pt idx="192">
                        <c:v>8.4208396681023707</c:v>
                      </c:pt>
                      <c:pt idx="193">
                        <c:v>8.4717425507190693</c:v>
                      </c:pt>
                      <c:pt idx="194">
                        <c:v>8.5231084165882507</c:v>
                      </c:pt>
                      <c:pt idx="195">
                        <c:v>8.5749428977777598</c:v>
                      </c:pt>
                      <c:pt idx="196">
                        <c:v>8.6272517122600902</c:v>
                      </c:pt>
                      <c:pt idx="197">
                        <c:v>8.6800406654893507</c:v>
                      </c:pt>
                      <c:pt idx="198">
                        <c:v>8.7333156520119299</c:v>
                      </c:pt>
                      <c:pt idx="199">
                        <c:v>8.78708265711278</c:v>
                      </c:pt>
                      <c:pt idx="200">
                        <c:v>8.8413477584964095</c:v>
                      </c:pt>
                      <c:pt idx="201">
                        <c:v>8.8961171280053701</c:v>
                      </c:pt>
                      <c:pt idx="202">
                        <c:v>8.9513970333741195</c:v>
                      </c:pt>
                      <c:pt idx="203">
                        <c:v>9.0071938400241702</c:v>
                      </c:pt>
                      <c:pt idx="204">
                        <c:v>9.0635140128944496</c:v>
                      </c:pt>
                      <c:pt idx="205">
                        <c:v>9.1203641183167896</c:v>
                      </c:pt>
                      <c:pt idx="206">
                        <c:v>9.1777508259287206</c:v>
                      </c:pt>
                      <c:pt idx="207">
                        <c:v>9.2356809106295703</c:v>
                      </c:pt>
                      <c:pt idx="208">
                        <c:v>9.2941612545818906</c:v>
                      </c:pt>
                      <c:pt idx="209">
                        <c:v>9.3531988492533102</c:v>
                      </c:pt>
                      <c:pt idx="210">
                        <c:v>9.4128007975093695</c:v>
                      </c:pt>
                      <c:pt idx="211">
                        <c:v>9.4729743157476296</c:v>
                      </c:pt>
                      <c:pt idx="212">
                        <c:v>9.5337267360842493</c:v>
                      </c:pt>
                      <c:pt idx="213">
                        <c:v>9.5950655085863197</c:v>
                      </c:pt>
                      <c:pt idx="214">
                        <c:v>9.6569982035569897</c:v>
                      </c:pt>
                      <c:pt idx="215">
                        <c:v>9.7195325138711404</c:v>
                      </c:pt>
                      <c:pt idx="216">
                        <c:v>9.7826762573652406</c:v>
                      </c:pt>
                      <c:pt idx="217">
                        <c:v>9.8464373792805997</c:v>
                      </c:pt>
                      <c:pt idx="218">
                        <c:v>9.9108239547628099</c:v>
                      </c:pt>
                      <c:pt idx="219">
                        <c:v>9.9758441914182701</c:v>
                      </c:pt>
                      <c:pt idx="220">
                        <c:v>10.041506431932</c:v>
                      </c:pt>
                      <c:pt idx="221">
                        <c:v>10.1078191567427</c:v>
                      </c:pt>
                      <c:pt idx="222">
                        <c:v>10.1747909867807</c:v>
                      </c:pt>
                      <c:pt idx="223">
                        <c:v>10.242430686272201</c:v>
                      </c:pt>
                      <c:pt idx="224">
                        <c:v>10.310747165603701</c:v>
                      </c:pt>
                      <c:pt idx="225">
                        <c:v>10.3797494842606</c:v>
                      </c:pt>
                      <c:pt idx="226">
                        <c:v>10.449446853827901</c:v>
                      </c:pt>
                      <c:pt idx="227">
                        <c:v>10.5198486410663</c:v>
                      </c:pt>
                      <c:pt idx="228">
                        <c:v>10.59096437106</c:v>
                      </c:pt>
                      <c:pt idx="229">
                        <c:v>10.662803730436099</c:v>
                      </c:pt>
                      <c:pt idx="230">
                        <c:v>10.735376570667301</c:v>
                      </c:pt>
                      <c:pt idx="231">
                        <c:v>10.8086929114464</c:v>
                      </c:pt>
                      <c:pt idx="232">
                        <c:v>10.882762944146901</c:v>
                      </c:pt>
                      <c:pt idx="233">
                        <c:v>10.9575970353639</c:v>
                      </c:pt>
                      <c:pt idx="234">
                        <c:v>11.033205730542001</c:v>
                      </c:pt>
                      <c:pt idx="235">
                        <c:v>11.109599757690299</c:v>
                      </c:pt>
                      <c:pt idx="236">
                        <c:v>11.1867900311893</c:v>
                      </c:pt>
                      <c:pt idx="237">
                        <c:v>11.2647876556877</c:v>
                      </c:pt>
                      <c:pt idx="238">
                        <c:v>11.3436039300988</c:v>
                      </c:pt>
                      <c:pt idx="239">
                        <c:v>11.4232503516892</c:v>
                      </c:pt>
                      <c:pt idx="240">
                        <c:v>11.503738620276099</c:v>
                      </c:pt>
                      <c:pt idx="241">
                        <c:v>11.5850806425219</c:v>
                      </c:pt>
                      <c:pt idx="242">
                        <c:v>11.667288536337001</c:v>
                      </c:pt>
                      <c:pt idx="243">
                        <c:v>11.7503746353963</c:v>
                      </c:pt>
                      <c:pt idx="244">
                        <c:v>11.834351493761</c:v>
                      </c:pt>
                      <c:pt idx="245">
                        <c:v>11.919231890625801</c:v>
                      </c:pt>
                      <c:pt idx="246">
                        <c:v>12.005028835176899</c:v>
                      </c:pt>
                      <c:pt idx="247">
                        <c:v>12.091755571579499</c:v>
                      </c:pt>
                      <c:pt idx="248">
                        <c:v>12.1794255840872</c:v>
                      </c:pt>
                      <c:pt idx="249">
                        <c:v>12.2680526022843</c:v>
                      </c:pt>
                      <c:pt idx="250">
                        <c:v>12.357650606460799</c:v>
                      </c:pt>
                      <c:pt idx="251">
                        <c:v>12.448233833126601</c:v>
                      </c:pt>
                      <c:pt idx="252">
                        <c:v>12.539816780666101</c:v>
                      </c:pt>
                      <c:pt idx="253">
                        <c:v>12.6324142151391</c:v>
                      </c:pt>
                      <c:pt idx="254">
                        <c:v>12.7260411762331</c:v>
                      </c:pt>
                      <c:pt idx="255">
                        <c:v>12.820712983370401</c:v>
                      </c:pt>
                      <c:pt idx="256">
                        <c:v>12.9164452419749</c:v>
                      </c:pt>
                      <c:pt idx="257">
                        <c:v>13.013253849900901</c:v>
                      </c:pt>
                      <c:pt idx="258">
                        <c:v>13.1111550040363</c:v>
                      </c:pt>
                      <c:pt idx="259">
                        <c:v>13.2101652070728</c:v>
                      </c:pt>
                      <c:pt idx="260">
                        <c:v>13.3103012744649</c:v>
                      </c:pt>
                      <c:pt idx="261">
                        <c:v>13.411580341564999</c:v>
                      </c:pt>
                      <c:pt idx="262">
                        <c:v>13.514019870956499</c:v>
                      </c:pt>
                      <c:pt idx="263">
                        <c:v>13.617637659979801</c:v>
                      </c:pt>
                      <c:pt idx="264">
                        <c:v>13.7224518484594</c:v>
                      </c:pt>
                      <c:pt idx="265">
                        <c:v>13.828480926647</c:v>
                      </c:pt>
                      <c:pt idx="266">
                        <c:v>13.9357437433714</c:v>
                      </c:pt>
                      <c:pt idx="267">
                        <c:v>14.0442595144174</c:v>
                      </c:pt>
                      <c:pt idx="268">
                        <c:v>14.1540478311292</c:v>
                      </c:pt>
                      <c:pt idx="269">
                        <c:v>14.265128669253</c:v>
                      </c:pt>
                      <c:pt idx="270">
                        <c:v>14.3775223980216</c:v>
                      </c:pt>
                      <c:pt idx="271">
                        <c:v>14.491249789493001</c:v>
                      </c:pt>
                      <c:pt idx="272">
                        <c:v>14.6063320281435</c:v>
                      </c:pt>
                      <c:pt idx="273">
                        <c:v>14.7227907207354</c:v>
                      </c:pt>
                      <c:pt idx="274">
                        <c:v>14.840647906452499</c:v>
                      </c:pt>
                      <c:pt idx="275">
                        <c:v>14.9599260673304</c:v>
                      </c:pt>
                      <c:pt idx="276">
                        <c:v>15.080648138973499</c:v>
                      </c:pt>
                      <c:pt idx="277">
                        <c:v>15.202837521577701</c:v>
                      </c:pt>
                      <c:pt idx="278">
                        <c:v>15.3265180912712</c:v>
                      </c:pt>
                      <c:pt idx="279">
                        <c:v>15.4517142117702</c:v>
                      </c:pt>
                      <c:pt idx="280">
                        <c:v>15.5784507463816</c:v>
                      </c:pt>
                      <c:pt idx="281">
                        <c:v>15.706753070338801</c:v>
                      </c:pt>
                      <c:pt idx="282">
                        <c:v>15.8366470835039</c:v>
                      </c:pt>
                      <c:pt idx="283">
                        <c:v>15.968159223434499</c:v>
                      </c:pt>
                      <c:pt idx="284">
                        <c:v>16.101316478829801</c:v>
                      </c:pt>
                      <c:pt idx="285">
                        <c:v>16.236146403376502</c:v>
                      </c:pt>
                      <c:pt idx="286">
                        <c:v>16.372677129998401</c:v>
                      </c:pt>
                      <c:pt idx="287">
                        <c:v>16.510937385526098</c:v>
                      </c:pt>
                      <c:pt idx="288">
                        <c:v>16.650956505802501</c:v>
                      </c:pt>
                      <c:pt idx="289">
                        <c:v>16.792764451240199</c:v>
                      </c:pt>
                      <c:pt idx="290">
                        <c:v>16.936391822841699</c:v>
                      </c:pt>
                      <c:pt idx="291">
                        <c:v>17.0818698787043</c:v>
                      </c:pt>
                      <c:pt idx="292">
                        <c:v>17.229230551017501</c:v>
                      </c:pt>
                      <c:pt idx="293">
                        <c:v>17.378506463583101</c:v>
                      </c:pt>
                      <c:pt idx="294">
                        <c:v>17.529730949858301</c:v>
                      </c:pt>
                      <c:pt idx="295">
                        <c:v>17.682938071563299</c:v>
                      </c:pt>
                      <c:pt idx="296">
                        <c:v>17.8381626378474</c:v>
                      </c:pt>
                      <c:pt idx="297">
                        <c:v>17.9954402250555</c:v>
                      </c:pt>
                      <c:pt idx="298">
                        <c:v>18.154807197102301</c:v>
                      </c:pt>
                      <c:pt idx="299">
                        <c:v>18.316300726477198</c:v>
                      </c:pt>
                      <c:pt idx="300">
                        <c:v>18.479958815917101</c:v>
                      </c:pt>
                      <c:pt idx="301">
                        <c:v>18.6458203207441</c:v>
                      </c:pt>
                      <c:pt idx="302">
                        <c:v>18.813924971921001</c:v>
                      </c:pt>
                      <c:pt idx="303">
                        <c:v>18.984313399826799</c:v>
                      </c:pt>
                      <c:pt idx="304">
                        <c:v>19.157027158794499</c:v>
                      </c:pt>
                      <c:pt idx="305">
                        <c:v>19.332108752430599</c:v>
                      </c:pt>
                      <c:pt idx="306">
                        <c:v>19.509601659749698</c:v>
                      </c:pt>
                      <c:pt idx="307">
                        <c:v>19.689550362148701</c:v>
                      </c:pt>
                      <c:pt idx="308">
                        <c:v>19.872000371255901</c:v>
                      </c:pt>
                      <c:pt idx="309">
                        <c:v>20.056998257685599</c:v>
                      </c:pt>
                      <c:pt idx="310">
                        <c:v>20.244591680739202</c:v>
                      </c:pt>
                      <c:pt idx="311">
                        <c:v>20.434829419073299</c:v>
                      </c:pt>
                      <c:pt idx="312">
                        <c:v>20.6277614023819</c:v>
                      </c:pt>
                      <c:pt idx="313">
                        <c:v>20.823438744136698</c:v>
                      </c:pt>
                      <c:pt idx="314">
                        <c:v>21.021913775403501</c:v>
                      </c:pt>
                      <c:pt idx="315">
                        <c:v>21.223240079809301</c:v>
                      </c:pt>
                      <c:pt idx="316">
                        <c:v>21.427472529666801</c:v>
                      </c:pt>
                      <c:pt idx="317">
                        <c:v>21.6346673233346</c:v>
                      </c:pt>
                      <c:pt idx="318">
                        <c:v>21.8448820238374</c:v>
                      </c:pt>
                      <c:pt idx="319">
                        <c:v>22.058175598802599</c:v>
                      </c:pt>
                      <c:pt idx="320">
                        <c:v>22.274608461775198</c:v>
                      </c:pt>
                      <c:pt idx="321">
                        <c:v>22.494242514950098</c:v>
                      </c:pt>
                      <c:pt idx="322">
                        <c:v>22.717141193382901</c:v>
                      </c:pt>
                      <c:pt idx="323">
                        <c:v>22.943369510739799</c:v>
                      </c:pt>
                      <c:pt idx="324">
                        <c:v>23.172994106649899</c:v>
                      </c:pt>
                      <c:pt idx="325">
                        <c:v>23.406083295718101</c:v>
                      </c:pt>
                      <c:pt idx="326">
                        <c:v>23.6427071182734</c:v>
                      </c:pt>
                      <c:pt idx="327">
                        <c:v>23.882937392909501</c:v>
                      </c:pt>
                      <c:pt idx="328">
                        <c:v>24.126847770912999</c:v>
                      </c:pt>
                      <c:pt idx="329">
                        <c:v>24.374513792624299</c:v>
                      </c:pt>
                      <c:pt idx="330">
                        <c:v>24.626012945852299</c:v>
                      </c:pt>
                      <c:pt idx="331">
                        <c:v>24.881424726386498</c:v>
                      </c:pt>
                      <c:pt idx="332">
                        <c:v>25.140830700716101</c:v>
                      </c:pt>
                      <c:pt idx="333">
                        <c:v>25.404314571054101</c:v>
                      </c:pt>
                      <c:pt idx="334">
                        <c:v>25.671962242734001</c:v>
                      </c:pt>
                      <c:pt idx="335">
                        <c:v>25.943861894123302</c:v>
                      </c:pt>
                      <c:pt idx="336">
                        <c:v>26.2201040491105</c:v>
                      </c:pt>
                      <c:pt idx="337">
                        <c:v>26.500781652321098</c:v>
                      </c:pt>
                      <c:pt idx="338">
                        <c:v>26.7859901471424</c:v>
                      </c:pt>
                      <c:pt idx="339">
                        <c:v>27.075827556706901</c:v>
                      </c:pt>
                      <c:pt idx="340">
                        <c:v>27.370394567942501</c:v>
                      </c:pt>
                      <c:pt idx="341">
                        <c:v>27.6697946188374</c:v>
                      </c:pt>
                      <c:pt idx="342">
                        <c:v>27.974133989046798</c:v>
                      </c:pt>
                      <c:pt idx="343">
                        <c:v>28.283521893997801</c:v>
                      </c:pt>
                      <c:pt idx="344">
                        <c:v>28.598070582642801</c:v>
                      </c:pt>
                      <c:pt idx="345">
                        <c:v>28.917895439036801</c:v>
                      </c:pt>
                      <c:pt idx="346">
                        <c:v>29.243115087883901</c:v>
                      </c:pt>
                      <c:pt idx="347">
                        <c:v>29.5738515042488</c:v>
                      </c:pt>
                      <c:pt idx="348">
                        <c:v>29.910230127632499</c:v>
                      </c:pt>
                      <c:pt idx="349">
                        <c:v>30.2523799805716</c:v>
                      </c:pt>
                      <c:pt idx="350">
                        <c:v>30.6004337920266</c:v>
                      </c:pt>
                      <c:pt idx="351">
                        <c:v>30.9545281257132</c:v>
                      </c:pt>
                      <c:pt idx="352">
                        <c:v>31.3148035136632</c:v>
                      </c:pt>
                      <c:pt idx="353">
                        <c:v>31.6814045952211</c:v>
                      </c:pt>
                      <c:pt idx="354">
                        <c:v>32.054480261735499</c:v>
                      </c:pt>
                      <c:pt idx="355">
                        <c:v>32.434183807246498</c:v>
                      </c:pt>
                      <c:pt idx="356">
                        <c:v>32.820673085392897</c:v>
                      </c:pt>
                      <c:pt idx="357">
                        <c:v>33.214110672897199</c:v>
                      </c:pt>
                      <c:pt idx="358">
                        <c:v>33.6146640398917</c:v>
                      </c:pt>
                      <c:pt idx="359">
                        <c:v>34.022505727452298</c:v>
                      </c:pt>
                      <c:pt idx="360">
                        <c:v>34.437813532666503</c:v>
                      </c:pt>
                      <c:pt idx="361">
                        <c:v>34.8607707016169</c:v>
                      </c:pt>
                      <c:pt idx="362">
                        <c:v>35.291566130644703</c:v>
                      </c:pt>
                      <c:pt idx="363">
                        <c:v>35.7303945763408</c:v>
                      </c:pt>
                      <c:pt idx="364">
                        <c:v>36.177456874639297</c:v>
                      </c:pt>
                      <c:pt idx="365">
                        <c:v>36.632960169540397</c:v>
                      </c:pt>
                      <c:pt idx="366">
                        <c:v>37.097118151873197</c:v>
                      </c:pt>
                      <c:pt idx="367">
                        <c:v>37.570151308643197</c:v>
                      </c:pt>
                      <c:pt idx="368">
                        <c:v>38.052287183513101</c:v>
                      </c:pt>
                      <c:pt idx="369">
                        <c:v>38.543760648931404</c:v>
                      </c:pt>
                      <c:pt idx="370">
                        <c:v>39.044814190587999</c:v>
                      </c:pt>
                      <c:pt idx="371">
                        <c:v>39.555698204740601</c:v>
                      </c:pt>
                      <c:pt idx="372">
                        <c:v>40.0766713091665</c:v>
                      </c:pt>
                      <c:pt idx="373">
                        <c:v>40.608000668382701</c:v>
                      </c:pt>
                      <c:pt idx="374">
                        <c:v>41.149962333936998</c:v>
                      </c:pt>
                      <c:pt idx="375">
                        <c:v>41.702841600533901</c:v>
                      </c:pt>
                      <c:pt idx="376">
                        <c:v>42.266933378861097</c:v>
                      </c:pt>
                      <c:pt idx="377">
                        <c:v>42.842542585990998</c:v>
                      </c:pt>
                      <c:pt idx="378">
                        <c:v>43.429984554314601</c:v>
                      </c:pt>
                      <c:pt idx="379">
                        <c:v>44.029585460023902</c:v>
                      </c:pt>
                      <c:pt idx="380">
                        <c:v>44.641682772189</c:v>
                      </c:pt>
                      <c:pt idx="381">
                        <c:v>45.266625723585001</c:v>
                      </c:pt>
                      <c:pt idx="382">
                        <c:v>45.904775804432298</c:v>
                      </c:pt>
                      <c:pt idx="383">
                        <c:v>46.556507280387102</c:v>
                      </c:pt>
                      <c:pt idx="384">
                        <c:v>47.2222077360531</c:v>
                      </c:pt>
                      <c:pt idx="385">
                        <c:v>47.902278645563101</c:v>
                      </c:pt>
                      <c:pt idx="386">
                        <c:v>48.597135971639297</c:v>
                      </c:pt>
                      <c:pt idx="387">
                        <c:v>49.307210794870599</c:v>
                      </c:pt>
                      <c:pt idx="388">
                        <c:v>50.032949974864103</c:v>
                      </c:pt>
                      <c:pt idx="389">
                        <c:v>50.774816845126601</c:v>
                      </c:pt>
                      <c:pt idx="390">
                        <c:v>51.5332919437</c:v>
                      </c:pt>
                      <c:pt idx="391">
                        <c:v>52.308873781524397</c:v>
                      </c:pt>
                      <c:pt idx="392">
                        <c:v>53.102079650871197</c:v>
                      </c:pt>
                      <c:pt idx="393">
                        <c:v>53.913446476119702</c:v>
                      </c:pt>
                      <c:pt idx="394">
                        <c:v>54.743531709474603</c:v>
                      </c:pt>
                      <c:pt idx="395">
                        <c:v>55.592914274272601</c:v>
                      </c:pt>
                      <c:pt idx="396">
                        <c:v>56.462195558782703</c:v>
                      </c:pt>
                      <c:pt idx="397">
                        <c:v>57.352000463516902</c:v>
                      </c:pt>
                      <c:pt idx="398">
                        <c:v>58.262978505400199</c:v>
                      </c:pt>
                      <c:pt idx="399">
                        <c:v>59.195804982179901</c:v>
                      </c:pt>
                      <c:pt idx="400">
                        <c:v>60.151182200946103</c:v>
                      </c:pt>
                      <c:pt idx="401">
                        <c:v>61.129840774602897</c:v>
                      </c:pt>
                      <c:pt idx="402">
                        <c:v>62.132540990623802</c:v>
                      </c:pt>
                      <c:pt idx="403">
                        <c:v>63.160074256660202</c:v>
                      </c:pt>
                      <c:pt idx="404">
                        <c:v>64.213264627757695</c:v>
                      </c:pt>
                      <c:pt idx="405">
                        <c:v>65.292970420543597</c:v>
                      </c:pt>
                      <c:pt idx="406">
                        <c:v>66.400085919756506</c:v>
                      </c:pt>
                      <c:pt idx="407">
                        <c:v>67.535543183234395</c:v>
                      </c:pt>
                      <c:pt idx="408">
                        <c:v>68.700313951613296</c:v>
                      </c:pt>
                      <c:pt idx="409">
                        <c:v>69.895411669568901</c:v>
                      </c:pt>
                      <c:pt idx="410">
                        <c:v>71.121893625953504</c:v>
                      </c:pt>
                      <c:pt idx="411">
                        <c:v>72.3808632205468</c:v>
                      </c:pt>
                      <c:pt idx="412">
                        <c:v>73.673472365797096</c:v>
                      </c:pt>
                      <c:pt idx="413">
                        <c:v>75.000924032495007</c:v>
                      </c:pt>
                      <c:pt idx="414">
                        <c:v>76.364474948967398</c:v>
                      </c:pt>
                      <c:pt idx="415">
                        <c:v>77.765438463987905</c:v>
                      </c:pt>
                      <c:pt idx="416">
                        <c:v>79.205187584409501</c:v>
                      </c:pt>
                      <c:pt idx="417">
                        <c:v>80.6851581991708</c:v>
                      </c:pt>
                      <c:pt idx="418">
                        <c:v>82.206852502348696</c:v>
                      </c:pt>
                      <c:pt idx="419">
                        <c:v>83.771842628474602</c:v>
                      </c:pt>
                      <c:pt idx="420">
                        <c:v>85.381774514705796</c:v>
                      </c:pt>
                      <c:pt idx="421">
                        <c:v>87.038372004890604</c:v>
                      </c:pt>
                      <c:pt idx="422">
                        <c:v>88.743441212122207</c:v>
                      </c:pt>
                      <c:pt idx="423">
                        <c:v>90.498875157062599</c:v>
                      </c:pt>
                      <c:pt idx="424">
                        <c:v>92.306658700645599</c:v>
                      </c:pt>
                      <c:pt idx="425">
                        <c:v>94.168873791120006</c:v>
                      </c:pt>
                      <c:pt idx="426">
                        <c:v>96.087705046174904</c:v>
                      </c:pt>
                      <c:pt idx="427">
                        <c:v>98.065445692791201</c:v>
                      </c:pt>
                      <c:pt idx="428">
                        <c:v>100.10450388823899</c:v>
                      </c:pt>
                      <c:pt idx="429">
                        <c:v>102.207409447438</c:v>
                      </c:pt>
                      <c:pt idx="430">
                        <c:v>104.37682100296099</c:v>
                      </c:pt>
                      <c:pt idx="431">
                        <c:v>106.61553362552699</c:v>
                      </c:pt>
                      <c:pt idx="432">
                        <c:v>108.926486934035</c:v>
                      </c:pt>
                      <c:pt idx="433">
                        <c:v>111.312773725543</c:v>
                      </c:pt>
                      <c:pt idx="434">
                        <c:v>113.777649156796</c:v>
                      </c:pt>
                      <c:pt idx="435">
                        <c:v>116.32454051001601</c:v>
                      </c:pt>
                      <c:pt idx="436">
                        <c:v>118.95705757626401</c:v>
                      </c:pt>
                      <c:pt idx="437">
                        <c:v>121.679003690618</c:v>
                      </c:pt>
                      <c:pt idx="438">
                        <c:v>124.494387453662</c:v>
                      </c:pt>
                      <c:pt idx="439">
                        <c:v>127.407435173178</c:v>
                      </c:pt>
                      <c:pt idx="440">
                        <c:v>130.42260406009001</c:v>
                      </c:pt>
                      <c:pt idx="441">
                        <c:v>133.544596210289</c:v>
                      </c:pt>
                      <c:pt idx="442">
                        <c:v>136.77837340282801</c:v>
                      </c:pt>
                      <c:pt idx="443">
                        <c:v>140.12917274098601</c:v>
                      </c:pt>
                      <c:pt idx="444">
                        <c:v>143.60252315868399</c:v>
                      </c:pt>
                      <c:pt idx="445">
                        <c:v>147.20426280906699</c:v>
                      </c:pt>
                      <c:pt idx="446">
                        <c:v>150.940557344045</c:v>
                      </c:pt>
                      <c:pt idx="447">
                        <c:v>154.81791908442901</c:v>
                      </c:pt>
                      <c:pt idx="448">
                        <c:v>158.84322706830599</c:v>
                      </c:pt>
                      <c:pt idx="449">
                        <c:v>163.02374795075099</c:v>
                      </c:pt>
                      <c:pt idx="450">
                        <c:v>167.36715771014099</c:v>
                      </c:pt>
                      <c:pt idx="451">
                        <c:v>171.881564095295</c:v>
                      </c:pt>
                      <c:pt idx="452">
                        <c:v>176.57552972201901</c:v>
                      </c:pt>
                      <c:pt idx="453">
                        <c:v>181.458095698558</c:v>
                      </c:pt>
                      <c:pt idx="454">
                        <c:v>186.53880562364199</c:v>
                      </c:pt>
                      <c:pt idx="455">
                        <c:v>191.827729761939</c:v>
                      </c:pt>
                      <c:pt idx="456">
                        <c:v>197.33548915394601</c:v>
                      </c:pt>
                      <c:pt idx="457">
                        <c:v>203.07327936583599</c:v>
                      </c:pt>
                      <c:pt idx="458">
                        <c:v>209.05289352500199</c:v>
                      </c:pt>
                      <c:pt idx="459">
                        <c:v>215.28674421966099</c:v>
                      </c:pt>
                      <c:pt idx="460">
                        <c:v>221.787883768527</c:v>
                      </c:pt>
                      <c:pt idx="461">
                        <c:v>228.57002228320101</c:v>
                      </c:pt>
                      <c:pt idx="462">
                        <c:v>235.64754285972899</c:v>
                      </c:pt>
                      <c:pt idx="463">
                        <c:v>243.03551313875101</c:v>
                      </c:pt>
                      <c:pt idx="464">
                        <c:v>250.74969237414501</c:v>
                      </c:pt>
                      <c:pt idx="465">
                        <c:v>258.80653304315598</c:v>
                      </c:pt>
                      <c:pt idx="466">
                        <c:v>267.22317592247202</c:v>
                      </c:pt>
                      <c:pt idx="467">
                        <c:v>276.01743744370998</c:v>
                      </c:pt>
                      <c:pt idx="468">
                        <c:v>285.20778803283798</c:v>
                      </c:pt>
                      <c:pt idx="469">
                        <c:v>294.81332003287099</c:v>
                      </c:pt>
                      <c:pt idx="470">
                        <c:v>304.85370371246501</c:v>
                      </c:pt>
                      <c:pt idx="471">
                        <c:v>315.349129776989</c:v>
                      </c:pt>
                      <c:pt idx="472">
                        <c:v>326.32023673215002</c:v>
                      </c:pt>
                      <c:pt idx="473">
                        <c:v>337.78802140464398</c:v>
                      </c:pt>
                      <c:pt idx="474">
                        <c:v>349.77373090595103</c:v>
                      </c:pt>
                      <c:pt idx="475">
                        <c:v>362.29873434632702</c:v>
                      </c:pt>
                      <c:pt idx="476">
                        <c:v>375.38437266149703</c:v>
                      </c:pt>
                      <c:pt idx="477">
                        <c:v>389.05178502620299</c:v>
                      </c:pt>
                      <c:pt idx="478">
                        <c:v>403.32171048816701</c:v>
                      </c:pt>
                      <c:pt idx="479">
                        <c:v>418.21426368119501</c:v>
                      </c:pt>
                      <c:pt idx="480">
                        <c:v>433.74868376807302</c:v>
                      </c:pt>
                      <c:pt idx="481">
                        <c:v>449.94305612263798</c:v>
                      </c:pt>
                      <c:pt idx="482">
                        <c:v>466.81400670254698</c:v>
                      </c:pt>
                      <c:pt idx="483">
                        <c:v>484.37636957389901</c:v>
                      </c:pt>
                      <c:pt idx="484">
                        <c:v>502.64282864279397</c:v>
                      </c:pt>
                      <c:pt idx="485">
                        <c:v>521.62353531018698</c:v>
                      </c:pt>
                      <c:pt idx="486">
                        <c:v>541.32570449963896</c:v>
                      </c:pt>
                      <c:pt idx="487">
                        <c:v>561.75319229611705</c:v>
                      </c:pt>
                      <c:pt idx="488">
                        <c:v>582.90605927440902</c:v>
                      </c:pt>
                      <c:pt idx="489">
                        <c:v>604.78012445980698</c:v>
                      </c:pt>
                      <c:pt idx="490">
                        <c:v>627.36651575082794</c:v>
                      </c:pt>
                      <c:pt idx="491">
                        <c:v>650.65122349795104</c:v>
                      </c:pt>
                      <c:pt idx="492">
                        <c:v>674.61466477317401</c:v>
                      </c:pt>
                      <c:pt idx="493">
                        <c:v>699.23126663603705</c:v>
                      </c:pt>
                      <c:pt idx="494">
                        <c:v>724.46907737740503</c:v>
                      </c:pt>
                      <c:pt idx="495">
                        <c:v>750.28941528280995</c:v>
                      </c:pt>
                      <c:pt idx="496">
                        <c:v>776.64656484630905</c:v>
                      </c:pt>
                      <c:pt idx="497">
                        <c:v>803.48753058519696</c:v>
                      </c:pt>
                      <c:pt idx="498">
                        <c:v>830.75185859320504</c:v>
                      </c:pt>
                      <c:pt idx="499">
                        <c:v>858.37153572928798</c:v>
                      </c:pt>
                      <c:pt idx="500">
                        <c:v>886.270975826415</c:v>
                      </c:pt>
                      <c:pt idx="501">
                        <c:v>914.36710152179</c:v>
                      </c:pt>
                      <c:pt idx="502">
                        <c:v>942.56952923723497</c:v>
                      </c:pt>
                      <c:pt idx="503">
                        <c:v>970.78086348452803</c:v>
                      </c:pt>
                      <c:pt idx="504">
                        <c:v>998.89710503978802</c:v>
                      </c:pt>
                      <c:pt idx="505">
                        <c:v>1026.80817564223</c:v>
                      </c:pt>
                      <c:pt idx="506">
                        <c:v>1054.3985597598901</c:v>
                      </c:pt>
                      <c:pt idx="507">
                        <c:v>1081.5480616581599</c:v>
                      </c:pt>
                      <c:pt idx="508">
                        <c:v>1108.13267356656</c:v>
                      </c:pt>
                      <c:pt idx="509">
                        <c:v>1134.02554820307</c:v>
                      </c:pt>
                      <c:pt idx="510">
                        <c:v>1159.09806637262</c:v>
                      </c:pt>
                      <c:pt idx="511">
                        <c:v>1183.2209878434501</c:v>
                      </c:pt>
                      <c:pt idx="512">
                        <c:v>1206.2656713307399</c:v>
                      </c:pt>
                      <c:pt idx="513">
                        <c:v>1228.10534721918</c:v>
                      </c:pt>
                      <c:pt idx="514">
                        <c:v>1248.6164247338099</c:v>
                      </c:pt>
                      <c:pt idx="515">
                        <c:v>1267.67981367619</c:v>
                      </c:pt>
                      <c:pt idx="516">
                        <c:v>1285.1822396380401</c:v>
                      </c:pt>
                      <c:pt idx="517">
                        <c:v>1301.0175308562</c:v>
                      </c:pt>
                      <c:pt idx="518">
                        <c:v>1315.0878545974001</c:v>
                      </c:pt>
                      <c:pt idx="519">
                        <c:v>1327.30488120831</c:v>
                      </c:pt>
                      <c:pt idx="520">
                        <c:v>1337.5908547300101</c:v>
                      </c:pt>
                      <c:pt idx="521">
                        <c:v>1345.8795502641899</c:v>
                      </c:pt>
                      <c:pt idx="522">
                        <c:v>1352.1171000633501</c:v>
                      </c:pt>
                      <c:pt idx="523">
                        <c:v>1356.2626725677701</c:v>
                      </c:pt>
                      <c:pt idx="524">
                        <c:v>1358.28899127154</c:v>
                      </c:pt>
                      <c:pt idx="525">
                        <c:v>1358.1826833087</c:v>
                      </c:pt>
                      <c:pt idx="526">
                        <c:v>1355.9444509257301</c:v>
                      </c:pt>
                      <c:pt idx="527">
                        <c:v>1351.58906246779</c:v>
                      </c:pt>
                      <c:pt idx="528">
                        <c:v>1345.14516305591</c:v>
                      </c:pt>
                      <c:pt idx="529">
                        <c:v>1336.65490867885</c:v>
                      </c:pt>
                      <c:pt idx="530">
                        <c:v>1326.17343086804</c:v>
                      </c:pt>
                      <c:pt idx="531">
                        <c:v>1313.7681423793099</c:v>
                      </c:pt>
                      <c:pt idx="532">
                        <c:v>1299.5178972789499</c:v>
                      </c:pt>
                      <c:pt idx="533">
                        <c:v>1283.5120214562801</c:v>
                      </c:pt>
                      <c:pt idx="534">
                        <c:v>1265.84923178947</c:v>
                      </c:pt>
                      <c:pt idx="535">
                        <c:v>1246.6364639277101</c:v>
                      </c:pt>
                      <c:pt idx="536">
                        <c:v>1225.9876298905599</c:v>
                      </c:pt>
                      <c:pt idx="537">
                        <c:v>1204.0223273980801</c:v>
                      </c:pt>
                      <c:pt idx="538">
                        <c:v>1180.86452303638</c:v>
                      </c:pt>
                      <c:pt idx="539">
                        <c:v>1156.6412310437599</c:v>
                      </c:pt>
                      <c:pt idx="540">
                        <c:v>1131.4812087023599</c:v>
                      </c:pt>
                      <c:pt idx="541">
                        <c:v>1105.5136880771299</c:v>
                      </c:pt>
                      <c:pt idx="542">
                        <c:v>1078.86716221695</c:v>
                      </c:pt>
                      <c:pt idx="543">
                        <c:v>1051.66824197356</c:v>
                      </c:pt>
                      <c:pt idx="544">
                        <c:v>1024.04059738669</c:v>
                      </c:pt>
                      <c:pt idx="545">
                        <c:v>996.10399517701296</c:v>
                      </c:pt>
                      <c:pt idx="546">
                        <c:v>967.97344138681399</c:v>
                      </c:pt>
                      <c:pt idx="547">
                        <c:v>939.75843564697902</c:v>
                      </c:pt>
                      <c:pt idx="548">
                        <c:v>911.56234103208703</c:v>
                      </c:pt>
                      <c:pt idx="549">
                        <c:v>883.481871029025</c:v>
                      </c:pt>
                      <c:pt idx="550">
                        <c:v>855.60669285524602</c:v>
                      </c:pt>
                      <c:pt idx="551">
                        <c:v>828.019144276112</c:v>
                      </c:pt>
                      <c:pt idx="552">
                        <c:v>800.79405919886096</c:v>
                      </c:pt>
                      <c:pt idx="553">
                        <c:v>773.99869572495197</c:v>
                      </c:pt>
                      <c:pt idx="554">
                        <c:v>747.69275900895502</c:v>
                      </c:pt>
                      <c:pt idx="555">
                        <c:v>721.92851023431399</c:v>
                      </c:pt>
                      <c:pt idx="556">
                        <c:v>696.75095225602195</c:v>
                      </c:pt>
                      <c:pt idx="557">
                        <c:v>672.19808198056705</c:v>
                      </c:pt>
                      <c:pt idx="558">
                        <c:v>648.30119933062304</c:v>
                      </c:pt>
                      <c:pt idx="559">
                        <c:v>625.08526266025797</c:v>
                      </c:pt>
                      <c:pt idx="560">
                        <c:v>602.56928071598202</c:v>
                      </c:pt>
                      <c:pt idx="561">
                        <c:v>580.76673165648299</c:v>
                      </c:pt>
                      <c:pt idx="562">
                        <c:v>559.68600020818303</c:v>
                      </c:pt>
                      <c:pt idx="563">
                        <c:v>539.33082472432397</c:v>
                      </c:pt>
                      <c:pt idx="564">
                        <c:v>519.70074669771805</c:v>
                      </c:pt>
                      <c:pt idx="565">
                        <c:v>500.79155611204402</c:v>
                      </c:pt>
                      <c:pt idx="566">
                        <c:v>482.59572689676997</c:v>
                      </c:pt>
                      <c:pt idx="567">
                        <c:v>465.10283762454299</c:v>
                      </c:pt>
                      <c:pt idx="568">
                        <c:v>448.29997346156102</c:v>
                      </c:pt>
                      <c:pt idx="569">
                        <c:v>432.17210621215798</c:v>
                      </c:pt>
                      <c:pt idx="570">
                        <c:v>416.70245008340697</c:v>
                      </c:pt>
                      <c:pt idx="571">
                        <c:v>401.87279152313198</c:v>
                      </c:pt>
                      <c:pt idx="572">
                        <c:v>387.66379213921198</c:v>
                      </c:pt>
                      <c:pt idx="573">
                        <c:v>374.055264291794</c:v>
                      </c:pt>
                      <c:pt idx="574">
                        <c:v>361.026419455976</c:v>
                      </c:pt>
                      <c:pt idx="575">
                        <c:v>348.556089883212</c:v>
                      </c:pt>
                      <c:pt idx="576">
                        <c:v>336.62292444366301</c:v>
                      </c:pt>
                      <c:pt idx="577">
                        <c:v>325.20555981684799</c:v>
                      </c:pt>
                      <c:pt idx="578">
                        <c:v>314.28276841346701</c:v>
                      </c:pt>
                      <c:pt idx="579">
                        <c:v>303.83358457075201</c:v>
                      </c:pt>
                      <c:pt idx="580">
                        <c:v>293.83741066285597</c:v>
                      </c:pt>
                      <c:pt idx="581">
                        <c:v>284.27410482637401</c:v>
                      </c:pt>
                      <c:pt idx="582">
                        <c:v>275.12405201244502</c:v>
                      </c:pt>
                      <c:pt idx="583">
                        <c:v>266.36822005783398</c:v>
                      </c:pt>
                      <c:pt idx="584">
                        <c:v>257.98820242058599</c:v>
                      </c:pt>
                      <c:pt idx="585">
                        <c:v>249.966249153647</c:v>
                      </c:pt>
                      <c:pt idx="586">
                        <c:v>242.28528760660799</c:v>
                      </c:pt>
                      <c:pt idx="587">
                        <c:v>234.92893424462201</c:v>
                      </c:pt>
                      <c:pt idx="588">
                        <c:v>227.88149887039501</c:v>
                      </c:pt>
                      <c:pt idx="589">
                        <c:v>221.12798242379901</c:v>
                      </c:pt>
                      <c:pt idx="590">
                        <c:v>214.654069424412</c:v>
                      </c:pt>
                      <c:pt idx="591">
                        <c:v>208.44611601257401</c:v>
                      </c:pt>
                      <c:pt idx="592">
                        <c:v>202.491134439647</c:v>
                      </c:pt>
                      <c:pt idx="593">
                        <c:v>196.77677475728899</c:v>
                      </c:pt>
                      <c:pt idx="594">
                        <c:v>191.29130436126701</c:v>
                      </c:pt>
                      <c:pt idx="595">
                        <c:v>186.02358595742399</c:v>
                      </c:pt>
                      <c:pt idx="596">
                        <c:v>180.96305443752101</c:v>
                      </c:pt>
                      <c:pt idx="597">
                        <c:v>176.09969307865299</c:v>
                      </c:pt>
                      <c:pt idx="598">
                        <c:v>171.42400941429901</c:v>
                      </c:pt>
                      <c:pt idx="599">
                        <c:v>166.927011066868</c:v>
                      </c:pt>
                      <c:pt idx="600">
                        <c:v>162.600181778284</c:v>
                      </c:pt>
                      <c:pt idx="601">
                        <c:v>158.43545783116599</c:v>
                      </c:pt>
                      <c:pt idx="602">
                        <c:v>154.425205011847</c:v>
                      </c:pt>
                      <c:pt idx="603">
                        <c:v>150.562196233468</c:v>
                      </c:pt>
                      <c:pt idx="604">
                        <c:v>146.83958990751</c:v>
                      </c:pt>
                      <c:pt idx="605">
                        <c:v>143.25090912703399</c:v>
                      </c:pt>
                      <c:pt idx="606">
                        <c:v>139.790021704982</c:v>
                      </c:pt>
                      <c:pt idx="607">
                        <c:v>136.45112109227401</c:v>
                      </c:pt>
                      <c:pt idx="608">
                        <c:v>133.22870818723999</c:v>
                      </c:pt>
                      <c:pt idx="609">
                        <c:v>130.11757403547699</c:v>
                      </c:pt>
                      <c:pt idx="610">
                        <c:v>127.112783410432</c:v>
                      </c:pt>
                      <c:pt idx="611">
                        <c:v>124.209659257327</c:v>
                      </c:pt>
                      <c:pt idx="612">
                        <c:v>121.40376797768</c:v>
                      </c:pt>
                      <c:pt idx="613">
                        <c:v>118.690905526953</c:v>
                      </c:pt>
                      <c:pt idx="614">
                        <c:v>116.067084295442</c:v>
                      </c:pt>
                      <c:pt idx="615">
                        <c:v>113.528520739607</c:v>
                      </c:pt>
                      <c:pt idx="616">
                        <c:v>111.071623730627</c:v>
                      </c:pt>
                      <c:pt idx="617">
                        <c:v>108.69298358567499</c:v>
                      </c:pt>
                      <c:pt idx="618">
                        <c:v>106.389361747477</c:v>
                      </c:pt>
                      <c:pt idx="619">
                        <c:v>104.157681078373</c:v>
                      </c:pt>
                      <c:pt idx="620">
                        <c:v>101.99501673504101</c:v>
                      </c:pt>
                      <c:pt idx="621">
                        <c:v>99.898587591785301</c:v>
                      </c:pt>
                      <c:pt idx="622">
                        <c:v>97.8657481805255</c:v>
                      </c:pt>
                      <c:pt idx="623">
                        <c:v>95.893981117529194</c:v>
                      </c:pt>
                      <c:pt idx="624">
                        <c:v>93.980889987679006</c:v>
                      </c:pt>
                      <c:pt idx="625">
                        <c:v>92.1241926587861</c:v>
                      </c:pt>
                      <c:pt idx="626">
                        <c:v>90.321714999594604</c:v>
                      </c:pt>
                      <c:pt idx="627">
                        <c:v>88.571384976663097</c:v>
                      </c:pt>
                      <c:pt idx="628">
                        <c:v>86.871227106543301</c:v>
                      </c:pt>
                      <c:pt idx="629">
                        <c:v>85.219357241022394</c:v>
                      </c:pt>
                      <c:pt idx="630">
                        <c:v>83.613977664576296</c:v>
                      </c:pt>
                      <c:pt idx="631">
                        <c:v>82.053372484299103</c:v>
                      </c:pt>
                      <c:pt idx="632">
                        <c:v>80.535903293935306</c:v>
                      </c:pt>
                      <c:pt idx="633">
                        <c:v>79.060005094522595</c:v>
                      </c:pt>
                      <c:pt idx="634">
                        <c:v>77.624182455610494</c:v>
                      </c:pt>
                      <c:pt idx="635">
                        <c:v>76.227005901584803</c:v>
                      </c:pt>
                      <c:pt idx="636">
                        <c:v>74.867108509132194</c:v>
                      </c:pt>
                      <c:pt idx="637">
                        <c:v>73.543182702273896</c:v>
                      </c:pt>
                      <c:pt idx="638">
                        <c:v>72.253977232676604</c:v>
                      </c:pt>
                      <c:pt idx="639">
                        <c:v>70.998294333549197</c:v>
                      </c:pt>
                      <c:pt idx="640">
                        <c:v>69.774987036145603</c:v>
                      </c:pt>
                      <c:pt idx="641">
                        <c:v>68.582956638884795</c:v>
                      </c:pt>
                      <c:pt idx="642">
                        <c:v>67.421150319405996</c:v>
                      </c:pt>
                      <c:pt idx="643">
                        <c:v>66.288558880818599</c:v>
                      </c:pt>
                      <c:pt idx="644">
                        <c:v>65.184214623757697</c:v>
                      </c:pt>
                      <c:pt idx="645">
                        <c:v>64.107189336557795</c:v>
                      </c:pt>
                      <c:pt idx="646">
                        <c:v>63.056592396261799</c:v>
                      </c:pt>
                      <c:pt idx="647">
                        <c:v>62.031568973767598</c:v>
                      </c:pt>
                      <c:pt idx="648">
                        <c:v>61.031298336687499</c:v>
                      </c:pt>
                      <c:pt idx="649">
                        <c:v>60.054992244151798</c:v>
                      </c:pt>
                      <c:pt idx="650">
                        <c:v>59.101893427865498</c:v>
                      </c:pt>
                      <c:pt idx="651">
                        <c:v>58.171274154417397</c:v>
                      </c:pt>
                      <c:pt idx="652">
                        <c:v>57.262434863920298</c:v>
                      </c:pt>
                      <c:pt idx="653">
                        <c:v>56.3747028804518</c:v>
                      </c:pt>
                      <c:pt idx="654">
                        <c:v>55.507431190166201</c:v>
                      </c:pt>
                      <c:pt idx="655">
                        <c:v>54.659997282973201</c:v>
                      </c:pt>
                      <c:pt idx="656">
                        <c:v>53.831802054242999</c:v>
                      </c:pt>
                      <c:pt idx="657">
                        <c:v>53.022268762927503</c:v>
                      </c:pt>
                      <c:pt idx="658">
                        <c:v>52.230842042939301</c:v>
                      </c:pt>
                      <c:pt idx="659">
                        <c:v>51.4569869647245</c:v>
                      </c:pt>
                      <c:pt idx="660">
                        <c:v>50.700188144123302</c:v>
                      </c:pt>
                      <c:pt idx="661">
                        <c:v>49.959948895913797</c:v>
                      </c:pt>
                      <c:pt idx="662">
                        <c:v>49.235790429494699</c:v>
                      </c:pt>
                      <c:pt idx="663">
                        <c:v>48.527251084357701</c:v>
                      </c:pt>
                      <c:pt idx="664">
                        <c:v>47.833885603125204</c:v>
                      </c:pt>
                      <c:pt idx="665">
                        <c:v>47.155264440102798</c:v>
                      </c:pt>
                      <c:pt idx="666">
                        <c:v>46.490973103370997</c:v>
                      </c:pt>
                      <c:pt idx="667">
                        <c:v>45.840611528625402</c:v>
                      </c:pt>
                      <c:pt idx="668">
                        <c:v>45.203793482980501</c:v>
                      </c:pt>
                      <c:pt idx="669">
                        <c:v>44.580145997205399</c:v>
                      </c:pt>
                      <c:pt idx="670">
                        <c:v>43.969308824763097</c:v>
                      </c:pt>
                      <c:pt idx="671">
                        <c:v>43.370933926338303</c:v>
                      </c:pt>
                      <c:pt idx="672">
                        <c:v>42.784684978404499</c:v>
                      </c:pt>
                      <c:pt idx="673">
                        <c:v>42.210236904627898</c:v>
                      </c:pt>
                      <c:pt idx="674">
                        <c:v>41.6472754289032</c:v>
                      </c:pt>
                      <c:pt idx="675">
                        <c:v>41.095496648842598</c:v>
                      </c:pt>
                      <c:pt idx="676">
                        <c:v>40.554606628752602</c:v>
                      </c:pt>
                      <c:pt idx="677">
                        <c:v>40.024321011003501</c:v>
                      </c:pt>
                      <c:pt idx="678">
                        <c:v>39.504364644924898</c:v>
                      </c:pt>
                      <c:pt idx="679">
                        <c:v>38.994471232282599</c:v>
                      </c:pt>
                      <c:pt idx="680">
                        <c:v>38.494382988533602</c:v>
                      </c:pt>
                      <c:pt idx="681">
                        <c:v>38.003850319043899</c:v>
                      </c:pt>
                      <c:pt idx="682">
                        <c:v>37.522631509542101</c:v>
                      </c:pt>
                      <c:pt idx="683">
                        <c:v>37.050492430089001</c:v>
                      </c:pt>
                      <c:pt idx="684">
                        <c:v>36.587206251900803</c:v>
                      </c:pt>
                      <c:pt idx="685">
                        <c:v>36.132553176376398</c:v>
                      </c:pt>
                      <c:pt idx="686">
                        <c:v>35.686320175772799</c:v>
                      </c:pt>
                      <c:pt idx="687">
                        <c:v>35.248300744933402</c:v>
                      </c:pt>
                      <c:pt idx="688">
                        <c:v>34.818294663527503</c:v>
                      </c:pt>
                      <c:pt idx="689">
                        <c:v>34.396107768343398</c:v>
                      </c:pt>
                      <c:pt idx="690">
                        <c:v>33.981551735083599</c:v>
                      </c:pt>
                      <c:pt idx="691">
                        <c:v>33.574443869291798</c:v>
                      </c:pt>
                      <c:pt idx="692">
                        <c:v>33.174606905911602</c:v>
                      </c:pt>
                      <c:pt idx="693">
                        <c:v>32.781868817116099</c:v>
                      </c:pt>
                      <c:pt idx="694">
                        <c:v>32.396062628013503</c:v>
                      </c:pt>
                      <c:pt idx="695">
                        <c:v>32.017026239838202</c:v>
                      </c:pt>
                      <c:pt idx="696">
                        <c:v>31.6446022603171</c:v>
                      </c:pt>
                      <c:pt idx="697">
                        <c:v>31.2786378408635</c:v>
                      </c:pt>
                      <c:pt idx="698">
                        <c:v>30.918984520293399</c:v>
                      </c:pt>
                      <c:pt idx="699">
                        <c:v>30.565498074757201</c:v>
                      </c:pt>
                      <c:pt idx="700">
                        <c:v>30.218038373621798</c:v>
                      </c:pt>
                      <c:pt idx="701">
                        <c:v>29.8764692410207</c:v>
                      </c:pt>
                      <c:pt idx="702">
                        <c:v>29.540658322840599</c:v>
                      </c:pt>
                      <c:pt idx="703">
                        <c:v>29.210476958869599</c:v>
                      </c:pt>
                      <c:pt idx="704">
                        <c:v>28.885800059924598</c:v>
                      </c:pt>
                      <c:pt idx="705">
                        <c:v>28.566505989683399</c:v>
                      </c:pt>
                      <c:pt idx="706">
                        <c:v>28.2524764510697</c:v>
                      </c:pt>
                      <c:pt idx="707">
                        <c:v>27.943596376963601</c:v>
                      </c:pt>
                      <c:pt idx="708">
                        <c:v>27.639753825044401</c:v>
                      </c:pt>
                      <c:pt idx="709">
                        <c:v>27.340839876622798</c:v>
                      </c:pt>
                      <c:pt idx="710">
                        <c:v>27.0467485392405</c:v>
                      </c:pt>
                      <c:pt idx="711">
                        <c:v>26.757376652932599</c:v>
                      </c:pt>
                      <c:pt idx="712">
                        <c:v>26.472623799948298</c:v>
                      </c:pt>
                      <c:pt idx="713">
                        <c:v>26.192392217823699</c:v>
                      </c:pt>
                      <c:pt idx="714">
                        <c:v>25.916586715635901</c:v>
                      </c:pt>
                      <c:pt idx="715">
                        <c:v>25.645114593325999</c:v>
                      </c:pt>
                      <c:pt idx="716">
                        <c:v>25.377885563950301</c:v>
                      </c:pt>
                      <c:pt idx="717">
                        <c:v>25.114811678750499</c:v>
                      </c:pt>
                      <c:pt idx="718">
                        <c:v>24.855807254919601</c:v>
                      </c:pt>
                      <c:pt idx="719">
                        <c:v>24.600788805956199</c:v>
                      </c:pt>
                      <c:pt idx="720">
                        <c:v>24.3496749744921</c:v>
                      </c:pt>
                      <c:pt idx="721">
                        <c:v>24.102386467514101</c:v>
                      </c:pt>
                      <c:pt idx="722">
                        <c:v>23.8588459938677</c:v>
                      </c:pt>
                      <c:pt idx="723">
                        <c:v>23.618978203946899</c:v>
                      </c:pt>
                      <c:pt idx="724">
                        <c:v>23.382709631507101</c:v>
                      </c:pt>
                      <c:pt idx="725">
                        <c:v>23.149968637479699</c:v>
                      </c:pt>
                      <c:pt idx="726">
                        <c:v>22.9206853557518</c:v>
                      </c:pt>
                      <c:pt idx="727">
                        <c:v>22.694791640795501</c:v>
                      </c:pt>
                      <c:pt idx="728">
                        <c:v>22.472221017100601</c:v>
                      </c:pt>
                      <c:pt idx="729">
                        <c:v>22.252908630334002</c:v>
                      </c:pt>
                      <c:pt idx="730">
                        <c:v>22.036791200141199</c:v>
                      </c:pt>
                      <c:pt idx="731">
                        <c:v>21.8238069745613</c:v>
                      </c:pt>
                      <c:pt idx="732">
                        <c:v>21.6138956859571</c:v>
                      </c:pt>
                      <c:pt idx="733">
                        <c:v>21.406998508432</c:v>
                      </c:pt>
                      <c:pt idx="734">
                        <c:v>21.203058016656001</c:v>
                      </c:pt>
                      <c:pt idx="735">
                        <c:v>21.002018146060401</c:v>
                      </c:pt>
                      <c:pt idx="736">
                        <c:v>20.803824154341299</c:v>
                      </c:pt>
                      <c:pt idx="737">
                        <c:v>20.608422584233601</c:v>
                      </c:pt>
                      <c:pt idx="738">
                        <c:v>20.4157612274917</c:v>
                      </c:pt>
                      <c:pt idx="739">
                        <c:v>20.225789090054398</c:v>
                      </c:pt>
                      <c:pt idx="740">
                        <c:v>20.038456358321898</c:v>
                      </c:pt>
                      <c:pt idx="741">
                        <c:v>19.853714366532401</c:v>
                      </c:pt>
                      <c:pt idx="742">
                        <c:v>19.671515565182201</c:v>
                      </c:pt>
                      <c:pt idx="743">
                        <c:v>19.491813490447001</c:v>
                      </c:pt>
                      <c:pt idx="744">
                        <c:v>19.314562734589501</c:v>
                      </c:pt>
                      <c:pt idx="745">
                        <c:v>19.139718917285599</c:v>
                      </c:pt>
                      <c:pt idx="746">
                        <c:v>18.967238657871398</c:v>
                      </c:pt>
                      <c:pt idx="747">
                        <c:v>18.7970795484473</c:v>
                      </c:pt>
                      <c:pt idx="748">
                        <c:v>18.629200127831201</c:v>
                      </c:pt>
                      <c:pt idx="749">
                        <c:v>18.4635598563159</c:v>
                      </c:pt>
                      <c:pt idx="750">
                        <c:v>18.300119091210501</c:v>
                      </c:pt>
                      <c:pt idx="751">
                        <c:v>18.1388390631327</c:v>
                      </c:pt>
                      <c:pt idx="752">
                        <c:v>17.9796818530324</c:v>
                      </c:pt>
                      <c:pt idx="753">
                        <c:v>17.822610369915498</c:v>
                      </c:pt>
                      <c:pt idx="754">
                        <c:v>17.667588329243902</c:v>
                      </c:pt>
                      <c:pt idx="755">
                        <c:v>17.5145802319918</c:v>
                      </c:pt>
                      <c:pt idx="756">
                        <c:v>17.363551344330599</c:v>
                      </c:pt>
                      <c:pt idx="757">
                        <c:v>17.214467677929299</c:v>
                      </c:pt>
                      <c:pt idx="758">
                        <c:v>17.0672959708359</c:v>
                      </c:pt>
                      <c:pt idx="759">
                        <c:v>16.922003668939102</c:v>
                      </c:pt>
                      <c:pt idx="760">
                        <c:v>16.778558907965301</c:v>
                      </c:pt>
                      <c:pt idx="761">
                        <c:v>16.636930496021499</c:v>
                      </c:pt>
                      <c:pt idx="762">
                        <c:v>16.4970878966406</c:v>
                      </c:pt>
                      <c:pt idx="763">
                        <c:v>16.3590012123287</c:v>
                      </c:pt>
                      <c:pt idx="764">
                        <c:v>16.2226411685938</c:v>
                      </c:pt>
                      <c:pt idx="765">
                        <c:v>16.087979098429098</c:v>
                      </c:pt>
                      <c:pt idx="766">
                        <c:v>15.954986927256799</c:v>
                      </c:pt>
                      <c:pt idx="767">
                        <c:v>15.8236371582954</c:v>
                      </c:pt>
                      <c:pt idx="768">
                        <c:v>15.693902858354599</c:v>
                      </c:pt>
                      <c:pt idx="769">
                        <c:v>15.565757644030301</c:v>
                      </c:pt>
                      <c:pt idx="770">
                        <c:v>15.439175668295301</c:v>
                      </c:pt>
                      <c:pt idx="771">
                        <c:v>15.3141316074675</c:v>
                      </c:pt>
                      <c:pt idx="772">
                        <c:v>15.1906006485502</c:v>
                      </c:pt>
                      <c:pt idx="773">
                        <c:v>15.068558476921901</c:v>
                      </c:pt>
                      <c:pt idx="774">
                        <c:v>14.947981264378701</c:v>
                      </c:pt>
                      <c:pt idx="775">
                        <c:v>14.8288456575012</c:v>
                      </c:pt>
                      <c:pt idx="776">
                        <c:v>14.711128766350701</c:v>
                      </c:pt>
                      <c:pt idx="777">
                        <c:v>14.594808153478199</c:v>
                      </c:pt>
                      <c:pt idx="778">
                        <c:v>14.479861823230401</c:v>
                      </c:pt>
                      <c:pt idx="779">
                        <c:v>14.366268211358699</c:v>
                      </c:pt>
                      <c:pt idx="780">
                        <c:v>14.2540061749005</c:v>
                      </c:pt>
                      <c:pt idx="781">
                        <c:v>14.143054982348</c:v>
                      </c:pt>
                      <c:pt idx="782">
                        <c:v>14.033394304074401</c:v>
                      </c:pt>
                      <c:pt idx="783">
                        <c:v>13.925004203023599</c:v>
                      </c:pt>
                      <c:pt idx="784">
                        <c:v>13.817865125651601</c:v>
                      </c:pt>
                      <c:pt idx="785">
                        <c:v>13.711957893106</c:v>
                      </c:pt>
                      <c:pt idx="786">
                        <c:v>13.607263692644199</c:v>
                      </c:pt>
                      <c:pt idx="787">
                        <c:v>13.503764069280599</c:v>
                      </c:pt>
                      <c:pt idx="788">
                        <c:v>13.4014409176547</c:v>
                      </c:pt>
                      <c:pt idx="789">
                        <c:v>13.300276474112801</c:v>
                      </c:pt>
                      <c:pt idx="790">
                        <c:v>13.200253308999301</c:v>
                      </c:pt>
                      <c:pt idx="791">
                        <c:v>13.1013543191489</c:v>
                      </c:pt>
                      <c:pt idx="792">
                        <c:v>13.0035627205776</c:v>
                      </c:pt>
                      <c:pt idx="793">
                        <c:v>12.9068620413594</c:v>
                      </c:pt>
                      <c:pt idx="794">
                        <c:v>12.811236114694101</c:v>
                      </c:pt>
                      <c:pt idx="795">
                        <c:v>12.716669072145701</c:v>
                      </c:pt>
                      <c:pt idx="796">
                        <c:v>12.623145337063701</c:v>
                      </c:pt>
                      <c:pt idx="797">
                        <c:v>12.5306496181661</c:v>
                      </c:pt>
                      <c:pt idx="798">
                        <c:v>12.4391669032898</c:v>
                      </c:pt>
                      <c:pt idx="799">
                        <c:v>12.3486824533017</c:v>
                      </c:pt>
                      <c:pt idx="800">
                        <c:v>12.259181796158</c:v>
                      </c:pt>
                      <c:pt idx="801">
                        <c:v>12.170650721121</c:v>
                      </c:pt>
                      <c:pt idx="802">
                        <c:v>12.0830752731157</c:v>
                      </c:pt>
                      <c:pt idx="803">
                        <c:v>11.9964417472326</c:v>
                      </c:pt>
                      <c:pt idx="804">
                        <c:v>11.910736683364201</c:v>
                      </c:pt>
                      <c:pt idx="805">
                        <c:v>11.825946860977799</c:v>
                      </c:pt>
                      <c:pt idx="806">
                        <c:v>11.742059294015499</c:v>
                      </c:pt>
                      <c:pt idx="807">
                        <c:v>11.6590612259232</c:v>
                      </c:pt>
                      <c:pt idx="808">
                        <c:v>11.576940124800201</c:v>
                      </c:pt>
                      <c:pt idx="809">
                        <c:v>11.4956836786699</c:v>
                      </c:pt>
                      <c:pt idx="810">
                        <c:v>11.415279790862</c:v>
                      </c:pt>
                      <c:pt idx="811">
                        <c:v>11.335716575512301</c:v>
                      </c:pt>
                      <c:pt idx="812">
                        <c:v>11.2569823531702</c:v>
                      </c:pt>
                      <c:pt idx="813">
                        <c:v>11.179065646510001</c:v>
                      </c:pt>
                      <c:pt idx="814">
                        <c:v>11.101955176151399</c:v>
                      </c:pt>
                      <c:pt idx="815">
                        <c:v>11.025639856573299</c:v>
                      </c:pt>
                      <c:pt idx="816">
                        <c:v>10.9501087921326</c:v>
                      </c:pt>
                      <c:pt idx="817">
                        <c:v>10.875351273172701</c:v>
                      </c:pt>
                      <c:pt idx="818">
                        <c:v>10.8013567722274</c:v>
                      </c:pt>
                      <c:pt idx="819">
                        <c:v>10.728114940316299</c:v>
                      </c:pt>
                      <c:pt idx="820">
                        <c:v>10.6556156033232</c:v>
                      </c:pt>
                      <c:pt idx="821">
                        <c:v>10.583848758464001</c:v>
                      </c:pt>
                      <c:pt idx="822">
                        <c:v>10.5128045708353</c:v>
                      </c:pt>
                      <c:pt idx="823">
                        <c:v>10.4424733700462</c:v>
                      </c:pt>
                      <c:pt idx="824">
                        <c:v>10.372845646925899</c:v>
                      </c:pt>
                      <c:pt idx="825">
                        <c:v>10.3039120503097</c:v>
                      </c:pt>
                      <c:pt idx="826">
                        <c:v>10.235663383898</c:v>
                      </c:pt>
                      <c:pt idx="827">
                        <c:v>10.1680906031908</c:v>
                      </c:pt>
                      <c:pt idx="828">
                        <c:v>10.1011848124884</c:v>
                      </c:pt>
                      <c:pt idx="829">
                        <c:v>10.0349372619664</c:v>
                      </c:pt>
                      <c:pt idx="830">
                        <c:v>9.9693393448115302</c:v>
                      </c:pt>
                      <c:pt idx="831">
                        <c:v>9.9043825944275099</c:v>
                      </c:pt>
                      <c:pt idx="832">
                        <c:v>9.8400586817033595</c:v>
                      </c:pt>
                      <c:pt idx="833">
                        <c:v>9.7763594123411401</c:v>
                      </c:pt>
                      <c:pt idx="834">
                        <c:v>9.7132767242487503</c:v>
                      </c:pt>
                      <c:pt idx="835">
                        <c:v>9.6508026849854502</c:v>
                      </c:pt>
                      <c:pt idx="836">
                        <c:v>9.5889294892705994</c:v>
                      </c:pt>
                      <c:pt idx="837">
                        <c:v>9.52764945654339</c:v>
                      </c:pt>
                      <c:pt idx="838">
                        <c:v>9.4669550285806103</c:v>
                      </c:pt>
                      <c:pt idx="839">
                        <c:v>9.4068387671648708</c:v>
                      </c:pt>
                      <c:pt idx="840">
                        <c:v>9.3472933518058099</c:v>
                      </c:pt>
                      <c:pt idx="841">
                        <c:v>9.28831157751058</c:v>
                      </c:pt>
                      <c:pt idx="842">
                        <c:v>9.2298863526045096</c:v>
                      </c:pt>
                      <c:pt idx="843">
                        <c:v>9.1720106965993295</c:v>
                      </c:pt>
                      <c:pt idx="844">
                        <c:v>9.1146777381082593</c:v>
                      </c:pt>
                      <c:pt idx="845">
                        <c:v>9.0578807128045504</c:v>
                      </c:pt>
                      <c:pt idx="846">
                        <c:v>9.0016129614272309</c:v>
                      </c:pt>
                      <c:pt idx="847">
                        <c:v>8.9458679278293296</c:v>
                      </c:pt>
                      <c:pt idx="848">
                        <c:v>8.8906391570662002</c:v>
                      </c:pt>
                      <c:pt idx="849">
                        <c:v>8.8359202935290195</c:v>
                      </c:pt>
                      <c:pt idx="850">
                        <c:v>8.7817050791133493</c:v>
                      </c:pt>
                      <c:pt idx="851">
                        <c:v>8.7279873514318105</c:v>
                      </c:pt>
                      <c:pt idx="852">
                        <c:v>8.6747610420612098</c:v>
                      </c:pt>
                      <c:pt idx="853">
                        <c:v>8.6220201748288101</c:v>
                      </c:pt>
                      <c:pt idx="854">
                        <c:v>8.5697588641359008</c:v>
                      </c:pt>
                      <c:pt idx="855">
                        <c:v>8.5179713133130601</c:v>
                      </c:pt>
                      <c:pt idx="856">
                        <c:v>8.4666518130148702</c:v>
                      </c:pt>
                      <c:pt idx="857">
                        <c:v>8.4157947396443404</c:v>
                      </c:pt>
                      <c:pt idx="858">
                        <c:v>8.3653945538134096</c:v>
                      </c:pt>
                      <c:pt idx="859">
                        <c:v>8.3154457988336308</c:v>
                      </c:pt>
                      <c:pt idx="860">
                        <c:v>8.2659430992392409</c:v>
                      </c:pt>
                      <c:pt idx="861">
                        <c:v>8.2168811593400903</c:v>
                      </c:pt>
                      <c:pt idx="862">
                        <c:v>8.1682547618062404</c:v>
                      </c:pt>
                      <c:pt idx="863">
                        <c:v>8.1200587662792003</c:v>
                      </c:pt>
                      <c:pt idx="864">
                        <c:v>8.0722881080152291</c:v>
                      </c:pt>
                      <c:pt idx="865">
                        <c:v>8.0249377965523507</c:v>
                      </c:pt>
                      <c:pt idx="866">
                        <c:v>7.9780029144079796</c:v>
                      </c:pt>
                      <c:pt idx="867">
                        <c:v>7.9314786158022903</c:v>
                      </c:pt>
                      <c:pt idx="868">
                        <c:v>7.8853601254059296</c:v>
                      </c:pt>
                      <c:pt idx="869">
                        <c:v>7.8396427371164501</c:v>
                      </c:pt>
                      <c:pt idx="870">
                        <c:v>7.7943218128552099</c:v>
                      </c:pt>
                      <c:pt idx="871">
                        <c:v>7.7493927813928103</c:v>
                      </c:pt>
                      <c:pt idx="872">
                        <c:v>7.7048511371947903</c:v>
                      </c:pt>
                      <c:pt idx="873">
                        <c:v>7.6606924392929496</c:v>
                      </c:pt>
                      <c:pt idx="874">
                        <c:v>7.6169123101776401</c:v>
                      </c:pt>
                      <c:pt idx="875">
                        <c:v>7.5735064347129999</c:v>
                      </c:pt>
                      <c:pt idx="876">
                        <c:v>7.5304705590729801</c:v>
                      </c:pt>
                      <c:pt idx="877">
                        <c:v>7.4878004896993602</c:v>
                      </c:pt>
                      <c:pt idx="878">
                        <c:v>7.4454920922802303</c:v>
                      </c:pt>
                      <c:pt idx="879">
                        <c:v>7.4035412907479303</c:v>
                      </c:pt>
                      <c:pt idx="880">
                        <c:v>7.3619440662975002</c:v>
                      </c:pt>
                      <c:pt idx="881">
                        <c:v>7.3206964564233497</c:v>
                      </c:pt>
                      <c:pt idx="882">
                        <c:v>7.2797945539765498</c:v>
                      </c:pt>
                      <c:pt idx="883">
                        <c:v>7.2392345062380699</c:v>
                      </c:pt>
                      <c:pt idx="884">
                        <c:v>7.1990125140130798</c:v>
                      </c:pt>
                      <c:pt idx="885">
                        <c:v>7.1591248307391799</c:v>
                      </c:pt>
                      <c:pt idx="886">
                        <c:v>7.1195677616154098</c:v>
                      </c:pt>
                      <c:pt idx="887">
                        <c:v>7.0803376627454799</c:v>
                      </c:pt>
                      <c:pt idx="888">
                        <c:v>7.0414309402986301</c:v>
                      </c:pt>
                      <c:pt idx="889">
                        <c:v>7.0028440496874396</c:v>
                      </c:pt>
                      <c:pt idx="890">
                        <c:v>6.9645734947585503</c:v>
                      </c:pt>
                      <c:pt idx="891">
                        <c:v>6.9266158270022604</c:v>
                      </c:pt>
                      <c:pt idx="892">
                        <c:v>6.8889676447743398</c:v>
                      </c:pt>
                      <c:pt idx="893">
                        <c:v>6.8516255925346901</c:v>
                      </c:pt>
                      <c:pt idx="894">
                        <c:v>6.8145863600989998</c:v>
                      </c:pt>
                      <c:pt idx="895">
                        <c:v>6.77784668190532</c:v>
                      </c:pt>
                      <c:pt idx="896">
                        <c:v>6.7414033362936303</c:v>
                      </c:pt>
                      <c:pt idx="897">
                        <c:v>6.7052531448003601</c:v>
                      </c:pt>
                      <c:pt idx="898">
                        <c:v>6.6693929714640898</c:v>
                      </c:pt>
                      <c:pt idx="899">
                        <c:v>6.6338197221468604</c:v>
                      </c:pt>
                      <c:pt idx="900">
                        <c:v>6.5985303438649598</c:v>
                      </c:pt>
                      <c:pt idx="901">
                        <c:v>6.5635218241346598</c:v>
                      </c:pt>
                      <c:pt idx="902">
                        <c:v>6.5287911903294802</c:v>
                      </c:pt>
                      <c:pt idx="903">
                        <c:v>6.4943355090479997</c:v>
                      </c:pt>
                      <c:pt idx="904">
                        <c:v>6.4601518854959004</c:v>
                      </c:pt>
                      <c:pt idx="905">
                        <c:v>6.4262374628760597</c:v>
                      </c:pt>
                      <c:pt idx="906">
                        <c:v>6.3925894217930797</c:v>
                      </c:pt>
                      <c:pt idx="907">
                        <c:v>6.3592049796662504</c:v>
                      </c:pt>
                      <c:pt idx="908">
                        <c:v>6.3260813901543802</c:v>
                      </c:pt>
                      <c:pt idx="909">
                        <c:v>6.2932159425916696</c:v>
                      </c:pt>
                      <c:pt idx="910">
                        <c:v>6.2606059614320104</c:v>
                      </c:pt>
                      <c:pt idx="911">
                        <c:v>6.2282488057046503</c:v>
                      </c:pt>
                      <c:pt idx="912">
                        <c:v>6.1961418684795104</c:v>
                      </c:pt>
                      <c:pt idx="913">
                        <c:v>6.1642825763421802</c:v>
                      </c:pt>
                      <c:pt idx="914">
                        <c:v>6.1326683888779101</c:v>
                      </c:pt>
                      <c:pt idx="915">
                        <c:v>6.1012967981652499</c:v>
                      </c:pt>
                      <c:pt idx="916">
                        <c:v>6.0701653282781898</c:v>
                      </c:pt>
                      <c:pt idx="917">
                        <c:v>6.0392715347983099</c:v>
                      </c:pt>
                      <c:pt idx="918">
                        <c:v>6.0086130043338599</c:v>
                      </c:pt>
                      <c:pt idx="919">
                        <c:v>5.9781873540497203</c:v>
                      </c:pt>
                      <c:pt idx="920">
                        <c:v>5.94799223120269</c:v>
                      </c:pt>
                      <c:pt idx="921">
                        <c:v>5.918025312688</c:v>
                      </c:pt>
                      <c:pt idx="922">
                        <c:v>5.8882843045914601</c:v>
                      </c:pt>
                      <c:pt idx="923">
                        <c:v>5.85876694175065</c:v>
                      </c:pt>
                      <c:pt idx="924">
                        <c:v>5.8294709873242496</c:v>
                      </c:pt>
                      <c:pt idx="925">
                        <c:v>5.8003942323668696</c:v>
                      </c:pt>
                      <c:pt idx="926">
                        <c:v>5.7715344954137997</c:v>
                      </c:pt>
                      <c:pt idx="927">
                        <c:v>5.7428896220708499</c:v>
                      </c:pt>
                      <c:pt idx="928">
                        <c:v>5.7144574846129697</c:v>
                      </c:pt>
                      <c:pt idx="929">
                        <c:v>5.6862359815885997</c:v>
                      </c:pt>
                      <c:pt idx="930">
                        <c:v>5.6582230374315703</c:v>
                      </c:pt>
                      <c:pt idx="931">
                        <c:v>5.6304166020790403</c:v>
                      </c:pt>
                      <c:pt idx="932">
                        <c:v>5.6028146505966197</c:v>
                      </c:pt>
                      <c:pt idx="933">
                        <c:v>5.5754151828097296</c:v>
                      </c:pt>
                      <c:pt idx="934">
                        <c:v>5.5482162229413499</c:v>
                      </c:pt>
                      <c:pt idx="935">
                        <c:v>5.5212158192550502</c:v>
                      </c:pt>
                      <c:pt idx="936">
                        <c:v>5.4944120437053403</c:v>
                      </c:pt>
                      <c:pt idx="937">
                        <c:v>5.4678029915936097</c:v>
                      </c:pt>
                      <c:pt idx="938">
                        <c:v>5.4413867812289602</c:v>
                      </c:pt>
                      <c:pt idx="939">
                        <c:v>5.4151615535965902</c:v>
                      </c:pt>
                      <c:pt idx="940">
                        <c:v>5.3891254720293498</c:v>
                      </c:pt>
                      <c:pt idx="941">
                        <c:v>5.3632767218872699</c:v>
                      </c:pt>
                      <c:pt idx="942">
                        <c:v>5.3376135102405602</c:v>
                      </c:pt>
                      <c:pt idx="943">
                        <c:v>5.3121340655588103</c:v>
                      </c:pt>
                      <c:pt idx="944">
                        <c:v>5.2868366374058002</c:v>
                      </c:pt>
                      <c:pt idx="945">
                        <c:v>5.2617194961380598</c:v>
                      </c:pt>
                      <c:pt idx="946">
                        <c:v>5.23678093260936</c:v>
                      </c:pt>
                      <c:pt idx="947">
                        <c:v>5.2120192578800104</c:v>
                      </c:pt>
                      <c:pt idx="948">
                        <c:v>5.1874328029310002</c:v>
                      </c:pt>
                      <c:pt idx="949">
                        <c:v>5.1630199183824903</c:v>
                      </c:pt>
                      <c:pt idx="950">
                        <c:v>5.13877897421726</c:v>
                      </c:pt>
                      <c:pt idx="951">
                        <c:v>5.1147083595082696</c:v>
                      </c:pt>
                      <c:pt idx="952">
                        <c:v>5.0908064821515904</c:v>
                      </c:pt>
                      <c:pt idx="953">
                        <c:v>5.0670717686022799</c:v>
                      </c:pt>
                      <c:pt idx="954">
                        <c:v>5.0435026636164304</c:v>
                      </c:pt>
                      <c:pt idx="955">
                        <c:v>5.0200976299952096</c:v>
                      </c:pt>
                      <c:pt idx="956">
                        <c:v>4.9968551483347898</c:v>
                      </c:pt>
                      <c:pt idx="957">
                        <c:v>4.9737737167798803</c:v>
                      </c:pt>
                      <c:pt idx="958">
                        <c:v>4.9508518507804</c:v>
                      </c:pt>
                      <c:pt idx="959">
                        <c:v>4.9280880828537104</c:v>
                      </c:pt>
                      <c:pt idx="960">
                        <c:v>4.9054809623486104</c:v>
                      </c:pt>
                      <c:pt idx="961">
                        <c:v>4.8830290552150597</c:v>
                      </c:pt>
                      <c:pt idx="962">
                        <c:v>4.8607309437761002</c:v>
                      </c:pt>
                      <c:pt idx="963">
                        <c:v>4.8385852265045397</c:v>
                      </c:pt>
                      <c:pt idx="964">
                        <c:v>4.8165905178023598</c:v>
                      </c:pt>
                      <c:pt idx="965">
                        <c:v>4.7947454477841296</c:v>
                      </c:pt>
                      <c:pt idx="966">
                        <c:v>4.7730486620634203</c:v>
                      </c:pt>
                      <c:pt idx="967">
                        <c:v>4.7514988215430201</c:v>
                      </c:pt>
                      <c:pt idx="968">
                        <c:v>4.7300946022083199</c:v>
                      </c:pt>
                      <c:pt idx="969">
                        <c:v>4.7088346949240902</c:v>
                      </c:pt>
                      <c:pt idx="970">
                        <c:v>4.6877178052336701</c:v>
                      </c:pt>
                      <c:pt idx="971">
                        <c:v>4.6667426531623404</c:v>
                      </c:pt>
                      <c:pt idx="972">
                        <c:v>4.64590797302347</c:v>
                      </c:pt>
                      <c:pt idx="973">
                        <c:v>4.6252125132269901</c:v>
                      </c:pt>
                      <c:pt idx="974">
                        <c:v>4.60465503609222</c:v>
                      </c:pt>
                      <c:pt idx="975">
                        <c:v>4.5842343176618296</c:v>
                      </c:pt>
                      <c:pt idx="976">
                        <c:v>4.5639491475204803</c:v>
                      </c:pt>
                      <c:pt idx="977">
                        <c:v>4.54379832861484</c:v>
                      </c:pt>
                      <c:pt idx="978">
                        <c:v>4.5237806770770801</c:v>
                      </c:pt>
                      <c:pt idx="979">
                        <c:v>4.5038950220515499</c:v>
                      </c:pt>
                      <c:pt idx="980">
                        <c:v>4.4841402055225004</c:v>
                      </c:pt>
                      <c:pt idx="981">
                        <c:v>4.4645150821464101</c:v>
                      </c:pt>
                      <c:pt idx="982">
                        <c:v>4.4450185190852602</c:v>
                      </c:pt>
                      <c:pt idx="983">
                        <c:v>4.4256493958435401</c:v>
                      </c:pt>
                      <c:pt idx="984">
                        <c:v>4.4064066041069303</c:v>
                      </c:pt>
                      <c:pt idx="985">
                        <c:v>4.3872890475839101</c:v>
                      </c:pt>
                      <c:pt idx="986">
                        <c:v>4.3682956418492802</c:v>
                      </c:pt>
                      <c:pt idx="987">
                        <c:v>4.3494253141908397</c:v>
                      </c:pt>
                      <c:pt idx="988">
                        <c:v>4.3306770034572999</c:v>
                      </c:pt>
                      <c:pt idx="989">
                        <c:v>4.3120496599098699</c:v>
                      </c:pt>
                      <c:pt idx="990">
                        <c:v>4.2935422450744403</c:v>
                      </c:pt>
                      <c:pt idx="991">
                        <c:v>4.2751537315972898</c:v>
                      </c:pt>
                      <c:pt idx="992">
                        <c:v>4.2568831031026102</c:v>
                      </c:pt>
                      <c:pt idx="993">
                        <c:v>4.2387293540515198</c:v>
                      </c:pt>
                      <c:pt idx="994">
                        <c:v>4.2206914896044703</c:v>
                      </c:pt>
                      <c:pt idx="995">
                        <c:v>4.2027685254840401</c:v>
                      </c:pt>
                      <c:pt idx="996">
                        <c:v>4.1849594878413896</c:v>
                      </c:pt>
                      <c:pt idx="997">
                        <c:v>4.1672634131233997</c:v>
                      </c:pt>
                      <c:pt idx="998">
                        <c:v>4.1496793479427296</c:v>
                      </c:pt>
                      <c:pt idx="999">
                        <c:v>4.1322063489491798</c:v>
                      </c:pt>
                      <c:pt idx="1000">
                        <c:v>4.1148434827032503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7454-439E-9130-23DBC6D78CC3}"/>
                  </c:ext>
                </c:extLst>
              </c15:ser>
            </c15:filteredScatterSeries>
          </c:ext>
        </c:extLst>
      </c:scatterChart>
      <c:valAx>
        <c:axId val="-1875177216"/>
        <c:scaling>
          <c:orientation val="minMax"/>
          <c:max val="47"/>
          <c:min val="45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6672"/>
        <c:crosses val="autoZero"/>
        <c:crossBetween val="midCat"/>
      </c:valAx>
      <c:valAx>
        <c:axId val="-18751766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72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222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0"/>
          <c:tx>
            <c:v>measured_400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measured_profile'!$K$4:$K$2000</c:f>
              <c:numCache>
                <c:formatCode>0.000</c:formatCode>
                <c:ptCount val="1997"/>
              </c:numCache>
            </c:numRef>
          </c:xVal>
          <c:yVal>
            <c:numRef>
              <c:f>'① measured_profile'!$L$4:$L$2000</c:f>
              <c:numCache>
                <c:formatCode>General</c:formatCode>
                <c:ptCount val="199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AC-4C60-B960-0E0113FB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176128"/>
        <c:axId val="-18751728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sample_400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simulated_sample_profile'!$K$4:$K$20000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49.5</c:v>
                      </c:pt>
                      <c:pt idx="1">
                        <c:v>49.502000000000002</c:v>
                      </c:pt>
                      <c:pt idx="2">
                        <c:v>49.503999999999998</c:v>
                      </c:pt>
                      <c:pt idx="3">
                        <c:v>49.506</c:v>
                      </c:pt>
                      <c:pt idx="4">
                        <c:v>49.508000000000003</c:v>
                      </c:pt>
                      <c:pt idx="5">
                        <c:v>49.51</c:v>
                      </c:pt>
                      <c:pt idx="6">
                        <c:v>49.512</c:v>
                      </c:pt>
                      <c:pt idx="7">
                        <c:v>49.514000000000003</c:v>
                      </c:pt>
                      <c:pt idx="8">
                        <c:v>49.515999999999998</c:v>
                      </c:pt>
                      <c:pt idx="9">
                        <c:v>49.518000000000001</c:v>
                      </c:pt>
                      <c:pt idx="10">
                        <c:v>49.52</c:v>
                      </c:pt>
                      <c:pt idx="11">
                        <c:v>49.521999999999998</c:v>
                      </c:pt>
                      <c:pt idx="12">
                        <c:v>49.524000000000001</c:v>
                      </c:pt>
                      <c:pt idx="13">
                        <c:v>49.526000000000003</c:v>
                      </c:pt>
                      <c:pt idx="14">
                        <c:v>49.527999999999999</c:v>
                      </c:pt>
                      <c:pt idx="15">
                        <c:v>49.53</c:v>
                      </c:pt>
                      <c:pt idx="16">
                        <c:v>49.531999999999996</c:v>
                      </c:pt>
                      <c:pt idx="17">
                        <c:v>49.533999999999999</c:v>
                      </c:pt>
                      <c:pt idx="18">
                        <c:v>49.536000000000001</c:v>
                      </c:pt>
                      <c:pt idx="19">
                        <c:v>49.537999999999997</c:v>
                      </c:pt>
                      <c:pt idx="20">
                        <c:v>49.54</c:v>
                      </c:pt>
                      <c:pt idx="21">
                        <c:v>49.542000000000002</c:v>
                      </c:pt>
                      <c:pt idx="22">
                        <c:v>49.543999999999997</c:v>
                      </c:pt>
                      <c:pt idx="23">
                        <c:v>49.545999999999999</c:v>
                      </c:pt>
                      <c:pt idx="24">
                        <c:v>49.548000000000002</c:v>
                      </c:pt>
                      <c:pt idx="25">
                        <c:v>49.55</c:v>
                      </c:pt>
                      <c:pt idx="26">
                        <c:v>49.552</c:v>
                      </c:pt>
                      <c:pt idx="27">
                        <c:v>49.554000000000002</c:v>
                      </c:pt>
                      <c:pt idx="28">
                        <c:v>49.555999999999997</c:v>
                      </c:pt>
                      <c:pt idx="29">
                        <c:v>49.558</c:v>
                      </c:pt>
                      <c:pt idx="30">
                        <c:v>49.56</c:v>
                      </c:pt>
                      <c:pt idx="31">
                        <c:v>49.561999999999998</c:v>
                      </c:pt>
                      <c:pt idx="32">
                        <c:v>49.563999999999901</c:v>
                      </c:pt>
                      <c:pt idx="33">
                        <c:v>49.566000000000003</c:v>
                      </c:pt>
                      <c:pt idx="34">
                        <c:v>49.567999999999998</c:v>
                      </c:pt>
                      <c:pt idx="35">
                        <c:v>49.57</c:v>
                      </c:pt>
                      <c:pt idx="36">
                        <c:v>49.572000000000003</c:v>
                      </c:pt>
                      <c:pt idx="37">
                        <c:v>49.573999999999998</c:v>
                      </c:pt>
                      <c:pt idx="38">
                        <c:v>49.576000000000001</c:v>
                      </c:pt>
                      <c:pt idx="39">
                        <c:v>49.578000000000003</c:v>
                      </c:pt>
                      <c:pt idx="40">
                        <c:v>49.58</c:v>
                      </c:pt>
                      <c:pt idx="41">
                        <c:v>49.582000000000001</c:v>
                      </c:pt>
                      <c:pt idx="42">
                        <c:v>49.584000000000003</c:v>
                      </c:pt>
                      <c:pt idx="43">
                        <c:v>49.585999999999999</c:v>
                      </c:pt>
                      <c:pt idx="44">
                        <c:v>49.588000000000001</c:v>
                      </c:pt>
                      <c:pt idx="45">
                        <c:v>49.59</c:v>
                      </c:pt>
                      <c:pt idx="46">
                        <c:v>49.591999999999999</c:v>
                      </c:pt>
                      <c:pt idx="47">
                        <c:v>49.594000000000001</c:v>
                      </c:pt>
                      <c:pt idx="48">
                        <c:v>49.595999999999997</c:v>
                      </c:pt>
                      <c:pt idx="49">
                        <c:v>49.597999999999999</c:v>
                      </c:pt>
                      <c:pt idx="50">
                        <c:v>49.6</c:v>
                      </c:pt>
                      <c:pt idx="51">
                        <c:v>49.601999999999997</c:v>
                      </c:pt>
                      <c:pt idx="52">
                        <c:v>49.603999999999999</c:v>
                      </c:pt>
                      <c:pt idx="53">
                        <c:v>49.606000000000002</c:v>
                      </c:pt>
                      <c:pt idx="54">
                        <c:v>49.607999999999997</c:v>
                      </c:pt>
                      <c:pt idx="55">
                        <c:v>49.61</c:v>
                      </c:pt>
                      <c:pt idx="56">
                        <c:v>49.612000000000002</c:v>
                      </c:pt>
                      <c:pt idx="57">
                        <c:v>49.613999999999997</c:v>
                      </c:pt>
                      <c:pt idx="58">
                        <c:v>49.616</c:v>
                      </c:pt>
                      <c:pt idx="59">
                        <c:v>49.618000000000002</c:v>
                      </c:pt>
                      <c:pt idx="60">
                        <c:v>49.62</c:v>
                      </c:pt>
                      <c:pt idx="61">
                        <c:v>49.622</c:v>
                      </c:pt>
                      <c:pt idx="62">
                        <c:v>49.624000000000002</c:v>
                      </c:pt>
                      <c:pt idx="63">
                        <c:v>49.625999999999998</c:v>
                      </c:pt>
                      <c:pt idx="64">
                        <c:v>49.628</c:v>
                      </c:pt>
                      <c:pt idx="65">
                        <c:v>49.63</c:v>
                      </c:pt>
                      <c:pt idx="66">
                        <c:v>49.631999999999998</c:v>
                      </c:pt>
                      <c:pt idx="67">
                        <c:v>49.633999999999901</c:v>
                      </c:pt>
                      <c:pt idx="68">
                        <c:v>49.636000000000003</c:v>
                      </c:pt>
                      <c:pt idx="69">
                        <c:v>49.637999999999998</c:v>
                      </c:pt>
                      <c:pt idx="70">
                        <c:v>49.64</c:v>
                      </c:pt>
                      <c:pt idx="71">
                        <c:v>49.642000000000003</c:v>
                      </c:pt>
                      <c:pt idx="72">
                        <c:v>49.643999999999998</c:v>
                      </c:pt>
                      <c:pt idx="73">
                        <c:v>49.646000000000001</c:v>
                      </c:pt>
                      <c:pt idx="74">
                        <c:v>49.648000000000003</c:v>
                      </c:pt>
                      <c:pt idx="75">
                        <c:v>49.65</c:v>
                      </c:pt>
                      <c:pt idx="76">
                        <c:v>49.652000000000001</c:v>
                      </c:pt>
                      <c:pt idx="77">
                        <c:v>49.654000000000003</c:v>
                      </c:pt>
                      <c:pt idx="78">
                        <c:v>49.655999999999999</c:v>
                      </c:pt>
                      <c:pt idx="79">
                        <c:v>49.658000000000001</c:v>
                      </c:pt>
                      <c:pt idx="80">
                        <c:v>49.66</c:v>
                      </c:pt>
                      <c:pt idx="81">
                        <c:v>49.661999999999999</c:v>
                      </c:pt>
                      <c:pt idx="82">
                        <c:v>49.664000000000001</c:v>
                      </c:pt>
                      <c:pt idx="83">
                        <c:v>49.665999999999997</c:v>
                      </c:pt>
                      <c:pt idx="84">
                        <c:v>49.667999999999999</c:v>
                      </c:pt>
                      <c:pt idx="85">
                        <c:v>49.67</c:v>
                      </c:pt>
                      <c:pt idx="86">
                        <c:v>49.671999999999997</c:v>
                      </c:pt>
                      <c:pt idx="87">
                        <c:v>49.673999999999999</c:v>
                      </c:pt>
                      <c:pt idx="88">
                        <c:v>49.676000000000002</c:v>
                      </c:pt>
                      <c:pt idx="89">
                        <c:v>49.677999999999997</c:v>
                      </c:pt>
                      <c:pt idx="90">
                        <c:v>49.68</c:v>
                      </c:pt>
                      <c:pt idx="91">
                        <c:v>49.682000000000002</c:v>
                      </c:pt>
                      <c:pt idx="92">
                        <c:v>49.683999999999997</c:v>
                      </c:pt>
                      <c:pt idx="93">
                        <c:v>49.686</c:v>
                      </c:pt>
                      <c:pt idx="94">
                        <c:v>49.688000000000002</c:v>
                      </c:pt>
                      <c:pt idx="95">
                        <c:v>49.69</c:v>
                      </c:pt>
                      <c:pt idx="96">
                        <c:v>49.692</c:v>
                      </c:pt>
                      <c:pt idx="97">
                        <c:v>49.694000000000003</c:v>
                      </c:pt>
                      <c:pt idx="98">
                        <c:v>49.695999999999998</c:v>
                      </c:pt>
                      <c:pt idx="99">
                        <c:v>49.698</c:v>
                      </c:pt>
                      <c:pt idx="100">
                        <c:v>49.7</c:v>
                      </c:pt>
                      <c:pt idx="101">
                        <c:v>49.701999999999998</c:v>
                      </c:pt>
                      <c:pt idx="102">
                        <c:v>49.703999999999901</c:v>
                      </c:pt>
                      <c:pt idx="103">
                        <c:v>49.706000000000003</c:v>
                      </c:pt>
                      <c:pt idx="104">
                        <c:v>49.707999999999998</c:v>
                      </c:pt>
                      <c:pt idx="105">
                        <c:v>49.71</c:v>
                      </c:pt>
                      <c:pt idx="106">
                        <c:v>49.712000000000003</c:v>
                      </c:pt>
                      <c:pt idx="107">
                        <c:v>49.713999999999999</c:v>
                      </c:pt>
                      <c:pt idx="108">
                        <c:v>49.716000000000001</c:v>
                      </c:pt>
                      <c:pt idx="109">
                        <c:v>49.718000000000004</c:v>
                      </c:pt>
                      <c:pt idx="110">
                        <c:v>49.72</c:v>
                      </c:pt>
                      <c:pt idx="111">
                        <c:v>49.722000000000001</c:v>
                      </c:pt>
                      <c:pt idx="112">
                        <c:v>49.723999999999997</c:v>
                      </c:pt>
                      <c:pt idx="113">
                        <c:v>49.725999999999999</c:v>
                      </c:pt>
                      <c:pt idx="114">
                        <c:v>49.728000000000002</c:v>
                      </c:pt>
                      <c:pt idx="115">
                        <c:v>49.73</c:v>
                      </c:pt>
                      <c:pt idx="116">
                        <c:v>49.731999999999999</c:v>
                      </c:pt>
                      <c:pt idx="117">
                        <c:v>49.734000000000002</c:v>
                      </c:pt>
                      <c:pt idx="118">
                        <c:v>49.735999999999997</c:v>
                      </c:pt>
                      <c:pt idx="119">
                        <c:v>49.738</c:v>
                      </c:pt>
                      <c:pt idx="120">
                        <c:v>49.74</c:v>
                      </c:pt>
                      <c:pt idx="121">
                        <c:v>49.741999999999997</c:v>
                      </c:pt>
                      <c:pt idx="122">
                        <c:v>49.744</c:v>
                      </c:pt>
                      <c:pt idx="123">
                        <c:v>49.746000000000002</c:v>
                      </c:pt>
                      <c:pt idx="124">
                        <c:v>49.747999999999998</c:v>
                      </c:pt>
                      <c:pt idx="125">
                        <c:v>49.75</c:v>
                      </c:pt>
                      <c:pt idx="126">
                        <c:v>49.752000000000002</c:v>
                      </c:pt>
                      <c:pt idx="127">
                        <c:v>49.753999999999998</c:v>
                      </c:pt>
                      <c:pt idx="128">
                        <c:v>49.756</c:v>
                      </c:pt>
                      <c:pt idx="129">
                        <c:v>49.758000000000003</c:v>
                      </c:pt>
                      <c:pt idx="130">
                        <c:v>49.76</c:v>
                      </c:pt>
                      <c:pt idx="131">
                        <c:v>49.762</c:v>
                      </c:pt>
                      <c:pt idx="132">
                        <c:v>49.764000000000003</c:v>
                      </c:pt>
                      <c:pt idx="133">
                        <c:v>49.765999999999998</c:v>
                      </c:pt>
                      <c:pt idx="134">
                        <c:v>49.768000000000001</c:v>
                      </c:pt>
                      <c:pt idx="135">
                        <c:v>49.77</c:v>
                      </c:pt>
                      <c:pt idx="136">
                        <c:v>49.771999999999998</c:v>
                      </c:pt>
                      <c:pt idx="137">
                        <c:v>49.774000000000001</c:v>
                      </c:pt>
                      <c:pt idx="138">
                        <c:v>49.776000000000003</c:v>
                      </c:pt>
                      <c:pt idx="139">
                        <c:v>49.777999999999999</c:v>
                      </c:pt>
                      <c:pt idx="140">
                        <c:v>49.78</c:v>
                      </c:pt>
                      <c:pt idx="141">
                        <c:v>49.781999999999996</c:v>
                      </c:pt>
                      <c:pt idx="142">
                        <c:v>49.783999999999999</c:v>
                      </c:pt>
                      <c:pt idx="143">
                        <c:v>49.786000000000001</c:v>
                      </c:pt>
                      <c:pt idx="144">
                        <c:v>49.787999999999997</c:v>
                      </c:pt>
                      <c:pt idx="145">
                        <c:v>49.79</c:v>
                      </c:pt>
                      <c:pt idx="146">
                        <c:v>49.792000000000002</c:v>
                      </c:pt>
                      <c:pt idx="147">
                        <c:v>49.793999999999997</c:v>
                      </c:pt>
                      <c:pt idx="148">
                        <c:v>49.795999999999999</c:v>
                      </c:pt>
                      <c:pt idx="149">
                        <c:v>49.798000000000002</c:v>
                      </c:pt>
                      <c:pt idx="150">
                        <c:v>49.8</c:v>
                      </c:pt>
                      <c:pt idx="151">
                        <c:v>49.802</c:v>
                      </c:pt>
                      <c:pt idx="152">
                        <c:v>49.804000000000002</c:v>
                      </c:pt>
                      <c:pt idx="153">
                        <c:v>49.805999999999997</c:v>
                      </c:pt>
                      <c:pt idx="154">
                        <c:v>49.808</c:v>
                      </c:pt>
                      <c:pt idx="155">
                        <c:v>49.81</c:v>
                      </c:pt>
                      <c:pt idx="156">
                        <c:v>49.811999999999998</c:v>
                      </c:pt>
                      <c:pt idx="157">
                        <c:v>49.813999999999901</c:v>
                      </c:pt>
                      <c:pt idx="158">
                        <c:v>49.816000000000003</c:v>
                      </c:pt>
                      <c:pt idx="159">
                        <c:v>49.817999999999998</c:v>
                      </c:pt>
                      <c:pt idx="160">
                        <c:v>49.82</c:v>
                      </c:pt>
                      <c:pt idx="161">
                        <c:v>49.822000000000003</c:v>
                      </c:pt>
                      <c:pt idx="162">
                        <c:v>49.823999999999998</c:v>
                      </c:pt>
                      <c:pt idx="163">
                        <c:v>49.826000000000001</c:v>
                      </c:pt>
                      <c:pt idx="164">
                        <c:v>49.828000000000003</c:v>
                      </c:pt>
                      <c:pt idx="165">
                        <c:v>49.83</c:v>
                      </c:pt>
                      <c:pt idx="166">
                        <c:v>49.832000000000001</c:v>
                      </c:pt>
                      <c:pt idx="167">
                        <c:v>49.834000000000003</c:v>
                      </c:pt>
                      <c:pt idx="168">
                        <c:v>49.835999999999999</c:v>
                      </c:pt>
                      <c:pt idx="169">
                        <c:v>49.838000000000001</c:v>
                      </c:pt>
                      <c:pt idx="170">
                        <c:v>49.84</c:v>
                      </c:pt>
                      <c:pt idx="171">
                        <c:v>49.841999999999999</c:v>
                      </c:pt>
                      <c:pt idx="172">
                        <c:v>49.844000000000001</c:v>
                      </c:pt>
                      <c:pt idx="173">
                        <c:v>49.845999999999997</c:v>
                      </c:pt>
                      <c:pt idx="174">
                        <c:v>49.847999999999999</c:v>
                      </c:pt>
                      <c:pt idx="175">
                        <c:v>49.85</c:v>
                      </c:pt>
                      <c:pt idx="176">
                        <c:v>49.851999999999997</c:v>
                      </c:pt>
                      <c:pt idx="177">
                        <c:v>49.853999999999999</c:v>
                      </c:pt>
                      <c:pt idx="178">
                        <c:v>49.856000000000002</c:v>
                      </c:pt>
                      <c:pt idx="179">
                        <c:v>49.857999999999997</c:v>
                      </c:pt>
                      <c:pt idx="180">
                        <c:v>49.86</c:v>
                      </c:pt>
                      <c:pt idx="181">
                        <c:v>49.862000000000002</c:v>
                      </c:pt>
                      <c:pt idx="182">
                        <c:v>49.863999999999997</c:v>
                      </c:pt>
                      <c:pt idx="183">
                        <c:v>49.866</c:v>
                      </c:pt>
                      <c:pt idx="184">
                        <c:v>49.868000000000002</c:v>
                      </c:pt>
                      <c:pt idx="185">
                        <c:v>49.87</c:v>
                      </c:pt>
                      <c:pt idx="186">
                        <c:v>49.872</c:v>
                      </c:pt>
                      <c:pt idx="187">
                        <c:v>49.874000000000002</c:v>
                      </c:pt>
                      <c:pt idx="188">
                        <c:v>49.875999999999998</c:v>
                      </c:pt>
                      <c:pt idx="189">
                        <c:v>49.878</c:v>
                      </c:pt>
                      <c:pt idx="190">
                        <c:v>49.88</c:v>
                      </c:pt>
                      <c:pt idx="191">
                        <c:v>49.881999999999998</c:v>
                      </c:pt>
                      <c:pt idx="192">
                        <c:v>49.883999999999901</c:v>
                      </c:pt>
                      <c:pt idx="193">
                        <c:v>49.886000000000003</c:v>
                      </c:pt>
                      <c:pt idx="194">
                        <c:v>49.887999999999998</c:v>
                      </c:pt>
                      <c:pt idx="195">
                        <c:v>49.89</c:v>
                      </c:pt>
                      <c:pt idx="196">
                        <c:v>49.892000000000003</c:v>
                      </c:pt>
                      <c:pt idx="197">
                        <c:v>49.893999999999998</c:v>
                      </c:pt>
                      <c:pt idx="198">
                        <c:v>49.896000000000001</c:v>
                      </c:pt>
                      <c:pt idx="199">
                        <c:v>49.898000000000003</c:v>
                      </c:pt>
                      <c:pt idx="200">
                        <c:v>49.9</c:v>
                      </c:pt>
                      <c:pt idx="201">
                        <c:v>49.902000000000001</c:v>
                      </c:pt>
                      <c:pt idx="202">
                        <c:v>49.904000000000003</c:v>
                      </c:pt>
                      <c:pt idx="203">
                        <c:v>49.905999999999999</c:v>
                      </c:pt>
                      <c:pt idx="204">
                        <c:v>49.908000000000001</c:v>
                      </c:pt>
                      <c:pt idx="205">
                        <c:v>49.91</c:v>
                      </c:pt>
                      <c:pt idx="206">
                        <c:v>49.911999999999999</c:v>
                      </c:pt>
                      <c:pt idx="207">
                        <c:v>49.914000000000001</c:v>
                      </c:pt>
                      <c:pt idx="208">
                        <c:v>49.915999999999997</c:v>
                      </c:pt>
                      <c:pt idx="209">
                        <c:v>49.917999999999999</c:v>
                      </c:pt>
                      <c:pt idx="210">
                        <c:v>49.92</c:v>
                      </c:pt>
                      <c:pt idx="211">
                        <c:v>49.921999999999997</c:v>
                      </c:pt>
                      <c:pt idx="212">
                        <c:v>49.923999999999999</c:v>
                      </c:pt>
                      <c:pt idx="213">
                        <c:v>49.926000000000002</c:v>
                      </c:pt>
                      <c:pt idx="214">
                        <c:v>49.927999999999997</c:v>
                      </c:pt>
                      <c:pt idx="215">
                        <c:v>49.93</c:v>
                      </c:pt>
                      <c:pt idx="216">
                        <c:v>49.932000000000002</c:v>
                      </c:pt>
                      <c:pt idx="217">
                        <c:v>49.933999999999997</c:v>
                      </c:pt>
                      <c:pt idx="218">
                        <c:v>49.936</c:v>
                      </c:pt>
                      <c:pt idx="219">
                        <c:v>49.938000000000002</c:v>
                      </c:pt>
                      <c:pt idx="220">
                        <c:v>49.94</c:v>
                      </c:pt>
                      <c:pt idx="221">
                        <c:v>49.942</c:v>
                      </c:pt>
                      <c:pt idx="222">
                        <c:v>49.944000000000003</c:v>
                      </c:pt>
                      <c:pt idx="223">
                        <c:v>49.945999999999998</c:v>
                      </c:pt>
                      <c:pt idx="224">
                        <c:v>49.948</c:v>
                      </c:pt>
                      <c:pt idx="225">
                        <c:v>49.95</c:v>
                      </c:pt>
                      <c:pt idx="226">
                        <c:v>49.951999999999998</c:v>
                      </c:pt>
                      <c:pt idx="227">
                        <c:v>49.953999999999901</c:v>
                      </c:pt>
                      <c:pt idx="228">
                        <c:v>49.956000000000003</c:v>
                      </c:pt>
                      <c:pt idx="229">
                        <c:v>49.957999999999998</c:v>
                      </c:pt>
                      <c:pt idx="230">
                        <c:v>49.96</c:v>
                      </c:pt>
                      <c:pt idx="231">
                        <c:v>49.962000000000003</c:v>
                      </c:pt>
                      <c:pt idx="232">
                        <c:v>49.963999999999999</c:v>
                      </c:pt>
                      <c:pt idx="233">
                        <c:v>49.966000000000001</c:v>
                      </c:pt>
                      <c:pt idx="234">
                        <c:v>49.968000000000004</c:v>
                      </c:pt>
                      <c:pt idx="235">
                        <c:v>49.97</c:v>
                      </c:pt>
                      <c:pt idx="236">
                        <c:v>49.972000000000001</c:v>
                      </c:pt>
                      <c:pt idx="237">
                        <c:v>49.973999999999997</c:v>
                      </c:pt>
                      <c:pt idx="238">
                        <c:v>49.975999999999999</c:v>
                      </c:pt>
                      <c:pt idx="239">
                        <c:v>49.978000000000002</c:v>
                      </c:pt>
                      <c:pt idx="240">
                        <c:v>49.98</c:v>
                      </c:pt>
                      <c:pt idx="241">
                        <c:v>49.981999999999999</c:v>
                      </c:pt>
                      <c:pt idx="242">
                        <c:v>49.984000000000002</c:v>
                      </c:pt>
                      <c:pt idx="243">
                        <c:v>49.985999999999997</c:v>
                      </c:pt>
                      <c:pt idx="244">
                        <c:v>49.988</c:v>
                      </c:pt>
                      <c:pt idx="245">
                        <c:v>49.99</c:v>
                      </c:pt>
                      <c:pt idx="246">
                        <c:v>49.991999999999997</c:v>
                      </c:pt>
                      <c:pt idx="247">
                        <c:v>49.994</c:v>
                      </c:pt>
                      <c:pt idx="248">
                        <c:v>49.996000000000002</c:v>
                      </c:pt>
                      <c:pt idx="249">
                        <c:v>49.997999999999998</c:v>
                      </c:pt>
                      <c:pt idx="250">
                        <c:v>50</c:v>
                      </c:pt>
                      <c:pt idx="251">
                        <c:v>50.002000000000002</c:v>
                      </c:pt>
                      <c:pt idx="252">
                        <c:v>50.003999999999998</c:v>
                      </c:pt>
                      <c:pt idx="253">
                        <c:v>50.006</c:v>
                      </c:pt>
                      <c:pt idx="254">
                        <c:v>50.008000000000003</c:v>
                      </c:pt>
                      <c:pt idx="255">
                        <c:v>50.01</c:v>
                      </c:pt>
                      <c:pt idx="256">
                        <c:v>50.012</c:v>
                      </c:pt>
                      <c:pt idx="257">
                        <c:v>50.014000000000003</c:v>
                      </c:pt>
                      <c:pt idx="258">
                        <c:v>50.015999999999998</c:v>
                      </c:pt>
                      <c:pt idx="259">
                        <c:v>50.018000000000001</c:v>
                      </c:pt>
                      <c:pt idx="260">
                        <c:v>50.02</c:v>
                      </c:pt>
                      <c:pt idx="261">
                        <c:v>50.021999999999998</c:v>
                      </c:pt>
                      <c:pt idx="262">
                        <c:v>50.024000000000001</c:v>
                      </c:pt>
                      <c:pt idx="263">
                        <c:v>50.026000000000003</c:v>
                      </c:pt>
                      <c:pt idx="264">
                        <c:v>50.027999999999999</c:v>
                      </c:pt>
                      <c:pt idx="265">
                        <c:v>50.03</c:v>
                      </c:pt>
                      <c:pt idx="266">
                        <c:v>50.031999999999996</c:v>
                      </c:pt>
                      <c:pt idx="267">
                        <c:v>50.033999999999999</c:v>
                      </c:pt>
                      <c:pt idx="268">
                        <c:v>50.036000000000001</c:v>
                      </c:pt>
                      <c:pt idx="269">
                        <c:v>50.037999999999997</c:v>
                      </c:pt>
                      <c:pt idx="270">
                        <c:v>50.04</c:v>
                      </c:pt>
                      <c:pt idx="271">
                        <c:v>50.042000000000002</c:v>
                      </c:pt>
                      <c:pt idx="272">
                        <c:v>50.043999999999997</c:v>
                      </c:pt>
                      <c:pt idx="273">
                        <c:v>50.045999999999999</c:v>
                      </c:pt>
                      <c:pt idx="274">
                        <c:v>50.048000000000002</c:v>
                      </c:pt>
                      <c:pt idx="275">
                        <c:v>50.05</c:v>
                      </c:pt>
                      <c:pt idx="276">
                        <c:v>50.052</c:v>
                      </c:pt>
                      <c:pt idx="277">
                        <c:v>50.054000000000002</c:v>
                      </c:pt>
                      <c:pt idx="278">
                        <c:v>50.055999999999997</c:v>
                      </c:pt>
                      <c:pt idx="279">
                        <c:v>50.058</c:v>
                      </c:pt>
                      <c:pt idx="280">
                        <c:v>50.06</c:v>
                      </c:pt>
                      <c:pt idx="281">
                        <c:v>50.061999999999998</c:v>
                      </c:pt>
                      <c:pt idx="282">
                        <c:v>50.063999999999901</c:v>
                      </c:pt>
                      <c:pt idx="283">
                        <c:v>50.066000000000003</c:v>
                      </c:pt>
                      <c:pt idx="284">
                        <c:v>50.067999999999998</c:v>
                      </c:pt>
                      <c:pt idx="285">
                        <c:v>50.07</c:v>
                      </c:pt>
                      <c:pt idx="286">
                        <c:v>50.072000000000003</c:v>
                      </c:pt>
                      <c:pt idx="287">
                        <c:v>50.073999999999998</c:v>
                      </c:pt>
                      <c:pt idx="288">
                        <c:v>50.076000000000001</c:v>
                      </c:pt>
                      <c:pt idx="289">
                        <c:v>50.078000000000003</c:v>
                      </c:pt>
                      <c:pt idx="290">
                        <c:v>50.08</c:v>
                      </c:pt>
                      <c:pt idx="291">
                        <c:v>50.082000000000001</c:v>
                      </c:pt>
                      <c:pt idx="292">
                        <c:v>50.084000000000003</c:v>
                      </c:pt>
                      <c:pt idx="293">
                        <c:v>50.085999999999999</c:v>
                      </c:pt>
                      <c:pt idx="294">
                        <c:v>50.088000000000001</c:v>
                      </c:pt>
                      <c:pt idx="295">
                        <c:v>50.09</c:v>
                      </c:pt>
                      <c:pt idx="296">
                        <c:v>50.091999999999999</c:v>
                      </c:pt>
                      <c:pt idx="297">
                        <c:v>50.094000000000001</c:v>
                      </c:pt>
                      <c:pt idx="298">
                        <c:v>50.095999999999997</c:v>
                      </c:pt>
                      <c:pt idx="299">
                        <c:v>50.097999999999999</c:v>
                      </c:pt>
                      <c:pt idx="300">
                        <c:v>50.1</c:v>
                      </c:pt>
                      <c:pt idx="301">
                        <c:v>50.101999999999997</c:v>
                      </c:pt>
                      <c:pt idx="302">
                        <c:v>50.103999999999999</c:v>
                      </c:pt>
                      <c:pt idx="303">
                        <c:v>50.106000000000002</c:v>
                      </c:pt>
                      <c:pt idx="304">
                        <c:v>50.107999999999997</c:v>
                      </c:pt>
                      <c:pt idx="305">
                        <c:v>50.11</c:v>
                      </c:pt>
                      <c:pt idx="306">
                        <c:v>50.112000000000002</c:v>
                      </c:pt>
                      <c:pt idx="307">
                        <c:v>50.113999999999997</c:v>
                      </c:pt>
                      <c:pt idx="308">
                        <c:v>50.116</c:v>
                      </c:pt>
                      <c:pt idx="309">
                        <c:v>50.118000000000002</c:v>
                      </c:pt>
                      <c:pt idx="310">
                        <c:v>50.12</c:v>
                      </c:pt>
                      <c:pt idx="311">
                        <c:v>50.122</c:v>
                      </c:pt>
                      <c:pt idx="312">
                        <c:v>50.124000000000002</c:v>
                      </c:pt>
                      <c:pt idx="313">
                        <c:v>50.125999999999998</c:v>
                      </c:pt>
                      <c:pt idx="314">
                        <c:v>50.128</c:v>
                      </c:pt>
                      <c:pt idx="315">
                        <c:v>50.13</c:v>
                      </c:pt>
                      <c:pt idx="316">
                        <c:v>50.131999999999998</c:v>
                      </c:pt>
                      <c:pt idx="317">
                        <c:v>50.133999999999901</c:v>
                      </c:pt>
                      <c:pt idx="318">
                        <c:v>50.136000000000003</c:v>
                      </c:pt>
                      <c:pt idx="319">
                        <c:v>50.137999999999998</c:v>
                      </c:pt>
                      <c:pt idx="320">
                        <c:v>50.14</c:v>
                      </c:pt>
                      <c:pt idx="321">
                        <c:v>50.142000000000003</c:v>
                      </c:pt>
                      <c:pt idx="322">
                        <c:v>50.143999999999998</c:v>
                      </c:pt>
                      <c:pt idx="323">
                        <c:v>50.146000000000001</c:v>
                      </c:pt>
                      <c:pt idx="324">
                        <c:v>50.148000000000003</c:v>
                      </c:pt>
                      <c:pt idx="325">
                        <c:v>50.15</c:v>
                      </c:pt>
                      <c:pt idx="326">
                        <c:v>50.152000000000001</c:v>
                      </c:pt>
                      <c:pt idx="327">
                        <c:v>50.154000000000003</c:v>
                      </c:pt>
                      <c:pt idx="328">
                        <c:v>50.155999999999999</c:v>
                      </c:pt>
                      <c:pt idx="329">
                        <c:v>50.158000000000001</c:v>
                      </c:pt>
                      <c:pt idx="330">
                        <c:v>50.16</c:v>
                      </c:pt>
                      <c:pt idx="331">
                        <c:v>50.161999999999999</c:v>
                      </c:pt>
                      <c:pt idx="332">
                        <c:v>50.164000000000001</c:v>
                      </c:pt>
                      <c:pt idx="333">
                        <c:v>50.165999999999997</c:v>
                      </c:pt>
                      <c:pt idx="334">
                        <c:v>50.167999999999999</c:v>
                      </c:pt>
                      <c:pt idx="335">
                        <c:v>50.17</c:v>
                      </c:pt>
                      <c:pt idx="336">
                        <c:v>50.171999999999997</c:v>
                      </c:pt>
                      <c:pt idx="337">
                        <c:v>50.173999999999999</c:v>
                      </c:pt>
                      <c:pt idx="338">
                        <c:v>50.176000000000002</c:v>
                      </c:pt>
                      <c:pt idx="339">
                        <c:v>50.177999999999997</c:v>
                      </c:pt>
                      <c:pt idx="340">
                        <c:v>50.18</c:v>
                      </c:pt>
                      <c:pt idx="341">
                        <c:v>50.182000000000002</c:v>
                      </c:pt>
                      <c:pt idx="342">
                        <c:v>50.183999999999997</c:v>
                      </c:pt>
                      <c:pt idx="343">
                        <c:v>50.186</c:v>
                      </c:pt>
                      <c:pt idx="344">
                        <c:v>50.188000000000002</c:v>
                      </c:pt>
                      <c:pt idx="345">
                        <c:v>50.19</c:v>
                      </c:pt>
                      <c:pt idx="346">
                        <c:v>50.192</c:v>
                      </c:pt>
                      <c:pt idx="347">
                        <c:v>50.194000000000003</c:v>
                      </c:pt>
                      <c:pt idx="348">
                        <c:v>50.195999999999998</c:v>
                      </c:pt>
                      <c:pt idx="349">
                        <c:v>50.198</c:v>
                      </c:pt>
                      <c:pt idx="350">
                        <c:v>50.2</c:v>
                      </c:pt>
                      <c:pt idx="351">
                        <c:v>50.201999999999998</c:v>
                      </c:pt>
                      <c:pt idx="352">
                        <c:v>50.203999999999901</c:v>
                      </c:pt>
                      <c:pt idx="353">
                        <c:v>50.206000000000003</c:v>
                      </c:pt>
                      <c:pt idx="354">
                        <c:v>50.207999999999998</c:v>
                      </c:pt>
                      <c:pt idx="355">
                        <c:v>50.21</c:v>
                      </c:pt>
                      <c:pt idx="356">
                        <c:v>50.212000000000003</c:v>
                      </c:pt>
                      <c:pt idx="357">
                        <c:v>50.213999999999999</c:v>
                      </c:pt>
                      <c:pt idx="358">
                        <c:v>50.216000000000001</c:v>
                      </c:pt>
                      <c:pt idx="359">
                        <c:v>50.218000000000004</c:v>
                      </c:pt>
                      <c:pt idx="360">
                        <c:v>50.22</c:v>
                      </c:pt>
                      <c:pt idx="361">
                        <c:v>50.222000000000001</c:v>
                      </c:pt>
                      <c:pt idx="362">
                        <c:v>50.223999999999997</c:v>
                      </c:pt>
                      <c:pt idx="363">
                        <c:v>50.225999999999999</c:v>
                      </c:pt>
                      <c:pt idx="364">
                        <c:v>50.228000000000002</c:v>
                      </c:pt>
                      <c:pt idx="365">
                        <c:v>50.23</c:v>
                      </c:pt>
                      <c:pt idx="366">
                        <c:v>50.231999999999999</c:v>
                      </c:pt>
                      <c:pt idx="367">
                        <c:v>50.234000000000002</c:v>
                      </c:pt>
                      <c:pt idx="368">
                        <c:v>50.235999999999997</c:v>
                      </c:pt>
                      <c:pt idx="369">
                        <c:v>50.238</c:v>
                      </c:pt>
                      <c:pt idx="370">
                        <c:v>50.24</c:v>
                      </c:pt>
                      <c:pt idx="371">
                        <c:v>50.241999999999997</c:v>
                      </c:pt>
                      <c:pt idx="372">
                        <c:v>50.244</c:v>
                      </c:pt>
                      <c:pt idx="373">
                        <c:v>50.246000000000002</c:v>
                      </c:pt>
                      <c:pt idx="374">
                        <c:v>50.247999999999998</c:v>
                      </c:pt>
                      <c:pt idx="375">
                        <c:v>50.25</c:v>
                      </c:pt>
                      <c:pt idx="376">
                        <c:v>50.252000000000002</c:v>
                      </c:pt>
                      <c:pt idx="377">
                        <c:v>50.253999999999998</c:v>
                      </c:pt>
                      <c:pt idx="378">
                        <c:v>50.256</c:v>
                      </c:pt>
                      <c:pt idx="379">
                        <c:v>50.258000000000003</c:v>
                      </c:pt>
                      <c:pt idx="380">
                        <c:v>50.26</c:v>
                      </c:pt>
                      <c:pt idx="381">
                        <c:v>50.262</c:v>
                      </c:pt>
                      <c:pt idx="382">
                        <c:v>50.264000000000003</c:v>
                      </c:pt>
                      <c:pt idx="383">
                        <c:v>50.265999999999998</c:v>
                      </c:pt>
                      <c:pt idx="384">
                        <c:v>50.268000000000001</c:v>
                      </c:pt>
                      <c:pt idx="385">
                        <c:v>50.27</c:v>
                      </c:pt>
                      <c:pt idx="386">
                        <c:v>50.271999999999998</c:v>
                      </c:pt>
                      <c:pt idx="387">
                        <c:v>50.274000000000001</c:v>
                      </c:pt>
                      <c:pt idx="388">
                        <c:v>50.276000000000003</c:v>
                      </c:pt>
                      <c:pt idx="389">
                        <c:v>50.277999999999999</c:v>
                      </c:pt>
                      <c:pt idx="390">
                        <c:v>50.28</c:v>
                      </c:pt>
                      <c:pt idx="391">
                        <c:v>50.281999999999996</c:v>
                      </c:pt>
                      <c:pt idx="392">
                        <c:v>50.283999999999999</c:v>
                      </c:pt>
                      <c:pt idx="393">
                        <c:v>50.286000000000001</c:v>
                      </c:pt>
                      <c:pt idx="394">
                        <c:v>50.287999999999997</c:v>
                      </c:pt>
                      <c:pt idx="395">
                        <c:v>50.29</c:v>
                      </c:pt>
                      <c:pt idx="396">
                        <c:v>50.292000000000002</c:v>
                      </c:pt>
                      <c:pt idx="397">
                        <c:v>50.293999999999997</c:v>
                      </c:pt>
                      <c:pt idx="398">
                        <c:v>50.295999999999999</c:v>
                      </c:pt>
                      <c:pt idx="399">
                        <c:v>50.298000000000002</c:v>
                      </c:pt>
                      <c:pt idx="400">
                        <c:v>50.3</c:v>
                      </c:pt>
                      <c:pt idx="401">
                        <c:v>50.302</c:v>
                      </c:pt>
                      <c:pt idx="402">
                        <c:v>50.304000000000002</c:v>
                      </c:pt>
                      <c:pt idx="403">
                        <c:v>50.305999999999997</c:v>
                      </c:pt>
                      <c:pt idx="404">
                        <c:v>50.308</c:v>
                      </c:pt>
                      <c:pt idx="405">
                        <c:v>50.31</c:v>
                      </c:pt>
                      <c:pt idx="406">
                        <c:v>50.311999999999998</c:v>
                      </c:pt>
                      <c:pt idx="407">
                        <c:v>50.313999999999901</c:v>
                      </c:pt>
                      <c:pt idx="408">
                        <c:v>50.316000000000003</c:v>
                      </c:pt>
                      <c:pt idx="409">
                        <c:v>50.317999999999998</c:v>
                      </c:pt>
                      <c:pt idx="410">
                        <c:v>50.32</c:v>
                      </c:pt>
                      <c:pt idx="411">
                        <c:v>50.322000000000003</c:v>
                      </c:pt>
                      <c:pt idx="412">
                        <c:v>50.323999999999998</c:v>
                      </c:pt>
                      <c:pt idx="413">
                        <c:v>50.326000000000001</c:v>
                      </c:pt>
                      <c:pt idx="414">
                        <c:v>50.328000000000003</c:v>
                      </c:pt>
                      <c:pt idx="415">
                        <c:v>50.33</c:v>
                      </c:pt>
                      <c:pt idx="416">
                        <c:v>50.332000000000001</c:v>
                      </c:pt>
                      <c:pt idx="417">
                        <c:v>50.334000000000003</c:v>
                      </c:pt>
                      <c:pt idx="418">
                        <c:v>50.335999999999999</c:v>
                      </c:pt>
                      <c:pt idx="419">
                        <c:v>50.338000000000001</c:v>
                      </c:pt>
                      <c:pt idx="420">
                        <c:v>50.34</c:v>
                      </c:pt>
                      <c:pt idx="421">
                        <c:v>50.341999999999999</c:v>
                      </c:pt>
                      <c:pt idx="422">
                        <c:v>50.344000000000001</c:v>
                      </c:pt>
                      <c:pt idx="423">
                        <c:v>50.345999999999997</c:v>
                      </c:pt>
                      <c:pt idx="424">
                        <c:v>50.347999999999999</c:v>
                      </c:pt>
                      <c:pt idx="425">
                        <c:v>50.35</c:v>
                      </c:pt>
                      <c:pt idx="426">
                        <c:v>50.351999999999997</c:v>
                      </c:pt>
                      <c:pt idx="427">
                        <c:v>50.353999999999999</c:v>
                      </c:pt>
                      <c:pt idx="428">
                        <c:v>50.356000000000002</c:v>
                      </c:pt>
                      <c:pt idx="429">
                        <c:v>50.357999999999997</c:v>
                      </c:pt>
                      <c:pt idx="430">
                        <c:v>50.36</c:v>
                      </c:pt>
                      <c:pt idx="431">
                        <c:v>50.362000000000002</c:v>
                      </c:pt>
                      <c:pt idx="432">
                        <c:v>50.363999999999997</c:v>
                      </c:pt>
                      <c:pt idx="433">
                        <c:v>50.366</c:v>
                      </c:pt>
                      <c:pt idx="434">
                        <c:v>50.368000000000002</c:v>
                      </c:pt>
                      <c:pt idx="435">
                        <c:v>50.37</c:v>
                      </c:pt>
                      <c:pt idx="436">
                        <c:v>50.372</c:v>
                      </c:pt>
                      <c:pt idx="437">
                        <c:v>50.374000000000002</c:v>
                      </c:pt>
                      <c:pt idx="438">
                        <c:v>50.375999999999998</c:v>
                      </c:pt>
                      <c:pt idx="439">
                        <c:v>50.378</c:v>
                      </c:pt>
                      <c:pt idx="440">
                        <c:v>50.38</c:v>
                      </c:pt>
                      <c:pt idx="441">
                        <c:v>50.381999999999998</c:v>
                      </c:pt>
                      <c:pt idx="442">
                        <c:v>50.383999999999901</c:v>
                      </c:pt>
                      <c:pt idx="443">
                        <c:v>50.386000000000003</c:v>
                      </c:pt>
                      <c:pt idx="444">
                        <c:v>50.387999999999998</c:v>
                      </c:pt>
                      <c:pt idx="445">
                        <c:v>50.39</c:v>
                      </c:pt>
                      <c:pt idx="446">
                        <c:v>50.392000000000003</c:v>
                      </c:pt>
                      <c:pt idx="447">
                        <c:v>50.393999999999998</c:v>
                      </c:pt>
                      <c:pt idx="448">
                        <c:v>50.396000000000001</c:v>
                      </c:pt>
                      <c:pt idx="449">
                        <c:v>50.398000000000003</c:v>
                      </c:pt>
                      <c:pt idx="450">
                        <c:v>50.4</c:v>
                      </c:pt>
                      <c:pt idx="451">
                        <c:v>50.402000000000001</c:v>
                      </c:pt>
                      <c:pt idx="452">
                        <c:v>50.404000000000003</c:v>
                      </c:pt>
                      <c:pt idx="453">
                        <c:v>50.405999999999999</c:v>
                      </c:pt>
                      <c:pt idx="454">
                        <c:v>50.408000000000001</c:v>
                      </c:pt>
                      <c:pt idx="455">
                        <c:v>50.41</c:v>
                      </c:pt>
                      <c:pt idx="456">
                        <c:v>50.411999999999999</c:v>
                      </c:pt>
                      <c:pt idx="457">
                        <c:v>50.414000000000001</c:v>
                      </c:pt>
                      <c:pt idx="458">
                        <c:v>50.415999999999997</c:v>
                      </c:pt>
                      <c:pt idx="459">
                        <c:v>50.417999999999999</c:v>
                      </c:pt>
                      <c:pt idx="460">
                        <c:v>50.42</c:v>
                      </c:pt>
                      <c:pt idx="461">
                        <c:v>50.421999999999997</c:v>
                      </c:pt>
                      <c:pt idx="462">
                        <c:v>50.423999999999999</c:v>
                      </c:pt>
                      <c:pt idx="463">
                        <c:v>50.426000000000002</c:v>
                      </c:pt>
                      <c:pt idx="464">
                        <c:v>50.427999999999997</c:v>
                      </c:pt>
                      <c:pt idx="465">
                        <c:v>50.43</c:v>
                      </c:pt>
                      <c:pt idx="466">
                        <c:v>50.432000000000002</c:v>
                      </c:pt>
                      <c:pt idx="467">
                        <c:v>50.433999999999997</c:v>
                      </c:pt>
                      <c:pt idx="468">
                        <c:v>50.436</c:v>
                      </c:pt>
                      <c:pt idx="469">
                        <c:v>50.438000000000002</c:v>
                      </c:pt>
                      <c:pt idx="470">
                        <c:v>50.44</c:v>
                      </c:pt>
                      <c:pt idx="471">
                        <c:v>50.442</c:v>
                      </c:pt>
                      <c:pt idx="472">
                        <c:v>50.444000000000003</c:v>
                      </c:pt>
                      <c:pt idx="473">
                        <c:v>50.445999999999998</c:v>
                      </c:pt>
                      <c:pt idx="474">
                        <c:v>50.448</c:v>
                      </c:pt>
                      <c:pt idx="475">
                        <c:v>50.45</c:v>
                      </c:pt>
                      <c:pt idx="476">
                        <c:v>50.451999999999998</c:v>
                      </c:pt>
                      <c:pt idx="477">
                        <c:v>50.453999999999901</c:v>
                      </c:pt>
                      <c:pt idx="478">
                        <c:v>50.456000000000003</c:v>
                      </c:pt>
                      <c:pt idx="479">
                        <c:v>50.457999999999998</c:v>
                      </c:pt>
                      <c:pt idx="480">
                        <c:v>50.46</c:v>
                      </c:pt>
                      <c:pt idx="481">
                        <c:v>50.462000000000003</c:v>
                      </c:pt>
                      <c:pt idx="482">
                        <c:v>50.463999999999999</c:v>
                      </c:pt>
                      <c:pt idx="483">
                        <c:v>50.466000000000001</c:v>
                      </c:pt>
                      <c:pt idx="484">
                        <c:v>50.468000000000004</c:v>
                      </c:pt>
                      <c:pt idx="485">
                        <c:v>50.47</c:v>
                      </c:pt>
                      <c:pt idx="486">
                        <c:v>50.472000000000001</c:v>
                      </c:pt>
                      <c:pt idx="487">
                        <c:v>50.473999999999997</c:v>
                      </c:pt>
                      <c:pt idx="488">
                        <c:v>50.475999999999999</c:v>
                      </c:pt>
                      <c:pt idx="489">
                        <c:v>50.478000000000002</c:v>
                      </c:pt>
                      <c:pt idx="490">
                        <c:v>50.48</c:v>
                      </c:pt>
                      <c:pt idx="491">
                        <c:v>50.481999999999999</c:v>
                      </c:pt>
                      <c:pt idx="492">
                        <c:v>50.484000000000002</c:v>
                      </c:pt>
                      <c:pt idx="493">
                        <c:v>50.485999999999997</c:v>
                      </c:pt>
                      <c:pt idx="494">
                        <c:v>50.488</c:v>
                      </c:pt>
                      <c:pt idx="495">
                        <c:v>50.49</c:v>
                      </c:pt>
                      <c:pt idx="496">
                        <c:v>50.491999999999997</c:v>
                      </c:pt>
                      <c:pt idx="497">
                        <c:v>50.494</c:v>
                      </c:pt>
                      <c:pt idx="498">
                        <c:v>50.496000000000002</c:v>
                      </c:pt>
                      <c:pt idx="499">
                        <c:v>50.497999999999998</c:v>
                      </c:pt>
                      <c:pt idx="500">
                        <c:v>50.5</c:v>
                      </c:pt>
                      <c:pt idx="501">
                        <c:v>50.502000000000002</c:v>
                      </c:pt>
                      <c:pt idx="502">
                        <c:v>50.503999999999998</c:v>
                      </c:pt>
                      <c:pt idx="503">
                        <c:v>50.506</c:v>
                      </c:pt>
                      <c:pt idx="504">
                        <c:v>50.508000000000003</c:v>
                      </c:pt>
                      <c:pt idx="505">
                        <c:v>50.51</c:v>
                      </c:pt>
                      <c:pt idx="506">
                        <c:v>50.512</c:v>
                      </c:pt>
                      <c:pt idx="507">
                        <c:v>50.514000000000003</c:v>
                      </c:pt>
                      <c:pt idx="508">
                        <c:v>50.515999999999998</c:v>
                      </c:pt>
                      <c:pt idx="509">
                        <c:v>50.518000000000001</c:v>
                      </c:pt>
                      <c:pt idx="510">
                        <c:v>50.52</c:v>
                      </c:pt>
                      <c:pt idx="511">
                        <c:v>50.521999999999998</c:v>
                      </c:pt>
                      <c:pt idx="512">
                        <c:v>50.524000000000001</c:v>
                      </c:pt>
                      <c:pt idx="513">
                        <c:v>50.526000000000003</c:v>
                      </c:pt>
                      <c:pt idx="514">
                        <c:v>50.527999999999999</c:v>
                      </c:pt>
                      <c:pt idx="515">
                        <c:v>50.53</c:v>
                      </c:pt>
                      <c:pt idx="516">
                        <c:v>50.531999999999996</c:v>
                      </c:pt>
                      <c:pt idx="517">
                        <c:v>50.533999999999999</c:v>
                      </c:pt>
                      <c:pt idx="518">
                        <c:v>50.536000000000001</c:v>
                      </c:pt>
                      <c:pt idx="519">
                        <c:v>50.537999999999997</c:v>
                      </c:pt>
                      <c:pt idx="520">
                        <c:v>50.54</c:v>
                      </c:pt>
                      <c:pt idx="521">
                        <c:v>50.542000000000002</c:v>
                      </c:pt>
                      <c:pt idx="522">
                        <c:v>50.543999999999997</c:v>
                      </c:pt>
                      <c:pt idx="523">
                        <c:v>50.545999999999999</c:v>
                      </c:pt>
                      <c:pt idx="524">
                        <c:v>50.548000000000002</c:v>
                      </c:pt>
                      <c:pt idx="525">
                        <c:v>50.55</c:v>
                      </c:pt>
                      <c:pt idx="526">
                        <c:v>50.552</c:v>
                      </c:pt>
                      <c:pt idx="527">
                        <c:v>50.554000000000002</c:v>
                      </c:pt>
                      <c:pt idx="528">
                        <c:v>50.555999999999997</c:v>
                      </c:pt>
                      <c:pt idx="529">
                        <c:v>50.558</c:v>
                      </c:pt>
                      <c:pt idx="530">
                        <c:v>50.56</c:v>
                      </c:pt>
                      <c:pt idx="531">
                        <c:v>50.561999999999998</c:v>
                      </c:pt>
                      <c:pt idx="532">
                        <c:v>50.563999999999901</c:v>
                      </c:pt>
                      <c:pt idx="533">
                        <c:v>50.566000000000003</c:v>
                      </c:pt>
                      <c:pt idx="534">
                        <c:v>50.567999999999998</c:v>
                      </c:pt>
                      <c:pt idx="535">
                        <c:v>50.57</c:v>
                      </c:pt>
                      <c:pt idx="536">
                        <c:v>50.572000000000003</c:v>
                      </c:pt>
                      <c:pt idx="537">
                        <c:v>50.573999999999998</c:v>
                      </c:pt>
                      <c:pt idx="538">
                        <c:v>50.576000000000001</c:v>
                      </c:pt>
                      <c:pt idx="539">
                        <c:v>50.578000000000003</c:v>
                      </c:pt>
                      <c:pt idx="540">
                        <c:v>50.58</c:v>
                      </c:pt>
                      <c:pt idx="541">
                        <c:v>50.582000000000001</c:v>
                      </c:pt>
                      <c:pt idx="542">
                        <c:v>50.584000000000003</c:v>
                      </c:pt>
                      <c:pt idx="543">
                        <c:v>50.585999999999999</c:v>
                      </c:pt>
                      <c:pt idx="544">
                        <c:v>50.588000000000001</c:v>
                      </c:pt>
                      <c:pt idx="545">
                        <c:v>50.59</c:v>
                      </c:pt>
                      <c:pt idx="546">
                        <c:v>50.591999999999999</c:v>
                      </c:pt>
                      <c:pt idx="547">
                        <c:v>50.594000000000001</c:v>
                      </c:pt>
                      <c:pt idx="548">
                        <c:v>50.595999999999997</c:v>
                      </c:pt>
                      <c:pt idx="549">
                        <c:v>50.597999999999999</c:v>
                      </c:pt>
                      <c:pt idx="550">
                        <c:v>50.6</c:v>
                      </c:pt>
                      <c:pt idx="551">
                        <c:v>50.601999999999997</c:v>
                      </c:pt>
                      <c:pt idx="552">
                        <c:v>50.603999999999999</c:v>
                      </c:pt>
                      <c:pt idx="553">
                        <c:v>50.606000000000002</c:v>
                      </c:pt>
                      <c:pt idx="554">
                        <c:v>50.607999999999997</c:v>
                      </c:pt>
                      <c:pt idx="555">
                        <c:v>50.61</c:v>
                      </c:pt>
                      <c:pt idx="556">
                        <c:v>50.612000000000002</c:v>
                      </c:pt>
                      <c:pt idx="557">
                        <c:v>50.613999999999997</c:v>
                      </c:pt>
                      <c:pt idx="558">
                        <c:v>50.616</c:v>
                      </c:pt>
                      <c:pt idx="559">
                        <c:v>50.618000000000002</c:v>
                      </c:pt>
                      <c:pt idx="560">
                        <c:v>50.62</c:v>
                      </c:pt>
                      <c:pt idx="561">
                        <c:v>50.622</c:v>
                      </c:pt>
                      <c:pt idx="562">
                        <c:v>50.624000000000002</c:v>
                      </c:pt>
                      <c:pt idx="563">
                        <c:v>50.625999999999998</c:v>
                      </c:pt>
                      <c:pt idx="564">
                        <c:v>50.628</c:v>
                      </c:pt>
                      <c:pt idx="565">
                        <c:v>50.63</c:v>
                      </c:pt>
                      <c:pt idx="566">
                        <c:v>50.631999999999998</c:v>
                      </c:pt>
                      <c:pt idx="567">
                        <c:v>50.633999999999901</c:v>
                      </c:pt>
                      <c:pt idx="568">
                        <c:v>50.636000000000003</c:v>
                      </c:pt>
                      <c:pt idx="569">
                        <c:v>50.637999999999998</c:v>
                      </c:pt>
                      <c:pt idx="570">
                        <c:v>50.64</c:v>
                      </c:pt>
                      <c:pt idx="571">
                        <c:v>50.642000000000003</c:v>
                      </c:pt>
                      <c:pt idx="572">
                        <c:v>50.643999999999998</c:v>
                      </c:pt>
                      <c:pt idx="573">
                        <c:v>50.646000000000001</c:v>
                      </c:pt>
                      <c:pt idx="574">
                        <c:v>50.648000000000003</c:v>
                      </c:pt>
                      <c:pt idx="575">
                        <c:v>50.65</c:v>
                      </c:pt>
                      <c:pt idx="576">
                        <c:v>50.652000000000001</c:v>
                      </c:pt>
                      <c:pt idx="577">
                        <c:v>50.654000000000003</c:v>
                      </c:pt>
                      <c:pt idx="578">
                        <c:v>50.655999999999999</c:v>
                      </c:pt>
                      <c:pt idx="579">
                        <c:v>50.658000000000001</c:v>
                      </c:pt>
                      <c:pt idx="580">
                        <c:v>50.66</c:v>
                      </c:pt>
                      <c:pt idx="581">
                        <c:v>50.661999999999999</c:v>
                      </c:pt>
                      <c:pt idx="582">
                        <c:v>50.664000000000001</c:v>
                      </c:pt>
                      <c:pt idx="583">
                        <c:v>50.665999999999997</c:v>
                      </c:pt>
                      <c:pt idx="584">
                        <c:v>50.667999999999999</c:v>
                      </c:pt>
                      <c:pt idx="585">
                        <c:v>50.67</c:v>
                      </c:pt>
                      <c:pt idx="586">
                        <c:v>50.671999999999997</c:v>
                      </c:pt>
                      <c:pt idx="587">
                        <c:v>50.673999999999999</c:v>
                      </c:pt>
                      <c:pt idx="588">
                        <c:v>50.676000000000002</c:v>
                      </c:pt>
                      <c:pt idx="589">
                        <c:v>50.677999999999997</c:v>
                      </c:pt>
                      <c:pt idx="590">
                        <c:v>50.68</c:v>
                      </c:pt>
                      <c:pt idx="591">
                        <c:v>50.682000000000002</c:v>
                      </c:pt>
                      <c:pt idx="592">
                        <c:v>50.683999999999997</c:v>
                      </c:pt>
                      <c:pt idx="593">
                        <c:v>50.686</c:v>
                      </c:pt>
                      <c:pt idx="594">
                        <c:v>50.688000000000002</c:v>
                      </c:pt>
                      <c:pt idx="595">
                        <c:v>50.69</c:v>
                      </c:pt>
                      <c:pt idx="596">
                        <c:v>50.692</c:v>
                      </c:pt>
                      <c:pt idx="597">
                        <c:v>50.694000000000003</c:v>
                      </c:pt>
                      <c:pt idx="598">
                        <c:v>50.695999999999998</c:v>
                      </c:pt>
                      <c:pt idx="599">
                        <c:v>50.698</c:v>
                      </c:pt>
                      <c:pt idx="600">
                        <c:v>50.7</c:v>
                      </c:pt>
                      <c:pt idx="601">
                        <c:v>50.701999999999998</c:v>
                      </c:pt>
                      <c:pt idx="602">
                        <c:v>50.703999999999901</c:v>
                      </c:pt>
                      <c:pt idx="603">
                        <c:v>50.706000000000003</c:v>
                      </c:pt>
                      <c:pt idx="604">
                        <c:v>50.707999999999998</c:v>
                      </c:pt>
                      <c:pt idx="605">
                        <c:v>50.71</c:v>
                      </c:pt>
                      <c:pt idx="606">
                        <c:v>50.712000000000003</c:v>
                      </c:pt>
                      <c:pt idx="607">
                        <c:v>50.713999999999999</c:v>
                      </c:pt>
                      <c:pt idx="608">
                        <c:v>50.716000000000001</c:v>
                      </c:pt>
                      <c:pt idx="609">
                        <c:v>50.718000000000004</c:v>
                      </c:pt>
                      <c:pt idx="610">
                        <c:v>50.72</c:v>
                      </c:pt>
                      <c:pt idx="611">
                        <c:v>50.722000000000001</c:v>
                      </c:pt>
                      <c:pt idx="612">
                        <c:v>50.723999999999997</c:v>
                      </c:pt>
                      <c:pt idx="613">
                        <c:v>50.725999999999999</c:v>
                      </c:pt>
                      <c:pt idx="614">
                        <c:v>50.728000000000002</c:v>
                      </c:pt>
                      <c:pt idx="615">
                        <c:v>50.73</c:v>
                      </c:pt>
                      <c:pt idx="616">
                        <c:v>50.731999999999999</c:v>
                      </c:pt>
                      <c:pt idx="617">
                        <c:v>50.734000000000002</c:v>
                      </c:pt>
                      <c:pt idx="618">
                        <c:v>50.735999999999997</c:v>
                      </c:pt>
                      <c:pt idx="619">
                        <c:v>50.738</c:v>
                      </c:pt>
                      <c:pt idx="620">
                        <c:v>50.74</c:v>
                      </c:pt>
                      <c:pt idx="621">
                        <c:v>50.741999999999997</c:v>
                      </c:pt>
                      <c:pt idx="622">
                        <c:v>50.744</c:v>
                      </c:pt>
                      <c:pt idx="623">
                        <c:v>50.746000000000002</c:v>
                      </c:pt>
                      <c:pt idx="624">
                        <c:v>50.747999999999998</c:v>
                      </c:pt>
                      <c:pt idx="625">
                        <c:v>50.75</c:v>
                      </c:pt>
                      <c:pt idx="626">
                        <c:v>50.752000000000002</c:v>
                      </c:pt>
                      <c:pt idx="627">
                        <c:v>50.753999999999998</c:v>
                      </c:pt>
                      <c:pt idx="628">
                        <c:v>50.756</c:v>
                      </c:pt>
                      <c:pt idx="629">
                        <c:v>50.758000000000003</c:v>
                      </c:pt>
                      <c:pt idx="630">
                        <c:v>50.76</c:v>
                      </c:pt>
                      <c:pt idx="631">
                        <c:v>50.762</c:v>
                      </c:pt>
                      <c:pt idx="632">
                        <c:v>50.764000000000003</c:v>
                      </c:pt>
                      <c:pt idx="633">
                        <c:v>50.765999999999998</c:v>
                      </c:pt>
                      <c:pt idx="634">
                        <c:v>50.768000000000001</c:v>
                      </c:pt>
                      <c:pt idx="635">
                        <c:v>50.77</c:v>
                      </c:pt>
                      <c:pt idx="636">
                        <c:v>50.771999999999998</c:v>
                      </c:pt>
                      <c:pt idx="637">
                        <c:v>50.774000000000001</c:v>
                      </c:pt>
                      <c:pt idx="638">
                        <c:v>50.776000000000003</c:v>
                      </c:pt>
                      <c:pt idx="639">
                        <c:v>50.777999999999999</c:v>
                      </c:pt>
                      <c:pt idx="640">
                        <c:v>50.78</c:v>
                      </c:pt>
                      <c:pt idx="641">
                        <c:v>50.781999999999996</c:v>
                      </c:pt>
                      <c:pt idx="642">
                        <c:v>50.783999999999999</c:v>
                      </c:pt>
                      <c:pt idx="643">
                        <c:v>50.786000000000001</c:v>
                      </c:pt>
                      <c:pt idx="644">
                        <c:v>50.787999999999997</c:v>
                      </c:pt>
                      <c:pt idx="645">
                        <c:v>50.79</c:v>
                      </c:pt>
                      <c:pt idx="646">
                        <c:v>50.792000000000002</c:v>
                      </c:pt>
                      <c:pt idx="647">
                        <c:v>50.793999999999997</c:v>
                      </c:pt>
                      <c:pt idx="648">
                        <c:v>50.795999999999999</c:v>
                      </c:pt>
                      <c:pt idx="649">
                        <c:v>50.798000000000002</c:v>
                      </c:pt>
                      <c:pt idx="650">
                        <c:v>50.8</c:v>
                      </c:pt>
                      <c:pt idx="651">
                        <c:v>50.802</c:v>
                      </c:pt>
                      <c:pt idx="652">
                        <c:v>50.804000000000002</c:v>
                      </c:pt>
                      <c:pt idx="653">
                        <c:v>50.805999999999997</c:v>
                      </c:pt>
                      <c:pt idx="654">
                        <c:v>50.808</c:v>
                      </c:pt>
                      <c:pt idx="655">
                        <c:v>50.81</c:v>
                      </c:pt>
                      <c:pt idx="656">
                        <c:v>50.811999999999998</c:v>
                      </c:pt>
                      <c:pt idx="657">
                        <c:v>50.813999999999901</c:v>
                      </c:pt>
                      <c:pt idx="658">
                        <c:v>50.816000000000003</c:v>
                      </c:pt>
                      <c:pt idx="659">
                        <c:v>50.817999999999998</c:v>
                      </c:pt>
                      <c:pt idx="660">
                        <c:v>50.82</c:v>
                      </c:pt>
                      <c:pt idx="661">
                        <c:v>50.822000000000003</c:v>
                      </c:pt>
                      <c:pt idx="662">
                        <c:v>50.823999999999998</c:v>
                      </c:pt>
                      <c:pt idx="663">
                        <c:v>50.826000000000001</c:v>
                      </c:pt>
                      <c:pt idx="664">
                        <c:v>50.828000000000003</c:v>
                      </c:pt>
                      <c:pt idx="665">
                        <c:v>50.83</c:v>
                      </c:pt>
                      <c:pt idx="666">
                        <c:v>50.832000000000001</c:v>
                      </c:pt>
                      <c:pt idx="667">
                        <c:v>50.834000000000003</c:v>
                      </c:pt>
                      <c:pt idx="668">
                        <c:v>50.835999999999999</c:v>
                      </c:pt>
                      <c:pt idx="669">
                        <c:v>50.838000000000001</c:v>
                      </c:pt>
                      <c:pt idx="670">
                        <c:v>50.84</c:v>
                      </c:pt>
                      <c:pt idx="671">
                        <c:v>50.841999999999999</c:v>
                      </c:pt>
                      <c:pt idx="672">
                        <c:v>50.844000000000001</c:v>
                      </c:pt>
                      <c:pt idx="673">
                        <c:v>50.845999999999997</c:v>
                      </c:pt>
                      <c:pt idx="674">
                        <c:v>50.847999999999999</c:v>
                      </c:pt>
                      <c:pt idx="675">
                        <c:v>50.85</c:v>
                      </c:pt>
                      <c:pt idx="676">
                        <c:v>50.851999999999997</c:v>
                      </c:pt>
                      <c:pt idx="677">
                        <c:v>50.853999999999999</c:v>
                      </c:pt>
                      <c:pt idx="678">
                        <c:v>50.856000000000002</c:v>
                      </c:pt>
                      <c:pt idx="679">
                        <c:v>50.857999999999997</c:v>
                      </c:pt>
                      <c:pt idx="680">
                        <c:v>50.86</c:v>
                      </c:pt>
                      <c:pt idx="681">
                        <c:v>50.862000000000002</c:v>
                      </c:pt>
                      <c:pt idx="682">
                        <c:v>50.863999999999997</c:v>
                      </c:pt>
                      <c:pt idx="683">
                        <c:v>50.866</c:v>
                      </c:pt>
                      <c:pt idx="684">
                        <c:v>50.868000000000002</c:v>
                      </c:pt>
                      <c:pt idx="685">
                        <c:v>50.87</c:v>
                      </c:pt>
                      <c:pt idx="686">
                        <c:v>50.872</c:v>
                      </c:pt>
                      <c:pt idx="687">
                        <c:v>50.874000000000002</c:v>
                      </c:pt>
                      <c:pt idx="688">
                        <c:v>50.875999999999998</c:v>
                      </c:pt>
                      <c:pt idx="689">
                        <c:v>50.878</c:v>
                      </c:pt>
                      <c:pt idx="690">
                        <c:v>50.88</c:v>
                      </c:pt>
                      <c:pt idx="691">
                        <c:v>50.881999999999998</c:v>
                      </c:pt>
                      <c:pt idx="692">
                        <c:v>50.883999999999901</c:v>
                      </c:pt>
                      <c:pt idx="693">
                        <c:v>50.886000000000003</c:v>
                      </c:pt>
                      <c:pt idx="694">
                        <c:v>50.887999999999998</c:v>
                      </c:pt>
                      <c:pt idx="695">
                        <c:v>50.89</c:v>
                      </c:pt>
                      <c:pt idx="696">
                        <c:v>50.892000000000003</c:v>
                      </c:pt>
                      <c:pt idx="697">
                        <c:v>50.893999999999998</c:v>
                      </c:pt>
                      <c:pt idx="698">
                        <c:v>50.896000000000001</c:v>
                      </c:pt>
                      <c:pt idx="699">
                        <c:v>50.898000000000003</c:v>
                      </c:pt>
                      <c:pt idx="700">
                        <c:v>50.9</c:v>
                      </c:pt>
                      <c:pt idx="701">
                        <c:v>50.902000000000001</c:v>
                      </c:pt>
                      <c:pt idx="702">
                        <c:v>50.904000000000003</c:v>
                      </c:pt>
                      <c:pt idx="703">
                        <c:v>50.905999999999999</c:v>
                      </c:pt>
                      <c:pt idx="704">
                        <c:v>50.908000000000001</c:v>
                      </c:pt>
                      <c:pt idx="705">
                        <c:v>50.91</c:v>
                      </c:pt>
                      <c:pt idx="706">
                        <c:v>50.911999999999999</c:v>
                      </c:pt>
                      <c:pt idx="707">
                        <c:v>50.914000000000001</c:v>
                      </c:pt>
                      <c:pt idx="708">
                        <c:v>50.915999999999997</c:v>
                      </c:pt>
                      <c:pt idx="709">
                        <c:v>50.917999999999999</c:v>
                      </c:pt>
                      <c:pt idx="710">
                        <c:v>50.92</c:v>
                      </c:pt>
                      <c:pt idx="711">
                        <c:v>50.921999999999997</c:v>
                      </c:pt>
                      <c:pt idx="712">
                        <c:v>50.923999999999999</c:v>
                      </c:pt>
                      <c:pt idx="713">
                        <c:v>50.926000000000002</c:v>
                      </c:pt>
                      <c:pt idx="714">
                        <c:v>50.927999999999997</c:v>
                      </c:pt>
                      <c:pt idx="715">
                        <c:v>50.93</c:v>
                      </c:pt>
                      <c:pt idx="716">
                        <c:v>50.932000000000002</c:v>
                      </c:pt>
                      <c:pt idx="717">
                        <c:v>50.933999999999997</c:v>
                      </c:pt>
                      <c:pt idx="718">
                        <c:v>50.936</c:v>
                      </c:pt>
                      <c:pt idx="719">
                        <c:v>50.938000000000002</c:v>
                      </c:pt>
                      <c:pt idx="720">
                        <c:v>50.94</c:v>
                      </c:pt>
                      <c:pt idx="721">
                        <c:v>50.942</c:v>
                      </c:pt>
                      <c:pt idx="722">
                        <c:v>50.944000000000003</c:v>
                      </c:pt>
                      <c:pt idx="723">
                        <c:v>50.945999999999998</c:v>
                      </c:pt>
                      <c:pt idx="724">
                        <c:v>50.948</c:v>
                      </c:pt>
                      <c:pt idx="725">
                        <c:v>50.95</c:v>
                      </c:pt>
                      <c:pt idx="726">
                        <c:v>50.951999999999998</c:v>
                      </c:pt>
                      <c:pt idx="727">
                        <c:v>50.953999999999901</c:v>
                      </c:pt>
                      <c:pt idx="728">
                        <c:v>50.956000000000003</c:v>
                      </c:pt>
                      <c:pt idx="729">
                        <c:v>50.957999999999998</c:v>
                      </c:pt>
                      <c:pt idx="730">
                        <c:v>50.96</c:v>
                      </c:pt>
                      <c:pt idx="731">
                        <c:v>50.962000000000003</c:v>
                      </c:pt>
                      <c:pt idx="732">
                        <c:v>50.963999999999999</c:v>
                      </c:pt>
                      <c:pt idx="733">
                        <c:v>50.966000000000001</c:v>
                      </c:pt>
                      <c:pt idx="734">
                        <c:v>50.968000000000004</c:v>
                      </c:pt>
                      <c:pt idx="735">
                        <c:v>50.97</c:v>
                      </c:pt>
                      <c:pt idx="736">
                        <c:v>50.972000000000001</c:v>
                      </c:pt>
                      <c:pt idx="737">
                        <c:v>50.973999999999997</c:v>
                      </c:pt>
                      <c:pt idx="738">
                        <c:v>50.975999999999999</c:v>
                      </c:pt>
                      <c:pt idx="739">
                        <c:v>50.978000000000002</c:v>
                      </c:pt>
                      <c:pt idx="740">
                        <c:v>50.98</c:v>
                      </c:pt>
                      <c:pt idx="741">
                        <c:v>50.981999999999999</c:v>
                      </c:pt>
                      <c:pt idx="742">
                        <c:v>50.984000000000002</c:v>
                      </c:pt>
                      <c:pt idx="743">
                        <c:v>50.985999999999997</c:v>
                      </c:pt>
                      <c:pt idx="744">
                        <c:v>50.988</c:v>
                      </c:pt>
                      <c:pt idx="745">
                        <c:v>50.99</c:v>
                      </c:pt>
                      <c:pt idx="746">
                        <c:v>50.991999999999997</c:v>
                      </c:pt>
                      <c:pt idx="747">
                        <c:v>50.994</c:v>
                      </c:pt>
                      <c:pt idx="748">
                        <c:v>50.996000000000002</c:v>
                      </c:pt>
                      <c:pt idx="749">
                        <c:v>50.997999999999998</c:v>
                      </c:pt>
                      <c:pt idx="750">
                        <c:v>51</c:v>
                      </c:pt>
                      <c:pt idx="751">
                        <c:v>51.002000000000002</c:v>
                      </c:pt>
                      <c:pt idx="752">
                        <c:v>51.003999999999998</c:v>
                      </c:pt>
                      <c:pt idx="753">
                        <c:v>51.006</c:v>
                      </c:pt>
                      <c:pt idx="754">
                        <c:v>51.008000000000003</c:v>
                      </c:pt>
                      <c:pt idx="755">
                        <c:v>51.01</c:v>
                      </c:pt>
                      <c:pt idx="756">
                        <c:v>51.012</c:v>
                      </c:pt>
                      <c:pt idx="757">
                        <c:v>51.014000000000003</c:v>
                      </c:pt>
                      <c:pt idx="758">
                        <c:v>51.015999999999998</c:v>
                      </c:pt>
                      <c:pt idx="759">
                        <c:v>51.018000000000001</c:v>
                      </c:pt>
                      <c:pt idx="760">
                        <c:v>51.02</c:v>
                      </c:pt>
                      <c:pt idx="761">
                        <c:v>51.021999999999998</c:v>
                      </c:pt>
                      <c:pt idx="762">
                        <c:v>51.024000000000001</c:v>
                      </c:pt>
                      <c:pt idx="763">
                        <c:v>51.026000000000003</c:v>
                      </c:pt>
                      <c:pt idx="764">
                        <c:v>51.027999999999999</c:v>
                      </c:pt>
                      <c:pt idx="765">
                        <c:v>51.03</c:v>
                      </c:pt>
                      <c:pt idx="766">
                        <c:v>51.031999999999996</c:v>
                      </c:pt>
                      <c:pt idx="767">
                        <c:v>51.033999999999999</c:v>
                      </c:pt>
                      <c:pt idx="768">
                        <c:v>51.036000000000001</c:v>
                      </c:pt>
                      <c:pt idx="769">
                        <c:v>51.037999999999997</c:v>
                      </c:pt>
                      <c:pt idx="770">
                        <c:v>51.04</c:v>
                      </c:pt>
                      <c:pt idx="771">
                        <c:v>51.042000000000002</c:v>
                      </c:pt>
                      <c:pt idx="772">
                        <c:v>51.043999999999997</c:v>
                      </c:pt>
                      <c:pt idx="773">
                        <c:v>51.045999999999999</c:v>
                      </c:pt>
                      <c:pt idx="774">
                        <c:v>51.048000000000002</c:v>
                      </c:pt>
                      <c:pt idx="775">
                        <c:v>51.05</c:v>
                      </c:pt>
                      <c:pt idx="776">
                        <c:v>51.052</c:v>
                      </c:pt>
                      <c:pt idx="777">
                        <c:v>51.054000000000002</c:v>
                      </c:pt>
                      <c:pt idx="778">
                        <c:v>51.055999999999997</c:v>
                      </c:pt>
                      <c:pt idx="779">
                        <c:v>51.058</c:v>
                      </c:pt>
                      <c:pt idx="780">
                        <c:v>51.06</c:v>
                      </c:pt>
                      <c:pt idx="781">
                        <c:v>51.061999999999998</c:v>
                      </c:pt>
                      <c:pt idx="782">
                        <c:v>51.063999999999901</c:v>
                      </c:pt>
                      <c:pt idx="783">
                        <c:v>51.066000000000003</c:v>
                      </c:pt>
                      <c:pt idx="784">
                        <c:v>51.067999999999998</c:v>
                      </c:pt>
                      <c:pt idx="785">
                        <c:v>51.07</c:v>
                      </c:pt>
                      <c:pt idx="786">
                        <c:v>51.072000000000003</c:v>
                      </c:pt>
                      <c:pt idx="787">
                        <c:v>51.073999999999998</c:v>
                      </c:pt>
                      <c:pt idx="788">
                        <c:v>51.076000000000001</c:v>
                      </c:pt>
                      <c:pt idx="789">
                        <c:v>51.078000000000003</c:v>
                      </c:pt>
                      <c:pt idx="790">
                        <c:v>51.08</c:v>
                      </c:pt>
                      <c:pt idx="791">
                        <c:v>51.082000000000001</c:v>
                      </c:pt>
                      <c:pt idx="792">
                        <c:v>51.084000000000003</c:v>
                      </c:pt>
                      <c:pt idx="793">
                        <c:v>51.085999999999999</c:v>
                      </c:pt>
                      <c:pt idx="794">
                        <c:v>51.088000000000001</c:v>
                      </c:pt>
                      <c:pt idx="795">
                        <c:v>51.09</c:v>
                      </c:pt>
                      <c:pt idx="796">
                        <c:v>51.091999999999999</c:v>
                      </c:pt>
                      <c:pt idx="797">
                        <c:v>51.094000000000001</c:v>
                      </c:pt>
                      <c:pt idx="798">
                        <c:v>51.095999999999997</c:v>
                      </c:pt>
                      <c:pt idx="799">
                        <c:v>51.097999999999999</c:v>
                      </c:pt>
                      <c:pt idx="800">
                        <c:v>51.1</c:v>
                      </c:pt>
                      <c:pt idx="801">
                        <c:v>51.101999999999997</c:v>
                      </c:pt>
                      <c:pt idx="802">
                        <c:v>51.103999999999999</c:v>
                      </c:pt>
                      <c:pt idx="803">
                        <c:v>51.106000000000002</c:v>
                      </c:pt>
                      <c:pt idx="804">
                        <c:v>51.107999999999997</c:v>
                      </c:pt>
                      <c:pt idx="805">
                        <c:v>51.11</c:v>
                      </c:pt>
                      <c:pt idx="806">
                        <c:v>51.112000000000002</c:v>
                      </c:pt>
                      <c:pt idx="807">
                        <c:v>51.113999999999997</c:v>
                      </c:pt>
                      <c:pt idx="808">
                        <c:v>51.116</c:v>
                      </c:pt>
                      <c:pt idx="809">
                        <c:v>51.118000000000002</c:v>
                      </c:pt>
                      <c:pt idx="810">
                        <c:v>51.12</c:v>
                      </c:pt>
                      <c:pt idx="811">
                        <c:v>51.122</c:v>
                      </c:pt>
                      <c:pt idx="812">
                        <c:v>51.124000000000002</c:v>
                      </c:pt>
                      <c:pt idx="813">
                        <c:v>51.125999999999998</c:v>
                      </c:pt>
                      <c:pt idx="814">
                        <c:v>51.128</c:v>
                      </c:pt>
                      <c:pt idx="815">
                        <c:v>51.13</c:v>
                      </c:pt>
                      <c:pt idx="816">
                        <c:v>51.131999999999998</c:v>
                      </c:pt>
                      <c:pt idx="817">
                        <c:v>51.133999999999901</c:v>
                      </c:pt>
                      <c:pt idx="818">
                        <c:v>51.136000000000003</c:v>
                      </c:pt>
                      <c:pt idx="819">
                        <c:v>51.137999999999998</c:v>
                      </c:pt>
                      <c:pt idx="820">
                        <c:v>51.14</c:v>
                      </c:pt>
                      <c:pt idx="821">
                        <c:v>51.142000000000003</c:v>
                      </c:pt>
                      <c:pt idx="822">
                        <c:v>51.143999999999998</c:v>
                      </c:pt>
                      <c:pt idx="823">
                        <c:v>51.146000000000001</c:v>
                      </c:pt>
                      <c:pt idx="824">
                        <c:v>51.148000000000003</c:v>
                      </c:pt>
                      <c:pt idx="825">
                        <c:v>51.15</c:v>
                      </c:pt>
                      <c:pt idx="826">
                        <c:v>51.152000000000001</c:v>
                      </c:pt>
                      <c:pt idx="827">
                        <c:v>51.154000000000003</c:v>
                      </c:pt>
                      <c:pt idx="828">
                        <c:v>51.155999999999999</c:v>
                      </c:pt>
                      <c:pt idx="829">
                        <c:v>51.158000000000001</c:v>
                      </c:pt>
                      <c:pt idx="830">
                        <c:v>51.16</c:v>
                      </c:pt>
                      <c:pt idx="831">
                        <c:v>51.161999999999999</c:v>
                      </c:pt>
                      <c:pt idx="832">
                        <c:v>51.164000000000001</c:v>
                      </c:pt>
                      <c:pt idx="833">
                        <c:v>51.165999999999997</c:v>
                      </c:pt>
                      <c:pt idx="834">
                        <c:v>51.167999999999999</c:v>
                      </c:pt>
                      <c:pt idx="835">
                        <c:v>51.17</c:v>
                      </c:pt>
                      <c:pt idx="836">
                        <c:v>51.171999999999997</c:v>
                      </c:pt>
                      <c:pt idx="837">
                        <c:v>51.173999999999999</c:v>
                      </c:pt>
                      <c:pt idx="838">
                        <c:v>51.176000000000002</c:v>
                      </c:pt>
                      <c:pt idx="839">
                        <c:v>51.177999999999997</c:v>
                      </c:pt>
                      <c:pt idx="840">
                        <c:v>51.18</c:v>
                      </c:pt>
                      <c:pt idx="841">
                        <c:v>51.182000000000002</c:v>
                      </c:pt>
                      <c:pt idx="842">
                        <c:v>51.183999999999997</c:v>
                      </c:pt>
                      <c:pt idx="843">
                        <c:v>51.186</c:v>
                      </c:pt>
                      <c:pt idx="844">
                        <c:v>51.188000000000002</c:v>
                      </c:pt>
                      <c:pt idx="845">
                        <c:v>51.19</c:v>
                      </c:pt>
                      <c:pt idx="846">
                        <c:v>51.192</c:v>
                      </c:pt>
                      <c:pt idx="847">
                        <c:v>51.194000000000003</c:v>
                      </c:pt>
                      <c:pt idx="848">
                        <c:v>51.195999999999998</c:v>
                      </c:pt>
                      <c:pt idx="849">
                        <c:v>51.198</c:v>
                      </c:pt>
                      <c:pt idx="850">
                        <c:v>51.2</c:v>
                      </c:pt>
                      <c:pt idx="851">
                        <c:v>51.201999999999998</c:v>
                      </c:pt>
                      <c:pt idx="852">
                        <c:v>51.203999999999901</c:v>
                      </c:pt>
                      <c:pt idx="853">
                        <c:v>51.206000000000003</c:v>
                      </c:pt>
                      <c:pt idx="854">
                        <c:v>51.207999999999998</c:v>
                      </c:pt>
                      <c:pt idx="855">
                        <c:v>51.21</c:v>
                      </c:pt>
                      <c:pt idx="856">
                        <c:v>51.212000000000003</c:v>
                      </c:pt>
                      <c:pt idx="857">
                        <c:v>51.213999999999999</c:v>
                      </c:pt>
                      <c:pt idx="858">
                        <c:v>51.216000000000001</c:v>
                      </c:pt>
                      <c:pt idx="859">
                        <c:v>51.218000000000004</c:v>
                      </c:pt>
                      <c:pt idx="860">
                        <c:v>51.22</c:v>
                      </c:pt>
                      <c:pt idx="861">
                        <c:v>51.222000000000001</c:v>
                      </c:pt>
                      <c:pt idx="862">
                        <c:v>51.223999999999997</c:v>
                      </c:pt>
                      <c:pt idx="863">
                        <c:v>51.225999999999999</c:v>
                      </c:pt>
                      <c:pt idx="864">
                        <c:v>51.228000000000002</c:v>
                      </c:pt>
                      <c:pt idx="865">
                        <c:v>51.23</c:v>
                      </c:pt>
                      <c:pt idx="866">
                        <c:v>51.231999999999999</c:v>
                      </c:pt>
                      <c:pt idx="867">
                        <c:v>51.234000000000002</c:v>
                      </c:pt>
                      <c:pt idx="868">
                        <c:v>51.235999999999997</c:v>
                      </c:pt>
                      <c:pt idx="869">
                        <c:v>51.238</c:v>
                      </c:pt>
                      <c:pt idx="870">
                        <c:v>51.24</c:v>
                      </c:pt>
                      <c:pt idx="871">
                        <c:v>51.241999999999997</c:v>
                      </c:pt>
                      <c:pt idx="872">
                        <c:v>51.244</c:v>
                      </c:pt>
                      <c:pt idx="873">
                        <c:v>51.246000000000002</c:v>
                      </c:pt>
                      <c:pt idx="874">
                        <c:v>51.247999999999998</c:v>
                      </c:pt>
                      <c:pt idx="875">
                        <c:v>51.25</c:v>
                      </c:pt>
                      <c:pt idx="876">
                        <c:v>51.252000000000002</c:v>
                      </c:pt>
                      <c:pt idx="877">
                        <c:v>51.253999999999998</c:v>
                      </c:pt>
                      <c:pt idx="878">
                        <c:v>51.256</c:v>
                      </c:pt>
                      <c:pt idx="879">
                        <c:v>51.258000000000003</c:v>
                      </c:pt>
                      <c:pt idx="880">
                        <c:v>51.26</c:v>
                      </c:pt>
                      <c:pt idx="881">
                        <c:v>51.262</c:v>
                      </c:pt>
                      <c:pt idx="882">
                        <c:v>51.264000000000003</c:v>
                      </c:pt>
                      <c:pt idx="883">
                        <c:v>51.265999999999998</c:v>
                      </c:pt>
                      <c:pt idx="884">
                        <c:v>51.268000000000001</c:v>
                      </c:pt>
                      <c:pt idx="885">
                        <c:v>51.27</c:v>
                      </c:pt>
                      <c:pt idx="886">
                        <c:v>51.271999999999998</c:v>
                      </c:pt>
                      <c:pt idx="887">
                        <c:v>51.274000000000001</c:v>
                      </c:pt>
                      <c:pt idx="888">
                        <c:v>51.276000000000003</c:v>
                      </c:pt>
                      <c:pt idx="889">
                        <c:v>51.277999999999999</c:v>
                      </c:pt>
                      <c:pt idx="890">
                        <c:v>51.28</c:v>
                      </c:pt>
                      <c:pt idx="891">
                        <c:v>51.281999999999996</c:v>
                      </c:pt>
                      <c:pt idx="892">
                        <c:v>51.283999999999999</c:v>
                      </c:pt>
                      <c:pt idx="893">
                        <c:v>51.286000000000001</c:v>
                      </c:pt>
                      <c:pt idx="894">
                        <c:v>51.287999999999997</c:v>
                      </c:pt>
                      <c:pt idx="895">
                        <c:v>51.29</c:v>
                      </c:pt>
                      <c:pt idx="896">
                        <c:v>51.292000000000002</c:v>
                      </c:pt>
                      <c:pt idx="897">
                        <c:v>51.293999999999997</c:v>
                      </c:pt>
                      <c:pt idx="898">
                        <c:v>51.295999999999999</c:v>
                      </c:pt>
                      <c:pt idx="899">
                        <c:v>51.298000000000002</c:v>
                      </c:pt>
                      <c:pt idx="900">
                        <c:v>51.3</c:v>
                      </c:pt>
                      <c:pt idx="901">
                        <c:v>51.302</c:v>
                      </c:pt>
                      <c:pt idx="902">
                        <c:v>51.304000000000002</c:v>
                      </c:pt>
                      <c:pt idx="903">
                        <c:v>51.305999999999997</c:v>
                      </c:pt>
                      <c:pt idx="904">
                        <c:v>51.308</c:v>
                      </c:pt>
                      <c:pt idx="905">
                        <c:v>51.31</c:v>
                      </c:pt>
                      <c:pt idx="906">
                        <c:v>51.311999999999998</c:v>
                      </c:pt>
                      <c:pt idx="907">
                        <c:v>51.313999999999901</c:v>
                      </c:pt>
                      <c:pt idx="908">
                        <c:v>51.316000000000003</c:v>
                      </c:pt>
                      <c:pt idx="909">
                        <c:v>51.317999999999998</c:v>
                      </c:pt>
                      <c:pt idx="910">
                        <c:v>51.32</c:v>
                      </c:pt>
                      <c:pt idx="911">
                        <c:v>51.322000000000003</c:v>
                      </c:pt>
                      <c:pt idx="912">
                        <c:v>51.323999999999998</c:v>
                      </c:pt>
                      <c:pt idx="913">
                        <c:v>51.326000000000001</c:v>
                      </c:pt>
                      <c:pt idx="914">
                        <c:v>51.328000000000003</c:v>
                      </c:pt>
                      <c:pt idx="915">
                        <c:v>51.33</c:v>
                      </c:pt>
                      <c:pt idx="916">
                        <c:v>51.332000000000001</c:v>
                      </c:pt>
                      <c:pt idx="917">
                        <c:v>51.334000000000003</c:v>
                      </c:pt>
                      <c:pt idx="918">
                        <c:v>51.335999999999999</c:v>
                      </c:pt>
                      <c:pt idx="919">
                        <c:v>51.338000000000001</c:v>
                      </c:pt>
                      <c:pt idx="920">
                        <c:v>51.34</c:v>
                      </c:pt>
                      <c:pt idx="921">
                        <c:v>51.341999999999999</c:v>
                      </c:pt>
                      <c:pt idx="922">
                        <c:v>51.344000000000001</c:v>
                      </c:pt>
                      <c:pt idx="923">
                        <c:v>51.345999999999997</c:v>
                      </c:pt>
                      <c:pt idx="924">
                        <c:v>51.347999999999999</c:v>
                      </c:pt>
                      <c:pt idx="925">
                        <c:v>51.35</c:v>
                      </c:pt>
                      <c:pt idx="926">
                        <c:v>51.351999999999997</c:v>
                      </c:pt>
                      <c:pt idx="927">
                        <c:v>51.353999999999999</c:v>
                      </c:pt>
                      <c:pt idx="928">
                        <c:v>51.356000000000002</c:v>
                      </c:pt>
                      <c:pt idx="929">
                        <c:v>51.357999999999997</c:v>
                      </c:pt>
                      <c:pt idx="930">
                        <c:v>51.36</c:v>
                      </c:pt>
                      <c:pt idx="931">
                        <c:v>51.362000000000002</c:v>
                      </c:pt>
                      <c:pt idx="932">
                        <c:v>51.363999999999997</c:v>
                      </c:pt>
                      <c:pt idx="933">
                        <c:v>51.366</c:v>
                      </c:pt>
                      <c:pt idx="934">
                        <c:v>51.368000000000002</c:v>
                      </c:pt>
                      <c:pt idx="935">
                        <c:v>51.37</c:v>
                      </c:pt>
                      <c:pt idx="936">
                        <c:v>51.372</c:v>
                      </c:pt>
                      <c:pt idx="937">
                        <c:v>51.374000000000002</c:v>
                      </c:pt>
                      <c:pt idx="938">
                        <c:v>51.375999999999998</c:v>
                      </c:pt>
                      <c:pt idx="939">
                        <c:v>51.378</c:v>
                      </c:pt>
                      <c:pt idx="940">
                        <c:v>51.38</c:v>
                      </c:pt>
                      <c:pt idx="941">
                        <c:v>51.381999999999998</c:v>
                      </c:pt>
                      <c:pt idx="942">
                        <c:v>51.383999999999901</c:v>
                      </c:pt>
                      <c:pt idx="943">
                        <c:v>51.386000000000003</c:v>
                      </c:pt>
                      <c:pt idx="944">
                        <c:v>51.387999999999998</c:v>
                      </c:pt>
                      <c:pt idx="945">
                        <c:v>51.39</c:v>
                      </c:pt>
                      <c:pt idx="946">
                        <c:v>51.392000000000003</c:v>
                      </c:pt>
                      <c:pt idx="947">
                        <c:v>51.393999999999998</c:v>
                      </c:pt>
                      <c:pt idx="948">
                        <c:v>51.396000000000001</c:v>
                      </c:pt>
                      <c:pt idx="949">
                        <c:v>51.398000000000003</c:v>
                      </c:pt>
                      <c:pt idx="950">
                        <c:v>51.4</c:v>
                      </c:pt>
                      <c:pt idx="951">
                        <c:v>51.402000000000001</c:v>
                      </c:pt>
                      <c:pt idx="952">
                        <c:v>51.404000000000003</c:v>
                      </c:pt>
                      <c:pt idx="953">
                        <c:v>51.405999999999999</c:v>
                      </c:pt>
                      <c:pt idx="954">
                        <c:v>51.408000000000001</c:v>
                      </c:pt>
                      <c:pt idx="955">
                        <c:v>51.41</c:v>
                      </c:pt>
                      <c:pt idx="956">
                        <c:v>51.411999999999999</c:v>
                      </c:pt>
                      <c:pt idx="957">
                        <c:v>51.414000000000001</c:v>
                      </c:pt>
                      <c:pt idx="958">
                        <c:v>51.415999999999997</c:v>
                      </c:pt>
                      <c:pt idx="959">
                        <c:v>51.417999999999999</c:v>
                      </c:pt>
                      <c:pt idx="960">
                        <c:v>51.42</c:v>
                      </c:pt>
                      <c:pt idx="961">
                        <c:v>51.421999999999997</c:v>
                      </c:pt>
                      <c:pt idx="962">
                        <c:v>51.423999999999999</c:v>
                      </c:pt>
                      <c:pt idx="963">
                        <c:v>51.426000000000002</c:v>
                      </c:pt>
                      <c:pt idx="964">
                        <c:v>51.427999999999997</c:v>
                      </c:pt>
                      <c:pt idx="965">
                        <c:v>51.43</c:v>
                      </c:pt>
                      <c:pt idx="966">
                        <c:v>51.432000000000002</c:v>
                      </c:pt>
                      <c:pt idx="967">
                        <c:v>51.433999999999997</c:v>
                      </c:pt>
                      <c:pt idx="968">
                        <c:v>51.436</c:v>
                      </c:pt>
                      <c:pt idx="969">
                        <c:v>51.438000000000002</c:v>
                      </c:pt>
                      <c:pt idx="970">
                        <c:v>51.44</c:v>
                      </c:pt>
                      <c:pt idx="971">
                        <c:v>51.442</c:v>
                      </c:pt>
                      <c:pt idx="972">
                        <c:v>51.444000000000003</c:v>
                      </c:pt>
                      <c:pt idx="973">
                        <c:v>51.445999999999998</c:v>
                      </c:pt>
                      <c:pt idx="974">
                        <c:v>51.448</c:v>
                      </c:pt>
                      <c:pt idx="975">
                        <c:v>51.45</c:v>
                      </c:pt>
                      <c:pt idx="976">
                        <c:v>51.451999999999998</c:v>
                      </c:pt>
                      <c:pt idx="977">
                        <c:v>51.453999999999901</c:v>
                      </c:pt>
                      <c:pt idx="978">
                        <c:v>51.456000000000003</c:v>
                      </c:pt>
                      <c:pt idx="979">
                        <c:v>51.457999999999998</c:v>
                      </c:pt>
                      <c:pt idx="980">
                        <c:v>51.46</c:v>
                      </c:pt>
                      <c:pt idx="981">
                        <c:v>51.462000000000003</c:v>
                      </c:pt>
                      <c:pt idx="982">
                        <c:v>51.463999999999999</c:v>
                      </c:pt>
                      <c:pt idx="983">
                        <c:v>51.466000000000001</c:v>
                      </c:pt>
                      <c:pt idx="984">
                        <c:v>51.468000000000004</c:v>
                      </c:pt>
                      <c:pt idx="985">
                        <c:v>51.47</c:v>
                      </c:pt>
                      <c:pt idx="986">
                        <c:v>51.472000000000001</c:v>
                      </c:pt>
                      <c:pt idx="987">
                        <c:v>51.473999999999997</c:v>
                      </c:pt>
                      <c:pt idx="988">
                        <c:v>51.475999999999999</c:v>
                      </c:pt>
                      <c:pt idx="989">
                        <c:v>51.478000000000002</c:v>
                      </c:pt>
                      <c:pt idx="990">
                        <c:v>51.48</c:v>
                      </c:pt>
                      <c:pt idx="991">
                        <c:v>51.481999999999999</c:v>
                      </c:pt>
                      <c:pt idx="992">
                        <c:v>51.484000000000002</c:v>
                      </c:pt>
                      <c:pt idx="993">
                        <c:v>51.485999999999997</c:v>
                      </c:pt>
                      <c:pt idx="994">
                        <c:v>51.488</c:v>
                      </c:pt>
                      <c:pt idx="995">
                        <c:v>51.49</c:v>
                      </c:pt>
                      <c:pt idx="996">
                        <c:v>51.491999999999997</c:v>
                      </c:pt>
                      <c:pt idx="997">
                        <c:v>51.494</c:v>
                      </c:pt>
                      <c:pt idx="998">
                        <c:v>51.496000000000002</c:v>
                      </c:pt>
                      <c:pt idx="999">
                        <c:v>51.497999999999998</c:v>
                      </c:pt>
                      <c:pt idx="1000">
                        <c:v>51.5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simulated_sample_profile'!$L$4:$L$20000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3.8666796117135198</c:v>
                      </c:pt>
                      <c:pt idx="1">
                        <c:v>3.8790103490947998</c:v>
                      </c:pt>
                      <c:pt idx="2">
                        <c:v>3.8914001746701001</c:v>
                      </c:pt>
                      <c:pt idx="3">
                        <c:v>3.9038494666397399</c:v>
                      </c:pt>
                      <c:pt idx="4">
                        <c:v>3.9163586062353701</c:v>
                      </c:pt>
                      <c:pt idx="5">
                        <c:v>3.92892797774905</c:v>
                      </c:pt>
                      <c:pt idx="6">
                        <c:v>3.94155796856302</c:v>
                      </c:pt>
                      <c:pt idx="7">
                        <c:v>3.95424896917921</c:v>
                      </c:pt>
                      <c:pt idx="8">
                        <c:v>3.9670013732498601</c:v>
                      </c:pt>
                      <c:pt idx="9">
                        <c:v>3.9798155776075501</c:v>
                      </c:pt>
                      <c:pt idx="10">
                        <c:v>3.99269198229671</c:v>
                      </c:pt>
                      <c:pt idx="11">
                        <c:v>4.0056309906042999</c:v>
                      </c:pt>
                      <c:pt idx="12">
                        <c:v>4.0186330090918299</c:v>
                      </c:pt>
                      <c:pt idx="13">
                        <c:v>4.0316984476271598</c:v>
                      </c:pt>
                      <c:pt idx="14">
                        <c:v>4.0448277194165598</c:v>
                      </c:pt>
                      <c:pt idx="15">
                        <c:v>4.0580212410379701</c:v>
                      </c:pt>
                      <c:pt idx="16">
                        <c:v>4.07127943247355</c:v>
                      </c:pt>
                      <c:pt idx="17">
                        <c:v>4.0846027171434898</c:v>
                      </c:pt>
                      <c:pt idx="18">
                        <c:v>4.0979915219395497</c:v>
                      </c:pt>
                      <c:pt idx="19">
                        <c:v>4.1114462772594802</c:v>
                      </c:pt>
                      <c:pt idx="20">
                        <c:v>4.1249674170415096</c:v>
                      </c:pt>
                      <c:pt idx="21">
                        <c:v>4.1385553787995697</c:v>
                      </c:pt>
                      <c:pt idx="22">
                        <c:v>4.1522106036583804</c:v>
                      </c:pt>
                      <c:pt idx="23">
                        <c:v>4.1659335363896899</c:v>
                      </c:pt>
                      <c:pt idx="24">
                        <c:v>4.1797246254479798</c:v>
                      </c:pt>
                      <c:pt idx="25">
                        <c:v>4.1935843230077197</c:v>
                      </c:pt>
                      <c:pt idx="26">
                        <c:v>4.2075130850001399</c:v>
                      </c:pt>
                      <c:pt idx="27">
                        <c:v>4.2215113711506698</c:v>
                      </c:pt>
                      <c:pt idx="28">
                        <c:v>4.23557964501724</c:v>
                      </c:pt>
                      <c:pt idx="29">
                        <c:v>4.2497183740281903</c:v>
                      </c:pt>
                      <c:pt idx="30">
                        <c:v>4.2639280295217299</c:v>
                      </c:pt>
                      <c:pt idx="31">
                        <c:v>4.27820908678469</c:v>
                      </c:pt>
                      <c:pt idx="32">
                        <c:v>4.2925620250926997</c:v>
                      </c:pt>
                      <c:pt idx="33">
                        <c:v>4.3069873277503401</c:v>
                      </c:pt>
                      <c:pt idx="34">
                        <c:v>4.32148548213154</c:v>
                      </c:pt>
                      <c:pt idx="35">
                        <c:v>4.3360569797211603</c:v>
                      </c:pt>
                      <c:pt idx="36">
                        <c:v>4.3507023161566298</c:v>
                      </c:pt>
                      <c:pt idx="37">
                        <c:v>4.3654219912700496</c:v>
                      </c:pt>
                      <c:pt idx="38">
                        <c:v>4.3802165091307304</c:v>
                      </c:pt>
                      <c:pt idx="39">
                        <c:v>4.3950863780886298</c:v>
                      </c:pt>
                      <c:pt idx="40">
                        <c:v>4.4100321108178404</c:v>
                      </c:pt>
                      <c:pt idx="41">
                        <c:v>4.4250542243611104</c:v>
                      </c:pt>
                      <c:pt idx="42">
                        <c:v>4.4401532401742001</c:v>
                      </c:pt>
                      <c:pt idx="43">
                        <c:v>4.4553296841716303</c:v>
                      </c:pt>
                      <c:pt idx="44">
                        <c:v>4.4705840867718996</c:v>
                      </c:pt>
                      <c:pt idx="45">
                        <c:v>4.4859169829445902</c:v>
                      </c:pt>
                      <c:pt idx="46">
                        <c:v>4.5013289122567102</c:v>
                      </c:pt>
                      <c:pt idx="47">
                        <c:v>4.5168204189205596</c:v>
                      </c:pt>
                      <c:pt idx="48">
                        <c:v>4.5323920518417999</c:v>
                      </c:pt>
                      <c:pt idx="49">
                        <c:v>4.5480443646676596</c:v>
                      </c:pt>
                      <c:pt idx="50">
                        <c:v>4.5637779158368996</c:v>
                      </c:pt>
                      <c:pt idx="51">
                        <c:v>4.5795932686290701</c:v>
                      </c:pt>
                      <c:pt idx="52">
                        <c:v>4.5954909912153896</c:v>
                      </c:pt>
                      <c:pt idx="53">
                        <c:v>4.6114716567094796</c:v>
                      </c:pt>
                      <c:pt idx="54">
                        <c:v>4.6275358432192402</c:v>
                      </c:pt>
                      <c:pt idx="55">
                        <c:v>4.6436841338991304</c:v>
                      </c:pt>
                      <c:pt idx="56">
                        <c:v>4.6599171170032099</c:v>
                      </c:pt>
                      <c:pt idx="57">
                        <c:v>4.6762353859387504</c:v>
                      </c:pt>
                      <c:pt idx="58">
                        <c:v>4.6926395393203597</c:v>
                      </c:pt>
                      <c:pt idx="59">
                        <c:v>4.7091301810249</c:v>
                      </c:pt>
                      <c:pt idx="60">
                        <c:v>4.7257079202474701</c:v>
                      </c:pt>
                      <c:pt idx="61">
                        <c:v>4.7423733715574796</c:v>
                      </c:pt>
                      <c:pt idx="62">
                        <c:v>4.7591271549554603</c:v>
                      </c:pt>
                      <c:pt idx="63">
                        <c:v>4.7759698959312802</c:v>
                      </c:pt>
                      <c:pt idx="64">
                        <c:v>4.7929022255218596</c:v>
                      </c:pt>
                      <c:pt idx="65">
                        <c:v>4.8099247803711602</c:v>
                      </c:pt>
                      <c:pt idx="66">
                        <c:v>4.8270382027893799</c:v>
                      </c:pt>
                      <c:pt idx="67">
                        <c:v>4.8442431408140303</c:v>
                      </c:pt>
                      <c:pt idx="68">
                        <c:v>4.8615402482712797</c:v>
                      </c:pt>
                      <c:pt idx="69">
                        <c:v>4.8789301848377402</c:v>
                      </c:pt>
                      <c:pt idx="70">
                        <c:v>4.89641361610387</c:v>
                      </c:pt>
                      <c:pt idx="71">
                        <c:v>4.9139912136376402</c:v>
                      </c:pt>
                      <c:pt idx="72">
                        <c:v>4.9316636550490198</c:v>
                      </c:pt>
                      <c:pt idx="73">
                        <c:v>4.9494316240551699</c:v>
                      </c:pt>
                      <c:pt idx="74">
                        <c:v>4.9672958105468901</c:v>
                      </c:pt>
                      <c:pt idx="75">
                        <c:v>4.9852569106554503</c:v>
                      </c:pt>
                      <c:pt idx="76">
                        <c:v>5.0033156268207497</c:v>
                      </c:pt>
                      <c:pt idx="77">
                        <c:v>5.0214726678596504</c:v>
                      </c:pt>
                      <c:pt idx="78">
                        <c:v>5.0397287490361098</c:v>
                      </c:pt>
                      <c:pt idx="79">
                        <c:v>5.0580845921309496</c:v>
                      </c:pt>
                      <c:pt idx="80">
                        <c:v>5.0765409255140801</c:v>
                      </c:pt>
                      <c:pt idx="81">
                        <c:v>5.0950984842164004</c:v>
                      </c:pt>
                      <c:pt idx="82">
                        <c:v>5.1137580100028996</c:v>
                      </c:pt>
                      <c:pt idx="83">
                        <c:v>5.13252025144737</c:v>
                      </c:pt>
                      <c:pt idx="84">
                        <c:v>5.1513859640067503</c:v>
                      </c:pt>
                      <c:pt idx="85">
                        <c:v>5.1703559100982197</c:v>
                      </c:pt>
                      <c:pt idx="86">
                        <c:v>5.1894308591754204</c:v>
                      </c:pt>
                      <c:pt idx="87">
                        <c:v>5.2086115878072503</c:v>
                      </c:pt>
                      <c:pt idx="88">
                        <c:v>5.2278988797564399</c:v>
                      </c:pt>
                      <c:pt idx="89">
                        <c:v>5.2472935260599698</c:v>
                      </c:pt>
                      <c:pt idx="90">
                        <c:v>5.2667963251101702</c:v>
                      </c:pt>
                      <c:pt idx="91">
                        <c:v>5.2864080827370898</c:v>
                      </c:pt>
                      <c:pt idx="92">
                        <c:v>5.3061296122917501</c:v>
                      </c:pt>
                      <c:pt idx="93">
                        <c:v>5.32596173473046</c:v>
                      </c:pt>
                      <c:pt idx="94">
                        <c:v>5.3459052787001697</c:v>
                      </c:pt>
                      <c:pt idx="95">
                        <c:v>5.3659610806257296</c:v>
                      </c:pt>
                      <c:pt idx="96">
                        <c:v>5.3861299847971802</c:v>
                      </c:pt>
                      <c:pt idx="97">
                        <c:v>5.4064128434586296</c:v>
                      </c:pt>
                      <c:pt idx="98">
                        <c:v>5.4268105168988701</c:v>
                      </c:pt>
                      <c:pt idx="99">
                        <c:v>5.4473238735418903</c:v>
                      </c:pt>
                      <c:pt idx="100">
                        <c:v>5.4679537900403599</c:v>
                      </c:pt>
                      <c:pt idx="101">
                        <c:v>5.48870115136853</c:v>
                      </c:pt>
                      <c:pt idx="102">
                        <c:v>5.5095668509178504</c:v>
                      </c:pt>
                      <c:pt idx="103">
                        <c:v>5.5305517905930399</c:v>
                      </c:pt>
                      <c:pt idx="104">
                        <c:v>5.5516568809091602</c:v>
                      </c:pt>
                      <c:pt idx="105">
                        <c:v>5.5728830410914396</c:v>
                      </c:pt>
                      <c:pt idx="106">
                        <c:v>5.5942311991745797</c:v>
                      </c:pt>
                      <c:pt idx="107">
                        <c:v>5.6157022921049498</c:v>
                      </c:pt>
                      <c:pt idx="108">
                        <c:v>5.6372972658429701</c:v>
                      </c:pt>
                      <c:pt idx="109">
                        <c:v>5.6590170754677498</c:v>
                      </c:pt>
                      <c:pt idx="110">
                        <c:v>5.6808626852825803</c:v>
                      </c:pt>
                      <c:pt idx="111">
                        <c:v>5.7028350689224396</c:v>
                      </c:pt>
                      <c:pt idx="112">
                        <c:v>5.7249352094620196</c:v>
                      </c:pt>
                      <c:pt idx="113">
                        <c:v>5.7471640995265103</c:v>
                      </c:pt>
                      <c:pt idx="114">
                        <c:v>5.7695227414022296</c:v>
                      </c:pt>
                      <c:pt idx="115">
                        <c:v>5.79201214715075</c:v>
                      </c:pt>
                      <c:pt idx="116">
                        <c:v>5.8146333387229898</c:v>
                      </c:pt>
                      <c:pt idx="117">
                        <c:v>5.8373873480752803</c:v>
                      </c:pt>
                      <c:pt idx="118">
                        <c:v>5.8602752172878096</c:v>
                      </c:pt>
                      <c:pt idx="119">
                        <c:v>5.8832979986831102</c:v>
                      </c:pt>
                      <c:pt idx="120">
                        <c:v>5.9064567549482501</c:v>
                      </c:pt>
                      <c:pt idx="121">
                        <c:v>5.9297525592566602</c:v>
                      </c:pt>
                      <c:pt idx="122">
                        <c:v>5.95318649539331</c:v>
                      </c:pt>
                      <c:pt idx="123">
                        <c:v>5.9767596578802804</c:v>
                      </c:pt>
                      <c:pt idx="124">
                        <c:v>6.0004731521051298</c:v>
                      </c:pt>
                      <c:pt idx="125">
                        <c:v>6.0243280944503299</c:v>
                      </c:pt>
                      <c:pt idx="126">
                        <c:v>6.0483256124251703</c:v>
                      </c:pt>
                      <c:pt idx="127">
                        <c:v>6.0724668447988996</c:v>
                      </c:pt>
                      <c:pt idx="128">
                        <c:v>6.0967529417358</c:v>
                      </c:pt>
                      <c:pt idx="129">
                        <c:v>6.1211850649326198</c:v>
                      </c:pt>
                      <c:pt idx="130">
                        <c:v>6.1457643877574499</c:v>
                      </c:pt>
                      <c:pt idx="131">
                        <c:v>6.1704920953911202</c:v>
                      </c:pt>
                      <c:pt idx="132">
                        <c:v>6.1953693849696103</c:v>
                      </c:pt>
                      <c:pt idx="133">
                        <c:v>6.2203974657299002</c:v>
                      </c:pt>
                      <c:pt idx="134">
                        <c:v>6.2455775591560299</c:v>
                      </c:pt>
                      <c:pt idx="135">
                        <c:v>6.2709108991295102</c:v>
                      </c:pt>
                      <c:pt idx="136">
                        <c:v>6.2963987320796297</c:v>
                      </c:pt>
                      <c:pt idx="137">
                        <c:v>6.3220423171376101</c:v>
                      </c:pt>
                      <c:pt idx="138">
                        <c:v>6.3478429262921603</c:v>
                      </c:pt>
                      <c:pt idx="139">
                        <c:v>6.3738018445467404</c:v>
                      </c:pt>
                      <c:pt idx="140">
                        <c:v>6.3999203700809</c:v>
                      </c:pt>
                      <c:pt idx="141">
                        <c:v>6.4261998144117003</c:v>
                      </c:pt>
                      <c:pt idx="142">
                        <c:v>6.4526415025593797</c:v>
                      </c:pt>
                      <c:pt idx="143">
                        <c:v>6.4792467732138999</c:v>
                      </c:pt>
                      <c:pt idx="144">
                        <c:v>6.5060169789049596</c:v>
                      </c:pt>
                      <c:pt idx="145">
                        <c:v>6.5329534861739296</c:v>
                      </c:pt>
                      <c:pt idx="146">
                        <c:v>6.5600576757487801</c:v>
                      </c:pt>
                      <c:pt idx="147">
                        <c:v>6.5873309427206204</c:v>
                      </c:pt>
                      <c:pt idx="148">
                        <c:v>6.61477469672423</c:v>
                      </c:pt>
                      <c:pt idx="149">
                        <c:v>6.6423903621193299</c:v>
                      </c:pt>
                      <c:pt idx="150">
                        <c:v>6.6701793781768401</c:v>
                      </c:pt>
                      <c:pt idx="151">
                        <c:v>6.6981431992659397</c:v>
                      </c:pt>
                      <c:pt idx="152">
                        <c:v>6.7262832950444196</c:v>
                      </c:pt>
                      <c:pt idx="153">
                        <c:v>6.7546011506528298</c:v>
                      </c:pt>
                      <c:pt idx="154">
                        <c:v>6.78309826690937</c:v>
                      </c:pt>
                      <c:pt idx="155">
                        <c:v>6.8117761605105196</c:v>
                      </c:pt>
                      <c:pt idx="156">
                        <c:v>6.84063636423181</c:v>
                      </c:pt>
                      <c:pt idx="157">
                        <c:v>6.8696804271336998</c:v>
                      </c:pt>
                      <c:pt idx="158">
                        <c:v>6.8989099147695301</c:v>
                      </c:pt>
                      <c:pt idx="159">
                        <c:v>6.9283264093960897</c:v>
                      </c:pt>
                      <c:pt idx="160">
                        <c:v>6.9579315101888701</c:v>
                      </c:pt>
                      <c:pt idx="161">
                        <c:v>6.9877268334594804</c:v>
                      </c:pt>
                      <c:pt idx="162">
                        <c:v>7.0177140128763797</c:v>
                      </c:pt>
                      <c:pt idx="163">
                        <c:v>7.0478946996889498</c:v>
                      </c:pt>
                      <c:pt idx="164">
                        <c:v>7.0782705629553604</c:v>
                      </c:pt>
                      <c:pt idx="165">
                        <c:v>7.1088432897734499</c:v>
                      </c:pt>
                      <c:pt idx="166">
                        <c:v>7.1396145855156696</c:v>
                      </c:pt>
                      <c:pt idx="167">
                        <c:v>7.1705861740665204</c:v>
                      </c:pt>
                      <c:pt idx="168">
                        <c:v>7.2017597980651802</c:v>
                      </c:pt>
                      <c:pt idx="169">
                        <c:v>7.2331372191497403</c:v>
                      </c:pt>
                      <c:pt idx="170">
                        <c:v>7.2647202182078896</c:v>
                      </c:pt>
                      <c:pt idx="171">
                        <c:v>7.2965105956286003</c:v>
                      </c:pt>
                      <c:pt idx="172">
                        <c:v>7.3285101715599898</c:v>
                      </c:pt>
                      <c:pt idx="173">
                        <c:v>7.3607207861699502</c:v>
                      </c:pt>
                      <c:pt idx="174">
                        <c:v>7.3931442999102099</c:v>
                      </c:pt>
                      <c:pt idx="175">
                        <c:v>7.4257825937868702</c:v>
                      </c:pt>
                      <c:pt idx="176">
                        <c:v>7.45863756963222</c:v>
                      </c:pt>
                      <c:pt idx="177">
                        <c:v>7.4917111503831197</c:v>
                      </c:pt>
                      <c:pt idx="178">
                        <c:v>7.5250052803619996</c:v>
                      </c:pt>
                      <c:pt idx="179">
                        <c:v>7.5585219255634604</c:v>
                      </c:pt>
                      <c:pt idx="180">
                        <c:v>7.5922630739446202</c:v>
                      </c:pt>
                      <c:pt idx="181">
                        <c:v>7.6262307357207</c:v>
                      </c:pt>
                      <c:pt idx="182">
                        <c:v>7.6604269436645804</c:v>
                      </c:pt>
                      <c:pt idx="183">
                        <c:v>7.69485375341121</c:v>
                      </c:pt>
                      <c:pt idx="184">
                        <c:v>7.7295132437667498</c:v>
                      </c:pt>
                      <c:pt idx="185">
                        <c:v>7.7644075170237903</c:v>
                      </c:pt>
                      <c:pt idx="186">
                        <c:v>7.7995386992798199</c:v>
                      </c:pt>
                      <c:pt idx="187">
                        <c:v>7.8349089407613404</c:v>
                      </c:pt>
                      <c:pt idx="188">
                        <c:v>7.8705204161542799</c:v>
                      </c:pt>
                      <c:pt idx="189">
                        <c:v>7.9063753249372901</c:v>
                      </c:pt>
                      <c:pt idx="190">
                        <c:v>7.9424758917235803</c:v>
                      </c:pt>
                      <c:pt idx="191">
                        <c:v>7.9788243666049299</c:v>
                      </c:pt>
                      <c:pt idx="192">
                        <c:v>8.0154230255038801</c:v>
                      </c:pt>
                      <c:pt idx="193">
                        <c:v>8.0522741705302305</c:v>
                      </c:pt>
                      <c:pt idx="194">
                        <c:v>8.0893801303427608</c:v>
                      </c:pt>
                      <c:pt idx="195">
                        <c:v>8.1267432605187402</c:v>
                      </c:pt>
                      <c:pt idx="196">
                        <c:v>8.1643659439280203</c:v>
                      </c:pt>
                      <c:pt idx="197">
                        <c:v>8.20225059111341</c:v>
                      </c:pt>
                      <c:pt idx="198">
                        <c:v>8.2403996406770705</c:v>
                      </c:pt>
                      <c:pt idx="199">
                        <c:v>8.2788155596739497</c:v>
                      </c:pt>
                      <c:pt idx="200">
                        <c:v>8.3175008440109401</c:v>
                      </c:pt>
                      <c:pt idx="201">
                        <c:v>8.3564580188534396</c:v>
                      </c:pt>
                      <c:pt idx="202">
                        <c:v>8.3956896390370694</c:v>
                      </c:pt>
                      <c:pt idx="203">
                        <c:v>8.4351982894884596</c:v>
                      </c:pt>
                      <c:pt idx="204">
                        <c:v>8.47498658564996</c:v>
                      </c:pt>
                      <c:pt idx="205">
                        <c:v>8.5150571739149896</c:v>
                      </c:pt>
                      <c:pt idx="206">
                        <c:v>8.5554127320678308</c:v>
                      </c:pt>
                      <c:pt idx="207">
                        <c:v>8.5960559697312799</c:v>
                      </c:pt>
                      <c:pt idx="208">
                        <c:v>8.6369896288234198</c:v>
                      </c:pt>
                      <c:pt idx="209">
                        <c:v>8.6782164840190408</c:v>
                      </c:pt>
                      <c:pt idx="210">
                        <c:v>8.7197393432225603</c:v>
                      </c:pt>
                      <c:pt idx="211">
                        <c:v>8.7615610480451505</c:v>
                      </c:pt>
                      <c:pt idx="212">
                        <c:v>8.8036844742930302</c:v>
                      </c:pt>
                      <c:pt idx="213">
                        <c:v>8.8461125324615093</c:v>
                      </c:pt>
                      <c:pt idx="214">
                        <c:v>8.8888481682391696</c:v>
                      </c:pt>
                      <c:pt idx="215">
                        <c:v>8.9318943630196905</c:v>
                      </c:pt>
                      <c:pt idx="216">
                        <c:v>8.9752541344230501</c:v>
                      </c:pt>
                      <c:pt idx="217">
                        <c:v>9.0189305368249801</c:v>
                      </c:pt>
                      <c:pt idx="218">
                        <c:v>9.0629266618955509</c:v>
                      </c:pt>
                      <c:pt idx="219">
                        <c:v>9.1072456391468801</c:v>
                      </c:pt>
                      <c:pt idx="220">
                        <c:v>9.1518906364917694</c:v>
                      </c:pt>
                      <c:pt idx="221">
                        <c:v>9.1968648608098498</c:v>
                      </c:pt>
                      <c:pt idx="222">
                        <c:v>9.2421715585240705</c:v>
                      </c:pt>
                      <c:pt idx="223">
                        <c:v>9.2878140161887792</c:v>
                      </c:pt>
                      <c:pt idx="224">
                        <c:v>9.3337955610848002</c:v>
                      </c:pt>
                      <c:pt idx="225">
                        <c:v>9.3801195618291295</c:v>
                      </c:pt>
                      <c:pt idx="226">
                        <c:v>9.4267894289909897</c:v>
                      </c:pt>
                      <c:pt idx="227">
                        <c:v>9.4738086157218699</c:v>
                      </c:pt>
                      <c:pt idx="228">
                        <c:v>9.5211806183951406</c:v>
                      </c:pt>
                      <c:pt idx="229">
                        <c:v>9.5689089772559193</c:v>
                      </c:pt>
                      <c:pt idx="230">
                        <c:v>9.6169972770857992</c:v>
                      </c:pt>
                      <c:pt idx="231">
                        <c:v>9.6654491478751403</c:v>
                      </c:pt>
                      <c:pt idx="232">
                        <c:v>9.7142682655107606</c:v>
                      </c:pt>
                      <c:pt idx="233">
                        <c:v>9.7634583524732399</c:v>
                      </c:pt>
                      <c:pt idx="234">
                        <c:v>9.8130231785483204</c:v>
                      </c:pt>
                      <c:pt idx="235">
                        <c:v>9.8629665615501896</c:v>
                      </c:pt>
                      <c:pt idx="236">
                        <c:v>9.9132923680586202</c:v>
                      </c:pt>
                      <c:pt idx="237">
                        <c:v>9.9640045141674207</c:v>
                      </c:pt>
                      <c:pt idx="238">
                        <c:v>10.015106966249199</c:v>
                      </c:pt>
                      <c:pt idx="239">
                        <c:v>10.0666037417304</c:v>
                      </c:pt>
                      <c:pt idx="240">
                        <c:v>10.118498909884099</c:v>
                      </c:pt>
                      <c:pt idx="241">
                        <c:v>10.1707965926347</c:v>
                      </c:pt>
                      <c:pt idx="242">
                        <c:v>10.223500965377101</c:v>
                      </c:pt>
                      <c:pt idx="243">
                        <c:v>10.2766162578134</c:v>
                      </c:pt>
                      <c:pt idx="244">
                        <c:v>10.3301467548003</c:v>
                      </c:pt>
                      <c:pt idx="245">
                        <c:v>10.3840967972183</c:v>
                      </c:pt>
                      <c:pt idx="246">
                        <c:v>10.4384707828505</c:v>
                      </c:pt>
                      <c:pt idx="247">
                        <c:v>10.4932731672823</c:v>
                      </c:pt>
                      <c:pt idx="248">
                        <c:v>10.5485084648145</c:v>
                      </c:pt>
                      <c:pt idx="249">
                        <c:v>10.604181249395699</c:v>
                      </c:pt>
                      <c:pt idx="250">
                        <c:v>10.660296155570499</c:v>
                      </c:pt>
                      <c:pt idx="251">
                        <c:v>10.7168578794462</c:v>
                      </c:pt>
                      <c:pt idx="252">
                        <c:v>10.7738711796773</c:v>
                      </c:pt>
                      <c:pt idx="253">
                        <c:v>10.8313408784672</c:v>
                      </c:pt>
                      <c:pt idx="254">
                        <c:v>10.889271862591199</c:v>
                      </c:pt>
                      <c:pt idx="255">
                        <c:v>10.947669084436299</c:v>
                      </c:pt>
                      <c:pt idx="256">
                        <c:v>11.0065375630631</c:v>
                      </c:pt>
                      <c:pt idx="257">
                        <c:v>11.065882385284199</c:v>
                      </c:pt>
                      <c:pt idx="258">
                        <c:v>11.125708706767799</c:v>
                      </c:pt>
                      <c:pt idx="259">
                        <c:v>11.186021753156799</c:v>
                      </c:pt>
                      <c:pt idx="260">
                        <c:v>11.246826821214899</c:v>
                      </c:pt>
                      <c:pt idx="261">
                        <c:v>11.3081292799901</c:v>
                      </c:pt>
                      <c:pt idx="262">
                        <c:v>11.3699345720031</c:v>
                      </c:pt>
                      <c:pt idx="263">
                        <c:v>11.4322482144578</c:v>
                      </c:pt>
                      <c:pt idx="264">
                        <c:v>11.495075800473399</c:v>
                      </c:pt>
                      <c:pt idx="265">
                        <c:v>11.558423000345201</c:v>
                      </c:pt>
                      <c:pt idx="266">
                        <c:v>11.6222955628233</c:v>
                      </c:pt>
                      <c:pt idx="267">
                        <c:v>11.6866993164222</c:v>
                      </c:pt>
                      <c:pt idx="268">
                        <c:v>11.7516401707511</c:v>
                      </c:pt>
                      <c:pt idx="269">
                        <c:v>11.8171241178737</c:v>
                      </c:pt>
                      <c:pt idx="270">
                        <c:v>11.8831572336929</c:v>
                      </c:pt>
                      <c:pt idx="271">
                        <c:v>11.9497456793636</c:v>
                      </c:pt>
                      <c:pt idx="272">
                        <c:v>12.016895702731601</c:v>
                      </c:pt>
                      <c:pt idx="273">
                        <c:v>12.0846136398045</c:v>
                      </c:pt>
                      <c:pt idx="274">
                        <c:v>12.152905916246301</c:v>
                      </c:pt>
                      <c:pt idx="275">
                        <c:v>12.221779048908401</c:v>
                      </c:pt>
                      <c:pt idx="276">
                        <c:v>12.291239647386</c:v>
                      </c:pt>
                      <c:pt idx="277">
                        <c:v>12.3612944156064</c:v>
                      </c:pt>
                      <c:pt idx="278">
                        <c:v>12.4319501534527</c:v>
                      </c:pt>
                      <c:pt idx="279">
                        <c:v>12.5032137584141</c:v>
                      </c:pt>
                      <c:pt idx="280">
                        <c:v>12.575092227276601</c:v>
                      </c:pt>
                      <c:pt idx="281">
                        <c:v>12.6475926578411</c:v>
                      </c:pt>
                      <c:pt idx="282">
                        <c:v>12.720722250681799</c:v>
                      </c:pt>
                      <c:pt idx="283">
                        <c:v>12.7944883109374</c:v>
                      </c:pt>
                      <c:pt idx="284">
                        <c:v>12.8688982501381</c:v>
                      </c:pt>
                      <c:pt idx="285">
                        <c:v>12.943959588073399</c:v>
                      </c:pt>
                      <c:pt idx="286">
                        <c:v>13.019679954696199</c:v>
                      </c:pt>
                      <c:pt idx="287">
                        <c:v>13.0960670920652</c:v>
                      </c:pt>
                      <c:pt idx="288">
                        <c:v>13.1731288563289</c:v>
                      </c:pt>
                      <c:pt idx="289">
                        <c:v>13.250873219750201</c:v>
                      </c:pt>
                      <c:pt idx="290">
                        <c:v>13.329308272773099</c:v>
                      </c:pt>
                      <c:pt idx="291">
                        <c:v>13.4084422261332</c:v>
                      </c:pt>
                      <c:pt idx="292">
                        <c:v>13.48828341301</c:v>
                      </c:pt>
                      <c:pt idx="293">
                        <c:v>13.568840291228099</c:v>
                      </c:pt>
                      <c:pt idx="294">
                        <c:v>13.6501214454997</c:v>
                      </c:pt>
                      <c:pt idx="295">
                        <c:v>13.7321355897201</c:v>
                      </c:pt>
                      <c:pt idx="296">
                        <c:v>13.814891569306701</c:v>
                      </c:pt>
                      <c:pt idx="297">
                        <c:v>13.898398363590999</c:v>
                      </c:pt>
                      <c:pt idx="298">
                        <c:v>13.9826650882606</c:v>
                      </c:pt>
                      <c:pt idx="299">
                        <c:v>14.0677009978503</c:v>
                      </c:pt>
                      <c:pt idx="300">
                        <c:v>14.1535154882935</c:v>
                      </c:pt>
                      <c:pt idx="301">
                        <c:v>14.2401180995207</c:v>
                      </c:pt>
                      <c:pt idx="302">
                        <c:v>14.327518518119801</c:v>
                      </c:pt>
                      <c:pt idx="303">
                        <c:v>14.4157265800498</c:v>
                      </c:pt>
                      <c:pt idx="304">
                        <c:v>14.504752273416299</c:v>
                      </c:pt>
                      <c:pt idx="305">
                        <c:v>14.594605741305401</c:v>
                      </c:pt>
                      <c:pt idx="306">
                        <c:v>14.6852972846814</c:v>
                      </c:pt>
                      <c:pt idx="307">
                        <c:v>14.776837365345999</c:v>
                      </c:pt>
                      <c:pt idx="308">
                        <c:v>14.869236608962799</c:v>
                      </c:pt>
                      <c:pt idx="309">
                        <c:v>14.9625058081483</c:v>
                      </c:pt>
                      <c:pt idx="310">
                        <c:v>15.0566559256344</c:v>
                      </c:pt>
                      <c:pt idx="311">
                        <c:v>15.151698097496</c:v>
                      </c:pt>
                      <c:pt idx="312">
                        <c:v>15.247643636452599</c:v>
                      </c:pt>
                      <c:pt idx="313">
                        <c:v>15.3445040352457</c:v>
                      </c:pt>
                      <c:pt idx="314">
                        <c:v>15.442290970086001</c:v>
                      </c:pt>
                      <c:pt idx="315">
                        <c:v>15.541016304186501</c:v>
                      </c:pt>
                      <c:pt idx="316">
                        <c:v>15.6406920913661</c:v>
                      </c:pt>
                      <c:pt idx="317">
                        <c:v>15.7413305797416</c:v>
                      </c:pt>
                      <c:pt idx="318">
                        <c:v>15.8429442155003</c:v>
                      </c:pt>
                      <c:pt idx="319">
                        <c:v>15.945545646756701</c:v>
                      </c:pt>
                      <c:pt idx="320">
                        <c:v>16.049147727501602</c:v>
                      </c:pt>
                      <c:pt idx="321">
                        <c:v>16.153763521639299</c:v>
                      </c:pt>
                      <c:pt idx="322">
                        <c:v>16.259406307116802</c:v>
                      </c:pt>
                      <c:pt idx="323">
                        <c:v>16.366089580148302</c:v>
                      </c:pt>
                      <c:pt idx="324">
                        <c:v>16.473827059539001</c:v>
                      </c:pt>
                      <c:pt idx="325">
                        <c:v>16.582632691107499</c:v>
                      </c:pt>
                      <c:pt idx="326">
                        <c:v>16.6925206522133</c:v>
                      </c:pt>
                      <c:pt idx="327">
                        <c:v>16.803505356386001</c:v>
                      </c:pt>
                      <c:pt idx="328">
                        <c:v>16.915601458068899</c:v>
                      </c:pt>
                      <c:pt idx="329">
                        <c:v>17.028823857465898</c:v>
                      </c:pt>
                      <c:pt idx="330">
                        <c:v>17.143187705513299</c:v>
                      </c:pt>
                      <c:pt idx="331">
                        <c:v>17.25870840896</c:v>
                      </c:pt>
                      <c:pt idx="332">
                        <c:v>17.375401635572</c:v>
                      </c:pt>
                      <c:pt idx="333">
                        <c:v>17.493283319463401</c:v>
                      </c:pt>
                      <c:pt idx="334">
                        <c:v>17.612369666548101</c:v>
                      </c:pt>
                      <c:pt idx="335">
                        <c:v>17.732677160132098</c:v>
                      </c:pt>
                      <c:pt idx="336">
                        <c:v>17.854222566629701</c:v>
                      </c:pt>
                      <c:pt idx="337">
                        <c:v>17.977022941427801</c:v>
                      </c:pt>
                      <c:pt idx="338">
                        <c:v>18.101095634883901</c:v>
                      </c:pt>
                      <c:pt idx="339">
                        <c:v>18.226458298475901</c:v>
                      </c:pt>
                      <c:pt idx="340">
                        <c:v>18.3531288910991</c:v>
                      </c:pt>
                      <c:pt idx="341">
                        <c:v>18.481125685520102</c:v>
                      </c:pt>
                      <c:pt idx="342">
                        <c:v>18.610467274986501</c:v>
                      </c:pt>
                      <c:pt idx="343">
                        <c:v>18.7411725800008</c:v>
                      </c:pt>
                      <c:pt idx="344">
                        <c:v>18.873260855261002</c:v>
                      </c:pt>
                      <c:pt idx="345">
                        <c:v>19.006751696778998</c:v>
                      </c:pt>
                      <c:pt idx="346">
                        <c:v>19.141665049169699</c:v>
                      </c:pt>
                      <c:pt idx="347">
                        <c:v>19.278021213124099</c:v>
                      </c:pt>
                      <c:pt idx="348">
                        <c:v>19.4158408530758</c:v>
                      </c:pt>
                      <c:pt idx="349">
                        <c:v>19.5551450050502</c:v>
                      </c:pt>
                      <c:pt idx="350">
                        <c:v>19.695955084725501</c:v>
                      </c:pt>
                      <c:pt idx="351">
                        <c:v>19.838292895686099</c:v>
                      </c:pt>
                      <c:pt idx="352">
                        <c:v>19.982180637895102</c:v>
                      </c:pt>
                      <c:pt idx="353">
                        <c:v>20.127640916380098</c:v>
                      </c:pt>
                      <c:pt idx="354">
                        <c:v>20.274696750137799</c:v>
                      </c:pt>
                      <c:pt idx="355">
                        <c:v>20.4233715812802</c:v>
                      </c:pt>
                      <c:pt idx="356">
                        <c:v>20.573689284402999</c:v>
                      </c:pt>
                      <c:pt idx="357">
                        <c:v>20.725674176209001</c:v>
                      </c:pt>
                      <c:pt idx="358">
                        <c:v>20.879351025373801</c:v>
                      </c:pt>
                      <c:pt idx="359">
                        <c:v>21.034745062675199</c:v>
                      </c:pt>
                      <c:pt idx="360">
                        <c:v>21.191881991385898</c:v>
                      </c:pt>
                      <c:pt idx="361">
                        <c:v>21.350787997942898</c:v>
                      </c:pt>
                      <c:pt idx="362">
                        <c:v>21.5114897628935</c:v>
                      </c:pt>
                      <c:pt idx="363">
                        <c:v>21.6740144721409</c:v>
                      </c:pt>
                      <c:pt idx="364">
                        <c:v>21.838389828477599</c:v>
                      </c:pt>
                      <c:pt idx="365">
                        <c:v>22.004644063442498</c:v>
                      </c:pt>
                      <c:pt idx="366">
                        <c:v>22.172805949484001</c:v>
                      </c:pt>
                      <c:pt idx="367">
                        <c:v>22.342904812455</c:v>
                      </c:pt>
                      <c:pt idx="368">
                        <c:v>22.514970544451799</c:v>
                      </c:pt>
                      <c:pt idx="369">
                        <c:v>22.689033616990201</c:v>
                      </c:pt>
                      <c:pt idx="370">
                        <c:v>22.865125094556699</c:v>
                      </c:pt>
                      <c:pt idx="371">
                        <c:v>23.043276648515501</c:v>
                      </c:pt>
                      <c:pt idx="372">
                        <c:v>23.223520571410699</c:v>
                      </c:pt>
                      <c:pt idx="373">
                        <c:v>23.405889791653799</c:v>
                      </c:pt>
                      <c:pt idx="374">
                        <c:v>23.590417888625201</c:v>
                      </c:pt>
                      <c:pt idx="375">
                        <c:v>23.777139108192099</c:v>
                      </c:pt>
                      <c:pt idx="376">
                        <c:v>23.966088378664001</c:v>
                      </c:pt>
                      <c:pt idx="377">
                        <c:v>24.157301327192201</c:v>
                      </c:pt>
                      <c:pt idx="378">
                        <c:v>24.350814296631299</c:v>
                      </c:pt>
                      <c:pt idx="379">
                        <c:v>24.5466643628816</c:v>
                      </c:pt>
                      <c:pt idx="380">
                        <c:v>24.744889352720399</c:v>
                      </c:pt>
                      <c:pt idx="381">
                        <c:v>24.9455278621462</c:v>
                      </c:pt>
                      <c:pt idx="382">
                        <c:v>25.148619275240801</c:v>
                      </c:pt>
                      <c:pt idx="383">
                        <c:v>25.354203783584499</c:v>
                      </c:pt>
                      <c:pt idx="384">
                        <c:v>25.5623224062182</c:v>
                      </c:pt>
                      <c:pt idx="385">
                        <c:v>25.773017010202199</c:v>
                      </c:pt>
                      <c:pt idx="386">
                        <c:v>25.9863303317548</c:v>
                      </c:pt>
                      <c:pt idx="387">
                        <c:v>26.202305998024698</c:v>
                      </c:pt>
                      <c:pt idx="388">
                        <c:v>26.420988549494801</c:v>
                      </c:pt>
                      <c:pt idx="389">
                        <c:v>26.642423463042299</c:v>
                      </c:pt>
                      <c:pt idx="390">
                        <c:v>26.866657175698599</c:v>
                      </c:pt>
                      <c:pt idx="391">
                        <c:v>27.0937371090954</c:v>
                      </c:pt>
                      <c:pt idx="392">
                        <c:v>27.323711694658201</c:v>
                      </c:pt>
                      <c:pt idx="393">
                        <c:v>27.556630399542499</c:v>
                      </c:pt>
                      <c:pt idx="394">
                        <c:v>27.792543753360999</c:v>
                      </c:pt>
                      <c:pt idx="395">
                        <c:v>28.031503375714301</c:v>
                      </c:pt>
                      <c:pt idx="396">
                        <c:v>28.273562004563502</c:v>
                      </c:pt>
                      <c:pt idx="397">
                        <c:v>28.518773525459899</c:v>
                      </c:pt>
                      <c:pt idx="398">
                        <c:v>28.767193001684699</c:v>
                      </c:pt>
                      <c:pt idx="399">
                        <c:v>29.018876705298698</c:v>
                      </c:pt>
                      <c:pt idx="400">
                        <c:v>29.2738821491747</c:v>
                      </c:pt>
                      <c:pt idx="401">
                        <c:v>29.532268120007899</c:v>
                      </c:pt>
                      <c:pt idx="402">
                        <c:v>29.794094712360401</c:v>
                      </c:pt>
                      <c:pt idx="403">
                        <c:v>30.059423363783399</c:v>
                      </c:pt>
                      <c:pt idx="404">
                        <c:v>30.3283168910264</c:v>
                      </c:pt>
                      <c:pt idx="405">
                        <c:v>30.600839527417499</c:v>
                      </c:pt>
                      <c:pt idx="406">
                        <c:v>30.877056961406002</c:v>
                      </c:pt>
                      <c:pt idx="407">
                        <c:v>31.157036376356601</c:v>
                      </c:pt>
                      <c:pt idx="408">
                        <c:v>31.440846491609101</c:v>
                      </c:pt>
                      <c:pt idx="409">
                        <c:v>31.7285576048587</c:v>
                      </c:pt>
                      <c:pt idx="410">
                        <c:v>32.020241635921899</c:v>
                      </c:pt>
                      <c:pt idx="411">
                        <c:v>32.3159721719164</c:v>
                      </c:pt>
                      <c:pt idx="412">
                        <c:v>32.615824513919002</c:v>
                      </c:pt>
                      <c:pt idx="413">
                        <c:v>32.919875725154299</c:v>
                      </c:pt>
                      <c:pt idx="414">
                        <c:v>33.228204680779299</c:v>
                      </c:pt>
                      <c:pt idx="415">
                        <c:v>33.540892119312801</c:v>
                      </c:pt>
                      <c:pt idx="416">
                        <c:v>33.858020695784901</c:v>
                      </c:pt>
                      <c:pt idx="417">
                        <c:v>34.179675036653599</c:v>
                      </c:pt>
                      <c:pt idx="418">
                        <c:v>34.505941796586697</c:v>
                      </c:pt>
                      <c:pt idx="419">
                        <c:v>34.836909717138198</c:v>
                      </c:pt>
                      <c:pt idx="420">
                        <c:v>35.172669687449201</c:v>
                      </c:pt>
                      <c:pt idx="421">
                        <c:v>35.513314806989101</c:v>
                      </c:pt>
                      <c:pt idx="422">
                        <c:v>35.858940450473099</c:v>
                      </c:pt>
                      <c:pt idx="423">
                        <c:v>36.209644335006303</c:v>
                      </c:pt>
                      <c:pt idx="424">
                        <c:v>36.565526589546401</c:v>
                      </c:pt>
                      <c:pt idx="425">
                        <c:v>36.926689826811099</c:v>
                      </c:pt>
                      <c:pt idx="426">
                        <c:v>37.2932392176699</c:v>
                      </c:pt>
                      <c:pt idx="427">
                        <c:v>37.6652825681794</c:v>
                      </c:pt>
                      <c:pt idx="428">
                        <c:v>38.042930399321001</c:v>
                      </c:pt>
                      <c:pt idx="429">
                        <c:v>38.426296029586297</c:v>
                      </c:pt>
                      <c:pt idx="430">
                        <c:v>38.815495660504503</c:v>
                      </c:pt>
                      <c:pt idx="431">
                        <c:v>39.2106484652464</c:v>
                      </c:pt>
                      <c:pt idx="432">
                        <c:v>39.611876680419897</c:v>
                      </c:pt>
                      <c:pt idx="433">
                        <c:v>40.019305701195599</c:v>
                      </c:pt>
                      <c:pt idx="434">
                        <c:v>40.433064179900697</c:v>
                      </c:pt>
                      <c:pt idx="435">
                        <c:v>40.853284128242301</c:v>
                      </c:pt>
                      <c:pt idx="436">
                        <c:v>41.280101023275897</c:v>
                      </c:pt>
                      <c:pt idx="437">
                        <c:v>41.713653917307703</c:v>
                      </c:pt>
                      <c:pt idx="438">
                        <c:v>42.154085551905297</c:v>
                      </c:pt>
                      <c:pt idx="439">
                        <c:v>42.601542476147202</c:v>
                      </c:pt>
                      <c:pt idx="440">
                        <c:v>43.056175169365801</c:v>
                      </c:pt>
                      <c:pt idx="441">
                        <c:v>43.518138168496797</c:v>
                      </c:pt>
                      <c:pt idx="442">
                        <c:v>43.987590200307999</c:v>
                      </c:pt>
                      <c:pt idx="443">
                        <c:v>44.4646943186737</c:v>
                      </c:pt>
                      <c:pt idx="444">
                        <c:v>44.949618047126201</c:v>
                      </c:pt>
                      <c:pt idx="445">
                        <c:v>45.442533526948303</c:v>
                      </c:pt>
                      <c:pt idx="446">
                        <c:v>45.943617671012902</c:v>
                      </c:pt>
                      <c:pt idx="447">
                        <c:v>46.453052323646901</c:v>
                      </c:pt>
                      <c:pt idx="448">
                        <c:v>46.9710244267851</c:v>
                      </c:pt>
                      <c:pt idx="449">
                        <c:v>47.497726192711703</c:v>
                      </c:pt>
                      <c:pt idx="450">
                        <c:v>48.0333552836709</c:v>
                      </c:pt>
                      <c:pt idx="451">
                        <c:v>48.578114998681301</c:v>
                      </c:pt>
                      <c:pt idx="452">
                        <c:v>49.132214467854702</c:v>
                      </c:pt>
                      <c:pt idx="453">
                        <c:v>49.695868854617999</c:v>
                      </c:pt>
                      <c:pt idx="454">
                        <c:v>50.269299566135402</c:v>
                      </c:pt>
                      <c:pt idx="455">
                        <c:v>50.852734472407001</c:v>
                      </c:pt>
                      <c:pt idx="456">
                        <c:v>51.446408134361398</c:v>
                      </c:pt>
                      <c:pt idx="457">
                        <c:v>52.050562041421003</c:v>
                      </c:pt>
                      <c:pt idx="458">
                        <c:v>52.6654448590036</c:v>
                      </c:pt>
                      <c:pt idx="459">
                        <c:v>53.291312686372002</c:v>
                      </c:pt>
                      <c:pt idx="460">
                        <c:v>53.928429325433697</c:v>
                      </c:pt>
                      <c:pt idx="461">
                        <c:v>54.577066560906403</c:v>
                      </c:pt>
                      <c:pt idx="462">
                        <c:v>55.237504452512198</c:v>
                      </c:pt>
                      <c:pt idx="463">
                        <c:v>55.910031639707697</c:v>
                      </c:pt>
                      <c:pt idx="464">
                        <c:v>56.594945659634199</c:v>
                      </c:pt>
                      <c:pt idx="465">
                        <c:v>57.292553278904997</c:v>
                      </c:pt>
                      <c:pt idx="466">
                        <c:v>58.003170839954301</c:v>
                      </c:pt>
                      <c:pt idx="467">
                        <c:v>58.727124622653697</c:v>
                      </c:pt>
                      <c:pt idx="468">
                        <c:v>59.4647512219898</c:v>
                      </c:pt>
                      <c:pt idx="469">
                        <c:v>60.216397942617498</c:v>
                      </c:pt>
                      <c:pt idx="470">
                        <c:v>60.9824232111878</c:v>
                      </c:pt>
                      <c:pt idx="471">
                        <c:v>61.7631970073056</c:v>
                      </c:pt>
                      <c:pt idx="472">
                        <c:v>62.559101314137102</c:v>
                      </c:pt>
                      <c:pt idx="473">
                        <c:v>63.370530589715997</c:v>
                      </c:pt>
                      <c:pt idx="474">
                        <c:v>64.197892259955495</c:v>
                      </c:pt>
                      <c:pt idx="475">
                        <c:v>65.041607234654705</c:v>
                      </c:pt>
                      <c:pt idx="476">
                        <c:v>65.902110447575794</c:v>
                      </c:pt>
                      <c:pt idx="477">
                        <c:v>66.779851422027903</c:v>
                      </c:pt>
                      <c:pt idx="478">
                        <c:v>67.675294863250002</c:v>
                      </c:pt>
                      <c:pt idx="479">
                        <c:v>68.588921279071499</c:v>
                      </c:pt>
                      <c:pt idx="480">
                        <c:v>69.521227630486393</c:v>
                      </c:pt>
                      <c:pt idx="481">
                        <c:v>70.472728013651206</c:v>
                      </c:pt>
                      <c:pt idx="482">
                        <c:v>71.443954375211604</c:v>
                      </c:pt>
                      <c:pt idx="483">
                        <c:v>72.435457262704105</c:v>
                      </c:pt>
                      <c:pt idx="484">
                        <c:v>73.447806612109304</c:v>
                      </c:pt>
                      <c:pt idx="485">
                        <c:v>74.481592574613401</c:v>
                      </c:pt>
                      <c:pt idx="486">
                        <c:v>75.5374263848704</c:v>
                      </c:pt>
                      <c:pt idx="487">
                        <c:v>76.6159412730985</c:v>
                      </c:pt>
                      <c:pt idx="488">
                        <c:v>77.717793423664702</c:v>
                      </c:pt>
                      <c:pt idx="489">
                        <c:v>78.843662982737399</c:v>
                      </c:pt>
                      <c:pt idx="490">
                        <c:v>79.994255118087906</c:v>
                      </c:pt>
                      <c:pt idx="491">
                        <c:v>81.170301133959896</c:v>
                      </c:pt>
                      <c:pt idx="492">
                        <c:v>82.372559644406493</c:v>
                      </c:pt>
                      <c:pt idx="493">
                        <c:v>83.601817808649301</c:v>
                      </c:pt>
                      <c:pt idx="494">
                        <c:v>84.858892632097096</c:v>
                      </c:pt>
                      <c:pt idx="495">
                        <c:v>86.144632337252204</c:v>
                      </c:pt>
                      <c:pt idx="496">
                        <c:v>87.459917808583995</c:v>
                      </c:pt>
                      <c:pt idx="497">
                        <c:v>88.805664116183806</c:v>
                      </c:pt>
                      <c:pt idx="498">
                        <c:v>90.182822122967806</c:v>
                      </c:pt>
                      <c:pt idx="499">
                        <c:v>91.592380180830503</c:v>
                      </c:pt>
                      <c:pt idx="500">
                        <c:v>93.035365921328093</c:v>
                      </c:pt>
                      <c:pt idx="501">
                        <c:v>94.512848147008398</c:v>
                      </c:pt>
                      <c:pt idx="502">
                        <c:v>96.025938829841607</c:v>
                      </c:pt>
                      <c:pt idx="503">
                        <c:v>97.575795223751399</c:v>
                      </c:pt>
                      <c:pt idx="504">
                        <c:v>99.163622098767206</c:v>
                      </c:pt>
                      <c:pt idx="505">
                        <c:v>100.79067410478601</c:v>
                      </c:pt>
                      <c:pt idx="506">
                        <c:v>102.458258273654</c:v>
                      </c:pt>
                      <c:pt idx="507">
                        <c:v>104.167736668762</c:v>
                      </c:pt>
                      <c:pt idx="508">
                        <c:v>105.920529192309</c:v>
                      </c:pt>
                      <c:pt idx="509">
                        <c:v>107.718116560781</c:v>
                      </c:pt>
                      <c:pt idx="510">
                        <c:v>109.56204346051599</c:v>
                      </c:pt>
                      <c:pt idx="511">
                        <c:v>111.453921895511</c:v>
                      </c:pt>
                      <c:pt idx="512">
                        <c:v>113.39543474123499</c:v>
                      </c:pt>
                      <c:pt idx="513">
                        <c:v>115.38833951875</c:v>
                      </c:pt>
                      <c:pt idx="514">
                        <c:v>117.43447240484601</c:v>
                      </c:pt>
                      <c:pt idx="515">
                        <c:v>119.535752495267</c:v>
                      </c:pt>
                      <c:pt idx="516">
                        <c:v>121.69418633897899</c:v>
                      </c:pt>
                      <c:pt idx="517">
                        <c:v>123.911872763546</c:v>
                      </c:pt>
                      <c:pt idx="518">
                        <c:v>126.191008012678</c:v>
                      </c:pt>
                      <c:pt idx="519">
                        <c:v>128.53389121924499</c:v>
                      </c:pt>
                      <c:pt idx="520">
                        <c:v>130.942930238618</c:v>
                      </c:pt>
                      <c:pt idx="521">
                        <c:v>133.42064786947</c:v>
                      </c:pt>
                      <c:pt idx="522">
                        <c:v>135.9696884912</c:v>
                      </c:pt>
                      <c:pt idx="523">
                        <c:v>138.592825149985</c:v>
                      </c:pt>
                      <c:pt idx="524">
                        <c:v>141.29296712751301</c:v>
                      </c:pt>
                      <c:pt idx="525">
                        <c:v>144.07316803018401</c:v>
                      </c:pt>
                      <c:pt idx="526">
                        <c:v>146.93663443883301</c:v>
                      </c:pt>
                      <c:pt idx="527">
                        <c:v>149.886735163145</c:v>
                      </c:pt>
                      <c:pt idx="528">
                        <c:v>152.92701114849501</c:v>
                      </c:pt>
                      <c:pt idx="529">
                        <c:v>156.06118608667001</c:v>
                      </c:pt>
                      <c:pt idx="530">
                        <c:v>159.293177787129</c:v>
                      </c:pt>
                      <c:pt idx="531">
                        <c:v>162.62711036924</c:v>
                      </c:pt>
                      <c:pt idx="532">
                        <c:v>166.06732734219599</c:v>
                      </c:pt>
                      <c:pt idx="533">
                        <c:v>169.618405644125</c:v>
                      </c:pt>
                      <c:pt idx="534">
                        <c:v>173.28517071840901</c:v>
                      </c:pt>
                      <c:pt idx="535">
                        <c:v>177.07271271195901</c:v>
                      </c:pt>
                      <c:pt idx="536">
                        <c:v>180.98640388681301</c:v>
                      </c:pt>
                      <c:pt idx="537">
                        <c:v>185.03191734437601</c:v>
                      </c:pt>
                      <c:pt idx="538">
                        <c:v>189.21524716968</c:v>
                      </c:pt>
                      <c:pt idx="539">
                        <c:v>193.542730111754</c:v>
                      </c:pt>
                      <c:pt idx="540">
                        <c:v>198.02106892518799</c:v>
                      </c:pt>
                      <c:pt idx="541">
                        <c:v>202.65735750789599</c:v>
                      </c:pt>
                      <c:pt idx="542">
                        <c:v>207.45910797979599</c:v>
                      </c:pt>
                      <c:pt idx="543">
                        <c:v>212.43427985820901</c:v>
                      </c:pt>
                      <c:pt idx="544">
                        <c:v>217.59131149551499</c:v>
                      </c:pt>
                      <c:pt idx="545">
                        <c:v>222.939153956691</c:v>
                      </c:pt>
                      <c:pt idx="546">
                        <c:v>228.487307523396</c:v>
                      </c:pt>
                      <c:pt idx="547">
                        <c:v>234.24586102320501</c:v>
                      </c:pt>
                      <c:pt idx="548">
                        <c:v>240.22553419076701</c:v>
                      </c:pt>
                      <c:pt idx="549">
                        <c:v>246.43772327661401</c:v>
                      </c:pt>
                      <c:pt idx="550">
                        <c:v>252.89455012643299</c:v>
                      </c:pt>
                      <c:pt idx="551">
                        <c:v>259.60891495626601</c:v>
                      </c:pt>
                      <c:pt idx="552">
                        <c:v>266.59455305209701</c:v>
                      </c:pt>
                      <c:pt idx="553">
                        <c:v>273.86609561707297</c:v>
                      </c:pt>
                      <c:pt idx="554">
                        <c:v>281.43913498247201</c:v>
                      </c:pt>
                      <c:pt idx="555">
                        <c:v>289.33029438193898</c:v>
                      </c:pt>
                      <c:pt idx="556">
                        <c:v>297.55730246525502</c:v>
                      </c:pt>
                      <c:pt idx="557">
                        <c:v>306.13907269310499</c:v>
                      </c:pt>
                      <c:pt idx="558">
                        <c:v>315.09578770794201</c:v>
                      </c:pt>
                      <c:pt idx="559">
                        <c:v>324.448988714238</c:v>
                      </c:pt>
                      <c:pt idx="560">
                        <c:v>334.22166982256402</c:v>
                      </c:pt>
                      <c:pt idx="561">
                        <c:v>344.438377211052</c:v>
                      </c:pt>
                      <c:pt idx="562">
                        <c:v>355.12531283562799</c:v>
                      </c:pt>
                      <c:pt idx="563">
                        <c:v>366.31044226952201</c:v>
                      </c:pt>
                      <c:pt idx="564">
                        <c:v>378.02360607010303</c:v>
                      </c:pt>
                      <c:pt idx="565">
                        <c:v>390.29663385874898</c:v>
                      </c:pt>
                      <c:pt idx="566">
                        <c:v>403.16346004315398</c:v>
                      </c:pt>
                      <c:pt idx="567">
                        <c:v>416.66023982230701</c:v>
                      </c:pt>
                      <c:pt idx="568">
                        <c:v>430.825463775213</c:v>
                      </c:pt>
                      <c:pt idx="569">
                        <c:v>445.70006895472301</c:v>
                      </c:pt>
                      <c:pt idx="570">
                        <c:v>461.32754398188803</c:v>
                      </c:pt>
                      <c:pt idx="571">
                        <c:v>477.754025161897</c:v>
                      </c:pt>
                      <c:pt idx="572">
                        <c:v>495.02838012925201</c:v>
                      </c:pt>
                      <c:pt idx="573">
                        <c:v>513.20227497502799</c:v>
                      </c:pt>
                      <c:pt idx="574">
                        <c:v>532.33022022348996</c:v>
                      </c:pt>
                      <c:pt idx="575">
                        <c:v>552.46959041559603</c:v>
                      </c:pt>
                      <c:pt idx="576">
                        <c:v>573.68061144000706</c:v>
                      </c:pt>
                      <c:pt idx="577">
                        <c:v>596.02630913869598</c:v>
                      </c:pt>
                      <c:pt idx="578">
                        <c:v>619.57241213315899</c:v>
                      </c:pt>
                      <c:pt idx="579">
                        <c:v>644.38720127920601</c:v>
                      </c:pt>
                      <c:pt idx="580">
                        <c:v>670.54129771169301</c:v>
                      </c:pt>
                      <c:pt idx="581">
                        <c:v>698.10738109149997</c:v>
                      </c:pt>
                      <c:pt idx="582">
                        <c:v>727.15982947876205</c:v>
                      </c:pt>
                      <c:pt idx="583">
                        <c:v>757.77427224691405</c:v>
                      </c:pt>
                      <c:pt idx="584">
                        <c:v>790.02704766653403</c:v>
                      </c:pt>
                      <c:pt idx="585">
                        <c:v>823.99455728160103</c:v>
                      </c:pt>
                      <c:pt idx="586">
                        <c:v>859.75250998394904</c:v>
                      </c:pt>
                      <c:pt idx="587">
                        <c:v>897.37504984185603</c:v>
                      </c:pt>
                      <c:pt idx="588">
                        <c:v>936.93376324742201</c:v>
                      </c:pt>
                      <c:pt idx="589">
                        <c:v>978.49656287833</c:v>
                      </c:pt>
                      <c:pt idx="590">
                        <c:v>1022.12644830943</c:v>
                      </c:pt>
                      <c:pt idx="591">
                        <c:v>1067.8801458852399</c:v>
                      </c:pt>
                      <c:pt idx="592">
                        <c:v>1115.80663365027</c:v>
                      </c:pt>
                      <c:pt idx="593">
                        <c:v>1165.9455607156101</c:v>
                      </c:pt>
                      <c:pt idx="594">
                        <c:v>1218.32557436292</c:v>
                      </c:pt>
                      <c:pt idx="595">
                        <c:v>1272.96257239242</c:v>
                      </c:pt>
                      <c:pt idx="596">
                        <c:v>1329.8579026088901</c:v>
                      </c:pt>
                      <c:pt idx="597">
                        <c:v>1388.9965358244899</c:v>
                      </c:pt>
                      <c:pt idx="598">
                        <c:v>1450.34524318586</c:v>
                      </c:pt>
                      <c:pt idx="599">
                        <c:v>1513.8508128615899</c:v>
                      </c:pt>
                      <c:pt idx="600">
                        <c:v>1579.4383450202799</c:v>
                      </c:pt>
                      <c:pt idx="601">
                        <c:v>1647.0096673544999</c:v>
                      </c:pt>
                      <c:pt idx="602">
                        <c:v>1716.4419160612699</c:v>
                      </c:pt>
                      <c:pt idx="603">
                        <c:v>1787.5863289142101</c:v>
                      </c:pt>
                      <c:pt idx="604">
                        <c:v>1860.2672977489101</c:v>
                      </c:pt>
                      <c:pt idx="605">
                        <c:v>1934.28172714938</c:v>
                      </c:pt>
                      <c:pt idx="606">
                        <c:v>2009.39874421789</c:v>
                      </c:pt>
                      <c:pt idx="607">
                        <c:v>2085.3598010014598</c:v>
                      </c:pt>
                      <c:pt idx="608">
                        <c:v>2161.87920629267</c:v>
                      </c:pt>
                      <c:pt idx="609">
                        <c:v>2238.6451171956901</c:v>
                      </c:pt>
                      <c:pt idx="610">
                        <c:v>2315.3210130297198</c:v>
                      </c:pt>
                      <c:pt idx="611">
                        <c:v>2391.5476649811199</c:v>
                      </c:pt>
                      <c:pt idx="612">
                        <c:v>2466.94560454058</c:v>
                      </c:pt>
                      <c:pt idx="613">
                        <c:v>2541.11808242811</c:v>
                      </c:pt>
                      <c:pt idx="614">
                        <c:v>2613.6544976425798</c:v>
                      </c:pt>
                      <c:pt idx="615">
                        <c:v>2684.1342638672299</c:v>
                      </c:pt>
                      <c:pt idx="616">
                        <c:v>2752.1310679948301</c:v>
                      </c:pt>
                      <c:pt idx="617">
                        <c:v>2817.2174634876601</c:v>
                      </c:pt>
                      <c:pt idx="618">
                        <c:v>2878.9697299959198</c:v>
                      </c:pt>
                      <c:pt idx="619">
                        <c:v>2936.9729205522999</c:v>
                      </c:pt>
                      <c:pt idx="620">
                        <c:v>2990.8260091547199</c:v>
                      </c:pt>
                      <c:pt idx="621">
                        <c:v>3040.1470449343501</c:v>
                      </c:pt>
                      <c:pt idx="622">
                        <c:v>3084.5782147686</c:v>
                      </c:pt>
                      <c:pt idx="623">
                        <c:v>3123.7907142980098</c:v>
                      </c:pt>
                      <c:pt idx="624">
                        <c:v>3157.48932807242</c:v>
                      </c:pt>
                      <c:pt idx="625">
                        <c:v>3185.4166230129999</c:v>
                      </c:pt>
                      <c:pt idx="626">
                        <c:v>3207.3566655474401</c:v>
                      </c:pt>
                      <c:pt idx="627">
                        <c:v>3223.1381815242498</c:v>
                      </c:pt>
                      <c:pt idx="628">
                        <c:v>3232.6370891432798</c:v>
                      </c:pt>
                      <c:pt idx="629">
                        <c:v>3235.7783483496701</c:v>
                      </c:pt>
                      <c:pt idx="630">
                        <c:v>3232.5370850576701</c:v>
                      </c:pt>
                      <c:pt idx="631">
                        <c:v>3222.9389647584098</c:v>
                      </c:pt>
                      <c:pt idx="632">
                        <c:v>3207.0598070330502</c:v>
                      </c:pt>
                      <c:pt idx="633">
                        <c:v>3185.0244497189201</c:v>
                      </c:pt>
                      <c:pt idx="634">
                        <c:v>3157.0048884373</c:v>
                      </c:pt>
                      <c:pt idx="635">
                        <c:v>3123.2177333582199</c:v>
                      </c:pt>
                      <c:pt idx="636">
                        <c:v>3083.9210399799999</c:v>
                      </c:pt>
                      <c:pt idx="637">
                        <c:v>3039.4105838750702</c:v>
                      </c:pt>
                      <c:pt idx="638">
                        <c:v>2990.0156604537201</c:v>
                      </c:pt>
                      <c:pt idx="639">
                        <c:v>2936.0944995075301</c:v>
                      </c:pt>
                      <c:pt idx="640">
                        <c:v>2878.0293904134401</c:v>
                      </c:pt>
                      <c:pt idx="641">
                        <c:v>2816.2216173187398</c:v>
                      </c:pt>
                      <c:pt idx="642">
                        <c:v>2751.0863043230502</c:v>
                      </c:pt>
                      <c:pt idx="643">
                        <c:v>2683.0472687647298</c:v>
                      </c:pt>
                      <c:pt idx="644">
                        <c:v>2612.53197631079</c:v>
                      </c:pt>
                      <c:pt idx="645">
                        <c:v>2539.9666849329401</c:v>
                      </c:pt>
                      <c:pt idx="646">
                        <c:v>2465.7718562948198</c:v>
                      </c:pt>
                      <c:pt idx="647">
                        <c:v>2390.3579029635198</c:v>
                      </c:pt>
                      <c:pt idx="648">
                        <c:v>2314.1213285454501</c:v>
                      </c:pt>
                      <c:pt idx="649">
                        <c:v>2237.44130578764</c:v>
                      </c:pt>
                      <c:pt idx="650">
                        <c:v>2160.6767252169898</c:v>
                      </c:pt>
                      <c:pt idx="651">
                        <c:v>2084.1637344900601</c:v>
                      </c:pt>
                      <c:pt idx="652">
                        <c:v>2008.2137765672401</c:v>
                      </c:pt>
                      <c:pt idx="653">
                        <c:v>1933.1121234982099</c:v>
                      </c:pt>
                      <c:pt idx="654">
                        <c:v>1859.11689226506</c:v>
                      </c:pt>
                      <c:pt idx="655">
                        <c:v>1786.4585199610799</c:v>
                      </c:pt>
                      <c:pt idx="656">
                        <c:v>1715.3396678240699</c:v>
                      </c:pt>
                      <c:pt idx="657">
                        <c:v>1645.9355172972901</c:v>
                      </c:pt>
                      <c:pt idx="658">
                        <c:v>1578.3944165009</c:v>
                      </c:pt>
                      <c:pt idx="659">
                        <c:v>1512.8388321775501</c:v>
                      </c:pt>
                      <c:pt idx="660">
                        <c:v>1449.3665603081699</c:v>
                      </c:pt>
                      <c:pt idx="661">
                        <c:v>1388.05214808453</c:v>
                      </c:pt>
                      <c:pt idx="662">
                        <c:v>1328.94848061365</c:v>
                      </c:pt>
                      <c:pt idx="663">
                        <c:v>1272.08848748882</c:v>
                      </c:pt>
                      <c:pt idx="664">
                        <c:v>1217.48692700694</c:v>
                      </c:pt>
                      <c:pt idx="665">
                        <c:v>1165.1422091709401</c:v>
                      </c:pt>
                      <c:pt idx="666">
                        <c:v>1115.03822249678</c:v>
                      </c:pt>
                      <c:pt idx="667">
                        <c:v>1067.14613389081</c:v>
                      </c:pt>
                      <c:pt idx="668">
                        <c:v>1021.42613528688</c:v>
                      </c:pt>
                      <c:pt idx="669">
                        <c:v>977.82911522111203</c:v>
                      </c:pt>
                      <c:pt idx="670">
                        <c:v>936.29823789976194</c:v>
                      </c:pt>
                      <c:pt idx="671">
                        <c:v>896.77041653091999</c:v>
                      </c:pt>
                      <c:pt idx="672">
                        <c:v>859.17767159408402</c:v>
                      </c:pt>
                      <c:pt idx="673">
                        <c:v>823.44836830701695</c:v>
                      </c:pt>
                      <c:pt idx="674">
                        <c:v>789.50833072596902</c:v>
                      </c:pt>
                      <c:pt idx="675">
                        <c:v>757.28183267879899</c:v>
                      </c:pt>
                      <c:pt idx="676">
                        <c:v>726.69246807760499</c:v>
                      </c:pt>
                      <c:pt idx="677">
                        <c:v>697.66390506318703</c:v>
                      </c:pt>
                      <c:pt idx="678">
                        <c:v>670.12052995565705</c:v>
                      </c:pt>
                      <c:pt idx="679">
                        <c:v>643.98798811179802</c:v>
                      </c:pt>
                      <c:pt idx="680">
                        <c:v>619.19362958312001</c:v>
                      </c:pt>
                      <c:pt idx="681">
                        <c:v>595.66686794683096</c:v>
                      </c:pt>
                      <c:pt idx="682">
                        <c:v>573.33946089824701</c:v>
                      </c:pt>
                      <c:pt idx="683">
                        <c:v>552.14572118040201</c:v>
                      </c:pt>
                      <c:pt idx="684">
                        <c:v>532.02266623058495</c:v>
                      </c:pt>
                      <c:pt idx="685">
                        <c:v>512.910114579234</c:v>
                      </c:pt>
                      <c:pt idx="686">
                        <c:v>494.750736584126</c:v>
                      </c:pt>
                      <c:pt idx="687">
                        <c:v>477.49006654572599</c:v>
                      </c:pt>
                      <c:pt idx="688">
                        <c:v>461.076482665627</c:v>
                      </c:pt>
                      <c:pt idx="689">
                        <c:v>445.46116070038198</c:v>
                      </c:pt>
                      <c:pt idx="690">
                        <c:v>430.59800654012599</c:v>
                      </c:pt>
                      <c:pt idx="691">
                        <c:v>416.44357233877503</c:v>
                      </c:pt>
                      <c:pt idx="692">
                        <c:v>402.95696023124799</c:v>
                      </c:pt>
                      <c:pt idx="693">
                        <c:v>390.09971712387699</c:v>
                      </c:pt>
                      <c:pt idx="694">
                        <c:v>377.83572352756698</c:v>
                      </c:pt>
                      <c:pt idx="695">
                        <c:v>366.13107893145298</c:v>
                      </c:pt>
                      <c:pt idx="696">
                        <c:v>354.953985790616</c:v>
                      </c:pt>
                      <c:pt idx="697">
                        <c:v>344.27463381942101</c:v>
                      </c:pt>
                      <c:pt idx="698">
                        <c:v>334.06508594725</c:v>
                      </c:pt>
                      <c:pt idx="699">
                        <c:v>324.29916700071999</c:v>
                      </c:pt>
                      <c:pt idx="700">
                        <c:v>314.95235592515598</c:v>
                      </c:pt>
                      <c:pt idx="701">
                        <c:v>306.00168214265398</c:v>
                      </c:pt>
                      <c:pt idx="702">
                        <c:v>297.42562646447902</c:v>
                      </c:pt>
                      <c:pt idx="703">
                        <c:v>289.20402682394803</c:v>
                      </c:pt>
                      <c:pt idx="704">
                        <c:v>281.31798897488699</c:v>
                      </c:pt>
                      <c:pt idx="705">
                        <c:v>273.74980219881098</c:v>
                      </c:pt>
                      <c:pt idx="706">
                        <c:v>266.48285998771502</c:v>
                      </c:pt>
                      <c:pt idx="707">
                        <c:v>259.50158560594099</c:v>
                      </c:pt>
                      <c:pt idx="708">
                        <c:v>252.79136238866801</c:v>
                      </c:pt>
                      <c:pt idx="709">
                        <c:v>246.33846860134699</c:v>
                      </c:pt>
                      <c:pt idx="710">
                        <c:v>240.130016658692</c:v>
                      </c:pt>
                      <c:pt idx="711">
                        <c:v>234.15389648886801</c:v>
                      </c:pt>
                      <c:pt idx="712">
                        <c:v>228.39872281752099</c:v>
                      </c:pt>
                      <c:pt idx="713">
                        <c:v>222.853786145096</c:v>
                      </c:pt>
                      <c:pt idx="714">
                        <c:v>217.509007190403</c:v>
                      </c:pt>
                      <c:pt idx="715">
                        <c:v>212.35489457865299</c:v>
                      </c:pt>
                      <c:pt idx="716">
                        <c:v>207.382505558183</c:v>
                      </c:pt>
                      <c:pt idx="717">
                        <c:v>202.58340953888401</c:v>
                      </c:pt>
                      <c:pt idx="718">
                        <c:v>197.94965425458801</c:v>
                      </c:pt>
                      <c:pt idx="719">
                        <c:v>193.47373436205399</c:v>
                      </c:pt>
                      <c:pt idx="720">
                        <c:v>189.14856229970101</c:v>
                      </c:pt>
                      <c:pt idx="721">
                        <c:v>184.96744124053399</c:v>
                      </c:pt>
                      <c:pt idx="722">
                        <c:v>180.92403998370901</c:v>
                      </c:pt>
                      <c:pt idx="723">
                        <c:v>177.012369639902</c:v>
                      </c:pt>
                      <c:pt idx="724">
                        <c:v>173.22676197616099</c:v>
                      </c:pt>
                      <c:pt idx="725">
                        <c:v>169.561849294561</c:v>
                      </c:pt>
                      <c:pt idx="726">
                        <c:v>166.012545729511</c:v>
                      </c:pt>
                      <c:pt idx="727">
                        <c:v>162.574029855785</c:v>
                      </c:pt>
                      <c:pt idx="728">
                        <c:v>159.24172850865901</c:v>
                      </c:pt>
                      <c:pt idx="729">
                        <c:v>156.01130172449501</c:v>
                      </c:pt>
                      <c:pt idx="730">
                        <c:v>152.87862871707901</c:v>
                      </c:pt>
                      <c:pt idx="731">
                        <c:v>149.839794812386</c:v>
                      </c:pt>
                      <c:pt idx="732">
                        <c:v>146.89107926949299</c:v>
                      </c:pt>
                      <c:pt idx="733">
                        <c:v>144.028943921912</c:v>
                      </c:pt>
                      <c:pt idx="734">
                        <c:v>141.250022578168</c:v>
                      </c:pt>
                      <c:pt idx="735">
                        <c:v>138.551111125669</c:v>
                      </c:pt>
                      <c:pt idx="736">
                        <c:v>135.92915828607701</c:v>
                      </c:pt>
                      <c:pt idx="737">
                        <c:v>133.38125697469999</c:v>
                      </c:pt>
                      <c:pt idx="738">
                        <c:v>130.90463621980101</c:v>
                      </c:pt>
                      <c:pt idx="739">
                        <c:v>128.49665360169999</c:v>
                      </c:pt>
                      <c:pt idx="740">
                        <c:v>126.154788173982</c:v>
                      </c:pt>
                      <c:pt idx="741">
                        <c:v>123.87663383285199</c:v>
                      </c:pt>
                      <c:pt idx="742">
                        <c:v>121.659893102669</c:v>
                      </c:pt>
                      <c:pt idx="743">
                        <c:v>119.502371308383</c:v>
                      </c:pt>
                      <c:pt idx="744">
                        <c:v>117.401971108095</c:v>
                      </c:pt>
                      <c:pt idx="745">
                        <c:v>115.356687360409</c:v>
                      </c:pt>
                      <c:pt idx="746">
                        <c:v>113.364602303937</c:v>
                      </c:pt>
                      <c:pt idx="747">
                        <c:v>111.423881027289</c:v>
                      </c:pt>
                      <c:pt idx="748">
                        <c:v>109.53276721008299</c:v>
                      </c:pt>
                      <c:pt idx="749">
                        <c:v>107.689579116563</c:v>
                      </c:pt>
                      <c:pt idx="750">
                        <c:v>105.89270582504901</c:v>
                      </c:pt>
                      <c:pt idx="751">
                        <c:v>104.14060367750101</c:v>
                      </c:pt>
                      <c:pt idx="752">
                        <c:v>102.43179293476</c:v>
                      </c:pt>
                      <c:pt idx="753">
                        <c:v>100.764854623998</c:v>
                      </c:pt>
                      <c:pt idx="754">
                        <c:v>99.138427565878899</c:v>
                      </c:pt>
                      <c:pt idx="755">
                        <c:v>97.551205569906202</c:v>
                      </c:pt>
                      <c:pt idx="756">
                        <c:v>96.001934787155193</c:v>
                      </c:pt>
                      <c:pt idx="757">
                        <c:v>94.489411210493301</c:v>
                      </c:pt>
                      <c:pt idx="758">
                        <c:v>93.012478312853503</c:v>
                      </c:pt>
                      <c:pt idx="759">
                        <c:v>91.570024815129997</c:v>
                      </c:pt>
                      <c:pt idx="760">
                        <c:v>90.160982575407701</c:v>
                      </c:pt>
                      <c:pt idx="761">
                        <c:v>88.784324592315897</c:v>
                      </c:pt>
                      <c:pt idx="762">
                        <c:v>87.439063115299803</c:v>
                      </c:pt>
                      <c:pt idx="763">
                        <c:v>86.124247855466606</c:v>
                      </c:pt>
                      <c:pt idx="764">
                        <c:v>84.838964290918597</c:v>
                      </c:pt>
                      <c:pt idx="765">
                        <c:v>83.582332060809094</c:v>
                      </c:pt>
                      <c:pt idx="766">
                        <c:v>82.353503443053995</c:v>
                      </c:pt>
                      <c:pt idx="767">
                        <c:v>81.151661910561003</c:v>
                      </c:pt>
                      <c:pt idx="768">
                        <c:v>79.976020761542003</c:v>
                      </c:pt>
                      <c:pt idx="769">
                        <c:v>78.825821819486094</c:v>
                      </c:pt>
                      <c:pt idx="770">
                        <c:v>77.700334198842896</c:v>
                      </c:pt>
                      <c:pt idx="771">
                        <c:v>76.598853132603793</c:v>
                      </c:pt>
                      <c:pt idx="772">
                        <c:v>75.520698858322405</c:v>
                      </c:pt>
                      <c:pt idx="773">
                        <c:v>74.465215559168797</c:v>
                      </c:pt>
                      <c:pt idx="774">
                        <c:v>73.431770357068103</c:v>
                      </c:pt>
                      <c:pt idx="775">
                        <c:v>72.419752354849706</c:v>
                      </c:pt>
                      <c:pt idx="776">
                        <c:v>71.428571724858401</c:v>
                      </c:pt>
                      <c:pt idx="777">
                        <c:v>70.457658841382397</c:v>
                      </c:pt>
                      <c:pt idx="778">
                        <c:v>69.506463454488497</c:v>
                      </c:pt>
                      <c:pt idx="779">
                        <c:v>68.574453903121494</c:v>
                      </c:pt>
                      <c:pt idx="780">
                        <c:v>67.661116365197202</c:v>
                      </c:pt>
                      <c:pt idx="781">
                        <c:v>66.765954142881498</c:v>
                      </c:pt>
                      <c:pt idx="782">
                        <c:v>65.888486981034603</c:v>
                      </c:pt>
                      <c:pt idx="783">
                        <c:v>65.028250417165395</c:v>
                      </c:pt>
                      <c:pt idx="784">
                        <c:v>64.184795161222695</c:v>
                      </c:pt>
                      <c:pt idx="785">
                        <c:v>63.357686503612797</c:v>
                      </c:pt>
                      <c:pt idx="786">
                        <c:v>62.546503750056097</c:v>
                      </c:pt>
                      <c:pt idx="787">
                        <c:v>61.750839681865997</c:v>
                      </c:pt>
                      <c:pt idx="788">
                        <c:v>60.970300040357003</c:v>
                      </c:pt>
                      <c:pt idx="789">
                        <c:v>60.204503034140203</c:v>
                      </c:pt>
                      <c:pt idx="790">
                        <c:v>59.453078868176803</c:v>
                      </c:pt>
                      <c:pt idx="791">
                        <c:v>58.715669293470498</c:v>
                      </c:pt>
                      <c:pt idx="792">
                        <c:v>57.991927176412503</c:v>
                      </c:pt>
                      <c:pt idx="793">
                        <c:v>57.281516086736602</c:v>
                      </c:pt>
                      <c:pt idx="794">
                        <c:v>56.584109903262103</c:v>
                      </c:pt>
                      <c:pt idx="795">
                        <c:v>55.899392436436699</c:v>
                      </c:pt>
                      <c:pt idx="796">
                        <c:v>55.227057066989602</c:v>
                      </c:pt>
                      <c:pt idx="797">
                        <c:v>54.5668063998055</c:v>
                      </c:pt>
                      <c:pt idx="798">
                        <c:v>53.918351932358703</c:v>
                      </c:pt>
                      <c:pt idx="799">
                        <c:v>53.281413737000797</c:v>
                      </c:pt>
                      <c:pt idx="800">
                        <c:v>52.655720156386202</c:v>
                      </c:pt>
                      <c:pt idx="801">
                        <c:v>52.041007511518004</c:v>
                      </c:pt>
                      <c:pt idx="802">
                        <c:v>51.437019821718799</c:v>
                      </c:pt>
                      <c:pt idx="803">
                        <c:v>50.843508536052497</c:v>
                      </c:pt>
                      <c:pt idx="804">
                        <c:v>50.260232275606</c:v>
                      </c:pt>
                      <c:pt idx="805">
                        <c:v>49.686956586168399</c:v>
                      </c:pt>
                      <c:pt idx="806">
                        <c:v>49.123453700806998</c:v>
                      </c:pt>
                      <c:pt idx="807">
                        <c:v>48.569502311909297</c:v>
                      </c:pt>
                      <c:pt idx="808">
                        <c:v>48.024887352251199</c:v>
                      </c:pt>
                      <c:pt idx="809">
                        <c:v>47.489399784686803</c:v>
                      </c:pt>
                      <c:pt idx="810">
                        <c:v>46.9628364000544</c:v>
                      </c:pt>
                      <c:pt idx="811">
                        <c:v>46.4449996229772</c:v>
                      </c:pt>
                      <c:pt idx="812">
                        <c:v>45.9356973251748</c:v>
                      </c:pt>
                      <c:pt idx="813">
                        <c:v>45.4347426459452</c:v>
                      </c:pt>
                      <c:pt idx="814">
                        <c:v>44.941953819555003</c:v>
                      </c:pt>
                      <c:pt idx="815">
                        <c:v>44.457154009157698</c:v>
                      </c:pt>
                      <c:pt idx="816">
                        <c:v>43.980171147046299</c:v>
                      </c:pt>
                      <c:pt idx="817">
                        <c:v>43.510837780888899</c:v>
                      </c:pt>
                      <c:pt idx="818">
                        <c:v>43.048990925740704</c:v>
                      </c:pt>
                      <c:pt idx="819">
                        <c:v>42.594471921577799</c:v>
                      </c:pt>
                      <c:pt idx="820">
                        <c:v>42.147126296087002</c:v>
                      </c:pt>
                      <c:pt idx="821">
                        <c:v>41.706803632530601</c:v>
                      </c:pt>
                      <c:pt idx="822">
                        <c:v>41.273357442455001</c:v>
                      </c:pt>
                      <c:pt idx="823">
                        <c:v>40.846645043043097</c:v>
                      </c:pt>
                      <c:pt idx="824">
                        <c:v>40.426527438910099</c:v>
                      </c:pt>
                      <c:pt idx="825">
                        <c:v>40.0128692081732</c:v>
                      </c:pt>
                      <c:pt idx="826">
                        <c:v>39.605538392604203</c:v>
                      </c:pt>
                      <c:pt idx="827">
                        <c:v>39.204406391721797</c:v>
                      </c:pt>
                      <c:pt idx="828">
                        <c:v>38.809347860625003</c:v>
                      </c:pt>
                      <c:pt idx="829">
                        <c:v>38.420240611469403</c:v>
                      </c:pt>
                      <c:pt idx="830">
                        <c:v>38.036965518374103</c:v>
                      </c:pt>
                      <c:pt idx="831">
                        <c:v>37.659406425685198</c:v>
                      </c:pt>
                      <c:pt idx="832">
                        <c:v>37.287450059427599</c:v>
                      </c:pt>
                      <c:pt idx="833">
                        <c:v>36.920985941810898</c:v>
                      </c:pt>
                      <c:pt idx="834">
                        <c:v>36.559906308711</c:v>
                      </c:pt>
                      <c:pt idx="835">
                        <c:v>36.2041060299482</c:v>
                      </c:pt>
                      <c:pt idx="836">
                        <c:v>35.853482532320697</c:v>
                      </c:pt>
                      <c:pt idx="837">
                        <c:v>35.507935725226602</c:v>
                      </c:pt>
                      <c:pt idx="838">
                        <c:v>35.167367928820497</c:v>
                      </c:pt>
                      <c:pt idx="839">
                        <c:v>34.831683804573302</c:v>
                      </c:pt>
                      <c:pt idx="840">
                        <c:v>34.500790288165</c:v>
                      </c:pt>
                      <c:pt idx="841">
                        <c:v>34.174596524606898</c:v>
                      </c:pt>
                      <c:pt idx="842">
                        <c:v>33.853013805522302</c:v>
                      </c:pt>
                      <c:pt idx="843">
                        <c:v>33.535955508494297</c:v>
                      </c:pt>
                      <c:pt idx="844">
                        <c:v>33.223337038408999</c:v>
                      </c:pt>
                      <c:pt idx="845">
                        <c:v>32.915075770703702</c:v>
                      </c:pt>
                      <c:pt idx="846">
                        <c:v>32.611090996478197</c:v>
                      </c:pt>
                      <c:pt idx="847">
                        <c:v>32.311303869379202</c:v>
                      </c:pt>
                      <c:pt idx="848">
                        <c:v>32.015637354185998</c:v>
                      </c:pt>
                      <c:pt idx="849">
                        <c:v>31.7240161770677</c:v>
                      </c:pt>
                      <c:pt idx="850">
                        <c:v>31.436366777401801</c:v>
                      </c:pt>
                      <c:pt idx="851">
                        <c:v>31.152617261151502</c:v>
                      </c:pt>
                      <c:pt idx="852">
                        <c:v>30.872697355698602</c:v>
                      </c:pt>
                      <c:pt idx="853">
                        <c:v>30.596538366108899</c:v>
                      </c:pt>
                      <c:pt idx="854">
                        <c:v>30.324073132774402</c:v>
                      </c:pt>
                      <c:pt idx="855">
                        <c:v>30.0552359903594</c:v>
                      </c:pt>
                      <c:pt idx="856">
                        <c:v>29.789962728045101</c:v>
                      </c:pt>
                      <c:pt idx="857">
                        <c:v>29.528190550985698</c:v>
                      </c:pt>
                      <c:pt idx="858">
                        <c:v>29.269858042966799</c:v>
                      </c:pt>
                      <c:pt idx="859">
                        <c:v>29.0149051301984</c:v>
                      </c:pt>
                      <c:pt idx="860">
                        <c:v>28.763273046219101</c:v>
                      </c:pt>
                      <c:pt idx="861">
                        <c:v>28.5149042978625</c:v>
                      </c:pt>
                      <c:pt idx="862">
                        <c:v>28.269742632262901</c:v>
                      </c:pt>
                      <c:pt idx="863">
                        <c:v>28.0277330048416</c:v>
                      </c:pt>
                      <c:pt idx="864">
                        <c:v>27.788821548272001</c:v>
                      </c:pt>
                      <c:pt idx="865">
                        <c:v>27.552955542350801</c:v>
                      </c:pt>
                      <c:pt idx="866">
                        <c:v>27.320083384782102</c:v>
                      </c:pt>
                      <c:pt idx="867">
                        <c:v>27.090154562823301</c:v>
                      </c:pt>
                      <c:pt idx="868">
                        <c:v>26.863119625758699</c:v>
                      </c:pt>
                      <c:pt idx="869">
                        <c:v>26.638930158198001</c:v>
                      </c:pt>
                      <c:pt idx="870">
                        <c:v>26.417538754135499</c:v>
                      </c:pt>
                      <c:pt idx="871">
                        <c:v>26.1988989917845</c:v>
                      </c:pt>
                      <c:pt idx="872">
                        <c:v>25.982965409126098</c:v>
                      </c:pt>
                      <c:pt idx="873">
                        <c:v>25.769693480175899</c:v>
                      </c:pt>
                      <c:pt idx="874">
                        <c:v>25.559039591926101</c:v>
                      </c:pt>
                      <c:pt idx="875">
                        <c:v>25.350961021951001</c:v>
                      </c:pt>
                      <c:pt idx="876">
                        <c:v>25.145415916649299</c:v>
                      </c:pt>
                      <c:pt idx="877">
                        <c:v>24.942363270107201</c:v>
                      </c:pt>
                      <c:pt idx="878">
                        <c:v>24.741762903560399</c:v>
                      </c:pt>
                      <c:pt idx="879">
                        <c:v>24.543575445430299</c:v>
                      </c:pt>
                      <c:pt idx="880">
                        <c:v>24.347762311925099</c:v>
                      </c:pt>
                      <c:pt idx="881">
                        <c:v>24.154285688178401</c:v>
                      </c:pt>
                      <c:pt idx="882">
                        <c:v>23.9631085099209</c:v>
                      </c:pt>
                      <c:pt idx="883">
                        <c:v>23.774194445649101</c:v>
                      </c:pt>
                      <c:pt idx="884">
                        <c:v>23.587507879301</c:v>
                      </c:pt>
                      <c:pt idx="885">
                        <c:v>23.403013893391002</c:v>
                      </c:pt>
                      <c:pt idx="886">
                        <c:v>23.2206782526242</c:v>
                      </c:pt>
                      <c:pt idx="887">
                        <c:v>23.040467387944599</c:v>
                      </c:pt>
                      <c:pt idx="888">
                        <c:v>22.8623483810238</c:v>
                      </c:pt>
                      <c:pt idx="889">
                        <c:v>22.686288949173299</c:v>
                      </c:pt>
                      <c:pt idx="890">
                        <c:v>22.512257430650099</c:v>
                      </c:pt>
                      <c:pt idx="891">
                        <c:v>22.340222770374101</c:v>
                      </c:pt>
                      <c:pt idx="892">
                        <c:v>22.1701545060142</c:v>
                      </c:pt>
                      <c:pt idx="893">
                        <c:v>22.002022754455201</c:v>
                      </c:pt>
                      <c:pt idx="894">
                        <c:v>21.835798198617798</c:v>
                      </c:pt>
                      <c:pt idx="895">
                        <c:v>21.671452074631301</c:v>
                      </c:pt>
                      <c:pt idx="896">
                        <c:v>21.508956159339899</c:v>
                      </c:pt>
                      <c:pt idx="897">
                        <c:v>21.348282758144698</c:v>
                      </c:pt>
                      <c:pt idx="898">
                        <c:v>21.189404693154099</c:v>
                      </c:pt>
                      <c:pt idx="899">
                        <c:v>21.0322952916551</c:v>
                      </c:pt>
                      <c:pt idx="900">
                        <c:v>20.8769283748696</c:v>
                      </c:pt>
                      <c:pt idx="901">
                        <c:v>20.723278247013901</c:v>
                      </c:pt>
                      <c:pt idx="902">
                        <c:v>20.571319684635601</c:v>
                      </c:pt>
                      <c:pt idx="903">
                        <c:v>20.4210279262211</c:v>
                      </c:pt>
                      <c:pt idx="904">
                        <c:v>20.272378662077799</c:v>
                      </c:pt>
                      <c:pt idx="905">
                        <c:v>20.1253480244619</c:v>
                      </c:pt>
                      <c:pt idx="906">
                        <c:v>19.9799125779696</c:v>
                      </c:pt>
                      <c:pt idx="907">
                        <c:v>19.836049310162</c:v>
                      </c:pt>
                      <c:pt idx="908">
                        <c:v>19.693735622430701</c:v>
                      </c:pt>
                      <c:pt idx="909">
                        <c:v>19.5529493210956</c:v>
                      </c:pt>
                      <c:pt idx="910">
                        <c:v>19.4136686087183</c:v>
                      </c:pt>
                      <c:pt idx="911">
                        <c:v>19.2758720756371</c:v>
                      </c:pt>
                      <c:pt idx="912">
                        <c:v>19.139538691711699</c:v>
                      </c:pt>
                      <c:pt idx="913">
                        <c:v>19.004647798273901</c:v>
                      </c:pt>
                      <c:pt idx="914">
                        <c:v>18.871179100273</c:v>
                      </c:pt>
                      <c:pt idx="915">
                        <c:v>18.739112658618101</c:v>
                      </c:pt>
                      <c:pt idx="916">
                        <c:v>18.608428882704398</c:v>
                      </c:pt>
                      <c:pt idx="917">
                        <c:v>18.479108523127501</c:v>
                      </c:pt>
                      <c:pt idx="918">
                        <c:v>18.3511326645678</c:v>
                      </c:pt>
                      <c:pt idx="919">
                        <c:v>18.2244827188564</c:v>
                      </c:pt>
                      <c:pt idx="920">
                        <c:v>18.099140418197798</c:v>
                      </c:pt>
                      <c:pt idx="921">
                        <c:v>17.975087808566201</c:v>
                      </c:pt>
                      <c:pt idx="922">
                        <c:v>17.852307243252699</c:v>
                      </c:pt>
                      <c:pt idx="923">
                        <c:v>17.730781376570299</c:v>
                      </c:pt>
                      <c:pt idx="924">
                        <c:v>17.610493157711598</c:v>
                      </c:pt>
                      <c:pt idx="925">
                        <c:v>17.491425824743601</c:v>
                      </c:pt>
                      <c:pt idx="926">
                        <c:v>17.373562898755299</c:v>
                      </c:pt>
                      <c:pt idx="927">
                        <c:v>17.256888178134702</c:v>
                      </c:pt>
                      <c:pt idx="928">
                        <c:v>17.1413857329871</c:v>
                      </c:pt>
                      <c:pt idx="929">
                        <c:v>17.027039899678901</c:v>
                      </c:pt>
                      <c:pt idx="930">
                        <c:v>16.913835275512699</c:v>
                      </c:pt>
                      <c:pt idx="931">
                        <c:v>16.8017567135226</c:v>
                      </c:pt>
                      <c:pt idx="932">
                        <c:v>16.690789317394099</c:v>
                      </c:pt>
                      <c:pt idx="933">
                        <c:v>16.580918436499299</c:v>
                      </c:pt>
                      <c:pt idx="934">
                        <c:v>16.472129661048399</c:v>
                      </c:pt>
                      <c:pt idx="935">
                        <c:v>16.3644088173474</c:v>
                      </c:pt>
                      <c:pt idx="936">
                        <c:v>16.257741963170901</c:v>
                      </c:pt>
                      <c:pt idx="937">
                        <c:v>16.1521153832383</c:v>
                      </c:pt>
                      <c:pt idx="938">
                        <c:v>16.047515584789299</c:v>
                      </c:pt>
                      <c:pt idx="939">
                        <c:v>15.943929293266899</c:v>
                      </c:pt>
                      <c:pt idx="940">
                        <c:v>15.841343448089001</c:v>
                      </c:pt>
                      <c:pt idx="941">
                        <c:v>15.739745198524</c:v>
                      </c:pt>
                      <c:pt idx="942">
                        <c:v>15.639121899652601</c:v>
                      </c:pt>
                      <c:pt idx="943">
                        <c:v>15.539461108422399</c:v>
                      </c:pt>
                      <c:pt idx="944">
                        <c:v>15.4407505797931</c:v>
                      </c:pt>
                      <c:pt idx="945">
                        <c:v>15.3429782629619</c:v>
                      </c:pt>
                      <c:pt idx="946">
                        <c:v>15.246132297676199</c:v>
                      </c:pt>
                      <c:pt idx="947">
                        <c:v>15.1502010106271</c:v>
                      </c:pt>
                      <c:pt idx="948">
                        <c:v>15.0551729119233</c:v>
                      </c:pt>
                      <c:pt idx="949">
                        <c:v>14.961036691640301</c:v>
                      </c:pt>
                      <c:pt idx="950">
                        <c:v>14.8677812164469</c:v>
                      </c:pt>
                      <c:pt idx="951">
                        <c:v>14.7753955263029</c:v>
                      </c:pt>
                      <c:pt idx="952">
                        <c:v>14.6838688312336</c:v>
                      </c:pt>
                      <c:pt idx="953">
                        <c:v>14.593190508167099</c:v>
                      </c:pt>
                      <c:pt idx="954">
                        <c:v>14.5033500978482</c:v>
                      </c:pt>
                      <c:pt idx="955">
                        <c:v>14.4143373018104</c:v>
                      </c:pt>
                      <c:pt idx="956">
                        <c:v>14.326141979419001</c:v>
                      </c:pt>
                      <c:pt idx="957">
                        <c:v>14.238754144976101</c:v>
                      </c:pt>
                      <c:pt idx="958">
                        <c:v>14.152163964884901</c:v>
                      </c:pt>
                      <c:pt idx="959">
                        <c:v>14.0663617548794</c:v>
                      </c:pt>
                      <c:pt idx="960">
                        <c:v>13.981337977305699</c:v>
                      </c:pt>
                      <c:pt idx="961">
                        <c:v>13.897083238468699</c:v>
                      </c:pt>
                      <c:pt idx="962">
                        <c:v>13.8135882860284</c:v>
                      </c:pt>
                      <c:pt idx="963">
                        <c:v>13.730844006455101</c:v>
                      </c:pt>
                      <c:pt idx="964">
                        <c:v>13.6488414225357</c:v>
                      </c:pt>
                      <c:pt idx="965">
                        <c:v>13.5675716909334</c:v>
                      </c:pt>
                      <c:pt idx="966">
                        <c:v>13.4870260997962</c:v>
                      </c:pt>
                      <c:pt idx="967">
                        <c:v>13.4071960664179</c:v>
                      </c:pt>
                      <c:pt idx="968">
                        <c:v>13.328073134946299</c:v>
                      </c:pt>
                      <c:pt idx="969">
                        <c:v>13.2496489741386</c:v>
                      </c:pt>
                      <c:pt idx="970">
                        <c:v>13.171915375161699</c:v>
                      </c:pt>
                      <c:pt idx="971">
                        <c:v>13.094864249440301</c:v>
                      </c:pt>
                      <c:pt idx="972">
                        <c:v>13.0184876265483</c:v>
                      </c:pt>
                      <c:pt idx="973">
                        <c:v>12.942777652140601</c:v>
                      </c:pt>
                      <c:pt idx="974">
                        <c:v>12.867726585932401</c:v>
                      </c:pt>
                      <c:pt idx="975">
                        <c:v>12.7933267997128</c:v>
                      </c:pt>
                      <c:pt idx="976">
                        <c:v>12.719570775404399</c:v>
                      </c:pt>
                      <c:pt idx="977">
                        <c:v>12.646451103158601</c:v>
                      </c:pt>
                      <c:pt idx="978">
                        <c:v>12.573960479490101</c:v>
                      </c:pt>
                      <c:pt idx="979">
                        <c:v>12.5020917054511</c:v>
                      </c:pt>
                      <c:pt idx="980">
                        <c:v>12.4308376848366</c:v>
                      </c:pt>
                      <c:pt idx="981">
                        <c:v>12.3601914224319</c:v>
                      </c:pt>
                      <c:pt idx="982">
                        <c:v>12.2901460222896</c:v>
                      </c:pt>
                      <c:pt idx="983">
                        <c:v>12.2206946860448</c:v>
                      </c:pt>
                      <c:pt idx="984">
                        <c:v>12.1518307112611</c:v>
                      </c:pt>
                      <c:pt idx="985">
                        <c:v>12.083547489810099</c:v>
                      </c:pt>
                      <c:pt idx="986">
                        <c:v>12.015838506282</c:v>
                      </c:pt>
                      <c:pt idx="987">
                        <c:v>11.948697336429801</c:v>
                      </c:pt>
                      <c:pt idx="988">
                        <c:v>11.8821176456396</c:v>
                      </c:pt>
                      <c:pt idx="989">
                        <c:v>11.816093187436501</c:v>
                      </c:pt>
                      <c:pt idx="990">
                        <c:v>11.7506178020133</c:v>
                      </c:pt>
                      <c:pt idx="991">
                        <c:v>11.685685414792101</c:v>
                      </c:pt>
                      <c:pt idx="992">
                        <c:v>11.621290035013001</c:v>
                      </c:pt>
                      <c:pt idx="993">
                        <c:v>11.557425754347699</c:v>
                      </c:pt>
                      <c:pt idx="994">
                        <c:v>11.4940867455439</c:v>
                      </c:pt>
                      <c:pt idx="995">
                        <c:v>11.4312672610903</c:v>
                      </c:pt>
                      <c:pt idx="996">
                        <c:v>11.368961631912899</c:v>
                      </c:pt>
                      <c:pt idx="997">
                        <c:v>11.307164266091</c:v>
                      </c:pt>
                      <c:pt idx="998">
                        <c:v>11.245869647601699</c:v>
                      </c:pt>
                      <c:pt idx="999">
                        <c:v>11.1850723350856</c:v>
                      </c:pt>
                      <c:pt idx="1000">
                        <c:v>11.124766960637199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6AC-4C60-B960-0E0113FB7CEB}"/>
                  </c:ext>
                </c:extLst>
              </c15:ser>
            </c15:filteredScatterSeries>
          </c:ext>
        </c:extLst>
      </c:scatterChart>
      <c:valAx>
        <c:axId val="-1875176128"/>
        <c:scaling>
          <c:orientation val="minMax"/>
          <c:max val="51.5"/>
          <c:min val="49.5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2864"/>
        <c:crosses val="autoZero"/>
        <c:crossBetween val="midCat"/>
      </c:valAx>
      <c:valAx>
        <c:axId val="-18751728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51761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110</a:t>
            </a:r>
            <a:endParaRPr lang="ja-JP" altLang="en-US"/>
          </a:p>
        </c:rich>
      </c:tx>
      <c:layout>
        <c:manualLayout>
          <c:xMode val="edge"/>
          <c:yMode val="edge"/>
          <c:x val="0.2036050554551894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sample_111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simulated_sample_profile'!$A$4:$A$20000</c:f>
              <c:numCache>
                <c:formatCode>General</c:formatCode>
                <c:ptCount val="19997"/>
                <c:pt idx="0">
                  <c:v>19</c:v>
                </c:pt>
                <c:pt idx="1">
                  <c:v>19.001999999999999</c:v>
                </c:pt>
                <c:pt idx="2">
                  <c:v>19.004000000000001</c:v>
                </c:pt>
                <c:pt idx="3">
                  <c:v>19.006</c:v>
                </c:pt>
                <c:pt idx="4">
                  <c:v>19.007999999999999</c:v>
                </c:pt>
                <c:pt idx="5">
                  <c:v>19.010000000000002</c:v>
                </c:pt>
                <c:pt idx="6">
                  <c:v>19.012</c:v>
                </c:pt>
                <c:pt idx="7">
                  <c:v>19.013999999999999</c:v>
                </c:pt>
                <c:pt idx="8">
                  <c:v>19.015999999999998</c:v>
                </c:pt>
                <c:pt idx="9">
                  <c:v>19.018000000000001</c:v>
                </c:pt>
                <c:pt idx="10">
                  <c:v>19.02</c:v>
                </c:pt>
                <c:pt idx="11">
                  <c:v>19.021999999999998</c:v>
                </c:pt>
                <c:pt idx="12">
                  <c:v>19.024000000000001</c:v>
                </c:pt>
                <c:pt idx="13">
                  <c:v>19.026</c:v>
                </c:pt>
                <c:pt idx="14">
                  <c:v>19.027999999999999</c:v>
                </c:pt>
                <c:pt idx="15">
                  <c:v>19.03</c:v>
                </c:pt>
                <c:pt idx="16">
                  <c:v>19.032</c:v>
                </c:pt>
                <c:pt idx="17">
                  <c:v>19.033999999999999</c:v>
                </c:pt>
                <c:pt idx="18">
                  <c:v>19.036000000000001</c:v>
                </c:pt>
                <c:pt idx="19">
                  <c:v>19.038</c:v>
                </c:pt>
                <c:pt idx="20">
                  <c:v>19.04</c:v>
                </c:pt>
                <c:pt idx="21">
                  <c:v>19.042000000000002</c:v>
                </c:pt>
                <c:pt idx="22">
                  <c:v>19.044</c:v>
                </c:pt>
                <c:pt idx="23">
                  <c:v>19.045999999999999</c:v>
                </c:pt>
                <c:pt idx="24">
                  <c:v>19.047999999999998</c:v>
                </c:pt>
                <c:pt idx="25">
                  <c:v>19.05</c:v>
                </c:pt>
                <c:pt idx="26">
                  <c:v>19.052</c:v>
                </c:pt>
                <c:pt idx="27">
                  <c:v>19.053999999999998</c:v>
                </c:pt>
                <c:pt idx="28">
                  <c:v>19.056000000000001</c:v>
                </c:pt>
                <c:pt idx="29">
                  <c:v>19.058</c:v>
                </c:pt>
                <c:pt idx="30">
                  <c:v>19.059999999999999</c:v>
                </c:pt>
                <c:pt idx="31">
                  <c:v>19.062000000000001</c:v>
                </c:pt>
                <c:pt idx="32">
                  <c:v>19.064</c:v>
                </c:pt>
                <c:pt idx="33">
                  <c:v>19.065999999999999</c:v>
                </c:pt>
                <c:pt idx="34">
                  <c:v>19.068000000000001</c:v>
                </c:pt>
                <c:pt idx="35">
                  <c:v>19.07</c:v>
                </c:pt>
                <c:pt idx="36">
                  <c:v>19.071999999999999</c:v>
                </c:pt>
                <c:pt idx="37">
                  <c:v>19.074000000000002</c:v>
                </c:pt>
                <c:pt idx="38">
                  <c:v>19.076000000000001</c:v>
                </c:pt>
                <c:pt idx="39">
                  <c:v>19.077999999999999</c:v>
                </c:pt>
                <c:pt idx="40">
                  <c:v>19.079999999999998</c:v>
                </c:pt>
                <c:pt idx="41">
                  <c:v>19.082000000000001</c:v>
                </c:pt>
                <c:pt idx="42">
                  <c:v>19.084</c:v>
                </c:pt>
                <c:pt idx="43">
                  <c:v>19.085999999999999</c:v>
                </c:pt>
                <c:pt idx="44">
                  <c:v>19.088000000000001</c:v>
                </c:pt>
                <c:pt idx="45">
                  <c:v>19.09</c:v>
                </c:pt>
                <c:pt idx="46">
                  <c:v>19.091999999999999</c:v>
                </c:pt>
                <c:pt idx="47">
                  <c:v>19.094000000000001</c:v>
                </c:pt>
                <c:pt idx="48">
                  <c:v>19.096</c:v>
                </c:pt>
                <c:pt idx="49">
                  <c:v>19.097999999999999</c:v>
                </c:pt>
                <c:pt idx="50">
                  <c:v>19.100000000000001</c:v>
                </c:pt>
                <c:pt idx="51">
                  <c:v>19.102</c:v>
                </c:pt>
                <c:pt idx="52">
                  <c:v>19.103999999999999</c:v>
                </c:pt>
                <c:pt idx="53">
                  <c:v>19.106000000000002</c:v>
                </c:pt>
                <c:pt idx="54">
                  <c:v>19.108000000000001</c:v>
                </c:pt>
                <c:pt idx="55">
                  <c:v>19.11</c:v>
                </c:pt>
                <c:pt idx="56">
                  <c:v>19.111999999999998</c:v>
                </c:pt>
                <c:pt idx="57">
                  <c:v>19.114000000000001</c:v>
                </c:pt>
                <c:pt idx="58">
                  <c:v>19.116</c:v>
                </c:pt>
                <c:pt idx="59">
                  <c:v>19.117999999999999</c:v>
                </c:pt>
                <c:pt idx="60">
                  <c:v>19.12</c:v>
                </c:pt>
                <c:pt idx="61">
                  <c:v>19.122</c:v>
                </c:pt>
                <c:pt idx="62">
                  <c:v>19.123999999999999</c:v>
                </c:pt>
                <c:pt idx="63">
                  <c:v>19.126000000000001</c:v>
                </c:pt>
                <c:pt idx="64">
                  <c:v>19.128</c:v>
                </c:pt>
                <c:pt idx="65">
                  <c:v>19.13</c:v>
                </c:pt>
                <c:pt idx="66">
                  <c:v>19.132000000000001</c:v>
                </c:pt>
                <c:pt idx="67">
                  <c:v>19.134</c:v>
                </c:pt>
                <c:pt idx="68">
                  <c:v>19.135999999999999</c:v>
                </c:pt>
                <c:pt idx="69">
                  <c:v>19.138000000000002</c:v>
                </c:pt>
                <c:pt idx="70">
                  <c:v>19.14</c:v>
                </c:pt>
                <c:pt idx="71">
                  <c:v>19.141999999999999</c:v>
                </c:pt>
                <c:pt idx="72">
                  <c:v>19.143999999999998</c:v>
                </c:pt>
                <c:pt idx="73">
                  <c:v>19.146000000000001</c:v>
                </c:pt>
                <c:pt idx="74">
                  <c:v>19.148</c:v>
                </c:pt>
                <c:pt idx="75">
                  <c:v>19.149999999999999</c:v>
                </c:pt>
                <c:pt idx="76">
                  <c:v>19.152000000000001</c:v>
                </c:pt>
                <c:pt idx="77">
                  <c:v>19.154</c:v>
                </c:pt>
                <c:pt idx="78">
                  <c:v>19.155999999999999</c:v>
                </c:pt>
                <c:pt idx="79">
                  <c:v>19.158000000000001</c:v>
                </c:pt>
                <c:pt idx="80">
                  <c:v>19.16</c:v>
                </c:pt>
                <c:pt idx="81">
                  <c:v>19.161999999999999</c:v>
                </c:pt>
                <c:pt idx="82">
                  <c:v>19.164000000000001</c:v>
                </c:pt>
                <c:pt idx="83">
                  <c:v>19.166</c:v>
                </c:pt>
                <c:pt idx="84">
                  <c:v>19.167999999999999</c:v>
                </c:pt>
                <c:pt idx="85">
                  <c:v>19.170000000000002</c:v>
                </c:pt>
                <c:pt idx="86">
                  <c:v>19.172000000000001</c:v>
                </c:pt>
                <c:pt idx="87">
                  <c:v>19.173999999999999</c:v>
                </c:pt>
                <c:pt idx="88">
                  <c:v>19.175999999999998</c:v>
                </c:pt>
                <c:pt idx="89">
                  <c:v>19.178000000000001</c:v>
                </c:pt>
                <c:pt idx="90">
                  <c:v>19.18</c:v>
                </c:pt>
                <c:pt idx="91">
                  <c:v>19.181999999999999</c:v>
                </c:pt>
                <c:pt idx="92">
                  <c:v>19.184000000000001</c:v>
                </c:pt>
                <c:pt idx="93">
                  <c:v>19.186</c:v>
                </c:pt>
                <c:pt idx="94">
                  <c:v>19.187999999999999</c:v>
                </c:pt>
                <c:pt idx="95">
                  <c:v>19.190000000000001</c:v>
                </c:pt>
                <c:pt idx="96">
                  <c:v>19.192</c:v>
                </c:pt>
                <c:pt idx="97">
                  <c:v>19.193999999999999</c:v>
                </c:pt>
                <c:pt idx="98">
                  <c:v>19.196000000000002</c:v>
                </c:pt>
                <c:pt idx="99">
                  <c:v>19.198</c:v>
                </c:pt>
                <c:pt idx="100">
                  <c:v>19.2</c:v>
                </c:pt>
                <c:pt idx="101">
                  <c:v>19.202000000000002</c:v>
                </c:pt>
                <c:pt idx="102">
                  <c:v>19.204000000000001</c:v>
                </c:pt>
                <c:pt idx="103">
                  <c:v>19.206</c:v>
                </c:pt>
                <c:pt idx="104">
                  <c:v>19.207999999999998</c:v>
                </c:pt>
                <c:pt idx="105">
                  <c:v>19.21</c:v>
                </c:pt>
                <c:pt idx="106">
                  <c:v>19.212</c:v>
                </c:pt>
                <c:pt idx="107">
                  <c:v>19.213999999999999</c:v>
                </c:pt>
                <c:pt idx="108">
                  <c:v>19.216000000000001</c:v>
                </c:pt>
                <c:pt idx="109">
                  <c:v>19.218</c:v>
                </c:pt>
                <c:pt idx="110">
                  <c:v>19.22</c:v>
                </c:pt>
                <c:pt idx="111">
                  <c:v>19.222000000000001</c:v>
                </c:pt>
                <c:pt idx="112">
                  <c:v>19.224</c:v>
                </c:pt>
                <c:pt idx="113">
                  <c:v>19.225999999999999</c:v>
                </c:pt>
                <c:pt idx="114">
                  <c:v>19.228000000000002</c:v>
                </c:pt>
                <c:pt idx="115">
                  <c:v>19.23</c:v>
                </c:pt>
                <c:pt idx="116">
                  <c:v>19.231999999999999</c:v>
                </c:pt>
                <c:pt idx="117">
                  <c:v>19.234000000000002</c:v>
                </c:pt>
                <c:pt idx="118">
                  <c:v>19.236000000000001</c:v>
                </c:pt>
                <c:pt idx="119">
                  <c:v>19.238</c:v>
                </c:pt>
                <c:pt idx="120">
                  <c:v>19.239999999999998</c:v>
                </c:pt>
                <c:pt idx="121">
                  <c:v>19.242000000000001</c:v>
                </c:pt>
                <c:pt idx="122">
                  <c:v>19.244</c:v>
                </c:pt>
                <c:pt idx="123">
                  <c:v>19.245999999999999</c:v>
                </c:pt>
                <c:pt idx="124">
                  <c:v>19.248000000000001</c:v>
                </c:pt>
                <c:pt idx="125">
                  <c:v>19.25</c:v>
                </c:pt>
                <c:pt idx="126">
                  <c:v>19.251999999999999</c:v>
                </c:pt>
                <c:pt idx="127">
                  <c:v>19.254000000000001</c:v>
                </c:pt>
                <c:pt idx="128">
                  <c:v>19.256</c:v>
                </c:pt>
                <c:pt idx="129">
                  <c:v>19.257999999999999</c:v>
                </c:pt>
                <c:pt idx="130">
                  <c:v>19.260000000000002</c:v>
                </c:pt>
                <c:pt idx="131">
                  <c:v>19.262</c:v>
                </c:pt>
                <c:pt idx="132">
                  <c:v>19.263999999999999</c:v>
                </c:pt>
                <c:pt idx="133">
                  <c:v>19.265999999999998</c:v>
                </c:pt>
                <c:pt idx="134">
                  <c:v>19.268000000000001</c:v>
                </c:pt>
                <c:pt idx="135">
                  <c:v>19.27</c:v>
                </c:pt>
                <c:pt idx="136">
                  <c:v>19.271999999999998</c:v>
                </c:pt>
                <c:pt idx="137">
                  <c:v>19.274000000000001</c:v>
                </c:pt>
                <c:pt idx="138">
                  <c:v>19.276</c:v>
                </c:pt>
                <c:pt idx="139">
                  <c:v>19.277999999999999</c:v>
                </c:pt>
                <c:pt idx="140">
                  <c:v>19.28</c:v>
                </c:pt>
                <c:pt idx="141">
                  <c:v>19.282</c:v>
                </c:pt>
                <c:pt idx="142">
                  <c:v>19.283999999999999</c:v>
                </c:pt>
                <c:pt idx="143">
                  <c:v>19.286000000000001</c:v>
                </c:pt>
                <c:pt idx="144">
                  <c:v>19.288</c:v>
                </c:pt>
                <c:pt idx="145">
                  <c:v>19.29</c:v>
                </c:pt>
                <c:pt idx="146">
                  <c:v>19.292000000000002</c:v>
                </c:pt>
                <c:pt idx="147">
                  <c:v>19.294</c:v>
                </c:pt>
                <c:pt idx="148">
                  <c:v>19.295999999999999</c:v>
                </c:pt>
                <c:pt idx="149">
                  <c:v>19.297999999999998</c:v>
                </c:pt>
                <c:pt idx="150">
                  <c:v>19.3</c:v>
                </c:pt>
                <c:pt idx="151">
                  <c:v>19.302</c:v>
                </c:pt>
                <c:pt idx="152">
                  <c:v>19.303999999999998</c:v>
                </c:pt>
                <c:pt idx="153">
                  <c:v>19.306000000000001</c:v>
                </c:pt>
                <c:pt idx="154">
                  <c:v>19.308</c:v>
                </c:pt>
                <c:pt idx="155">
                  <c:v>19.309999999999999</c:v>
                </c:pt>
                <c:pt idx="156">
                  <c:v>19.312000000000001</c:v>
                </c:pt>
                <c:pt idx="157">
                  <c:v>19.314</c:v>
                </c:pt>
                <c:pt idx="158">
                  <c:v>19.315999999999999</c:v>
                </c:pt>
                <c:pt idx="159">
                  <c:v>19.318000000000001</c:v>
                </c:pt>
                <c:pt idx="160">
                  <c:v>19.32</c:v>
                </c:pt>
                <c:pt idx="161">
                  <c:v>19.321999999999999</c:v>
                </c:pt>
                <c:pt idx="162">
                  <c:v>19.324000000000002</c:v>
                </c:pt>
                <c:pt idx="163">
                  <c:v>19.326000000000001</c:v>
                </c:pt>
                <c:pt idx="164">
                  <c:v>19.327999999999999</c:v>
                </c:pt>
                <c:pt idx="165">
                  <c:v>19.329999999999998</c:v>
                </c:pt>
                <c:pt idx="166">
                  <c:v>19.332000000000001</c:v>
                </c:pt>
                <c:pt idx="167">
                  <c:v>19.334</c:v>
                </c:pt>
                <c:pt idx="168">
                  <c:v>19.335999999999999</c:v>
                </c:pt>
                <c:pt idx="169">
                  <c:v>19.338000000000001</c:v>
                </c:pt>
                <c:pt idx="170">
                  <c:v>19.34</c:v>
                </c:pt>
                <c:pt idx="171">
                  <c:v>19.341999999999999</c:v>
                </c:pt>
                <c:pt idx="172">
                  <c:v>19.344000000000001</c:v>
                </c:pt>
                <c:pt idx="173">
                  <c:v>19.346</c:v>
                </c:pt>
                <c:pt idx="174">
                  <c:v>19.347999999999999</c:v>
                </c:pt>
                <c:pt idx="175">
                  <c:v>19.350000000000001</c:v>
                </c:pt>
                <c:pt idx="176">
                  <c:v>19.352</c:v>
                </c:pt>
                <c:pt idx="177">
                  <c:v>19.353999999999999</c:v>
                </c:pt>
                <c:pt idx="178">
                  <c:v>19.356000000000002</c:v>
                </c:pt>
                <c:pt idx="179">
                  <c:v>19.358000000000001</c:v>
                </c:pt>
                <c:pt idx="180">
                  <c:v>19.36</c:v>
                </c:pt>
                <c:pt idx="181">
                  <c:v>19.361999999999998</c:v>
                </c:pt>
                <c:pt idx="182">
                  <c:v>19.364000000000001</c:v>
                </c:pt>
                <c:pt idx="183">
                  <c:v>19.366</c:v>
                </c:pt>
                <c:pt idx="184">
                  <c:v>19.367999999999999</c:v>
                </c:pt>
                <c:pt idx="185">
                  <c:v>19.37</c:v>
                </c:pt>
                <c:pt idx="186">
                  <c:v>19.372</c:v>
                </c:pt>
                <c:pt idx="187">
                  <c:v>19.373999999999999</c:v>
                </c:pt>
                <c:pt idx="188">
                  <c:v>19.376000000000001</c:v>
                </c:pt>
                <c:pt idx="189">
                  <c:v>19.378</c:v>
                </c:pt>
                <c:pt idx="190">
                  <c:v>19.38</c:v>
                </c:pt>
                <c:pt idx="191">
                  <c:v>19.382000000000001</c:v>
                </c:pt>
                <c:pt idx="192">
                  <c:v>19.384</c:v>
                </c:pt>
                <c:pt idx="193">
                  <c:v>19.385999999999999</c:v>
                </c:pt>
                <c:pt idx="194">
                  <c:v>19.388000000000002</c:v>
                </c:pt>
                <c:pt idx="195">
                  <c:v>19.39</c:v>
                </c:pt>
                <c:pt idx="196">
                  <c:v>19.391999999999999</c:v>
                </c:pt>
                <c:pt idx="197">
                  <c:v>19.393999999999998</c:v>
                </c:pt>
                <c:pt idx="198">
                  <c:v>19.396000000000001</c:v>
                </c:pt>
                <c:pt idx="199">
                  <c:v>19.398</c:v>
                </c:pt>
                <c:pt idx="200">
                  <c:v>19.399999999999999</c:v>
                </c:pt>
                <c:pt idx="201">
                  <c:v>19.402000000000001</c:v>
                </c:pt>
                <c:pt idx="202">
                  <c:v>19.404</c:v>
                </c:pt>
                <c:pt idx="203">
                  <c:v>19.405999999999999</c:v>
                </c:pt>
                <c:pt idx="204">
                  <c:v>19.408000000000001</c:v>
                </c:pt>
                <c:pt idx="205">
                  <c:v>19.41</c:v>
                </c:pt>
                <c:pt idx="206">
                  <c:v>19.411999999999999</c:v>
                </c:pt>
                <c:pt idx="207">
                  <c:v>19.414000000000001</c:v>
                </c:pt>
                <c:pt idx="208">
                  <c:v>19.416</c:v>
                </c:pt>
                <c:pt idx="209">
                  <c:v>19.417999999999999</c:v>
                </c:pt>
                <c:pt idx="210">
                  <c:v>19.420000000000002</c:v>
                </c:pt>
                <c:pt idx="211">
                  <c:v>19.422000000000001</c:v>
                </c:pt>
                <c:pt idx="212">
                  <c:v>19.423999999999999</c:v>
                </c:pt>
                <c:pt idx="213">
                  <c:v>19.425999999999998</c:v>
                </c:pt>
                <c:pt idx="214">
                  <c:v>19.428000000000001</c:v>
                </c:pt>
                <c:pt idx="215">
                  <c:v>19.43</c:v>
                </c:pt>
                <c:pt idx="216">
                  <c:v>19.431999999999999</c:v>
                </c:pt>
                <c:pt idx="217">
                  <c:v>19.434000000000001</c:v>
                </c:pt>
                <c:pt idx="218">
                  <c:v>19.436</c:v>
                </c:pt>
                <c:pt idx="219">
                  <c:v>19.437999999999999</c:v>
                </c:pt>
                <c:pt idx="220">
                  <c:v>19.440000000000001</c:v>
                </c:pt>
                <c:pt idx="221">
                  <c:v>19.442</c:v>
                </c:pt>
                <c:pt idx="222">
                  <c:v>19.443999999999999</c:v>
                </c:pt>
                <c:pt idx="223">
                  <c:v>19.446000000000002</c:v>
                </c:pt>
                <c:pt idx="224">
                  <c:v>19.448</c:v>
                </c:pt>
                <c:pt idx="225">
                  <c:v>19.45</c:v>
                </c:pt>
                <c:pt idx="226">
                  <c:v>19.452000000000002</c:v>
                </c:pt>
                <c:pt idx="227">
                  <c:v>19.454000000000001</c:v>
                </c:pt>
                <c:pt idx="228">
                  <c:v>19.456</c:v>
                </c:pt>
                <c:pt idx="229">
                  <c:v>19.457999999999998</c:v>
                </c:pt>
                <c:pt idx="230">
                  <c:v>19.46</c:v>
                </c:pt>
                <c:pt idx="231">
                  <c:v>19.462</c:v>
                </c:pt>
                <c:pt idx="232">
                  <c:v>19.463999999999999</c:v>
                </c:pt>
                <c:pt idx="233">
                  <c:v>19.466000000000001</c:v>
                </c:pt>
                <c:pt idx="234">
                  <c:v>19.468</c:v>
                </c:pt>
                <c:pt idx="235">
                  <c:v>19.47</c:v>
                </c:pt>
                <c:pt idx="236">
                  <c:v>19.472000000000001</c:v>
                </c:pt>
                <c:pt idx="237">
                  <c:v>19.474</c:v>
                </c:pt>
                <c:pt idx="238">
                  <c:v>19.475999999999999</c:v>
                </c:pt>
                <c:pt idx="239">
                  <c:v>19.478000000000002</c:v>
                </c:pt>
                <c:pt idx="240">
                  <c:v>19.48</c:v>
                </c:pt>
                <c:pt idx="241">
                  <c:v>19.481999999999999</c:v>
                </c:pt>
                <c:pt idx="242">
                  <c:v>19.484000000000002</c:v>
                </c:pt>
                <c:pt idx="243">
                  <c:v>19.486000000000001</c:v>
                </c:pt>
                <c:pt idx="244">
                  <c:v>19.488</c:v>
                </c:pt>
                <c:pt idx="245">
                  <c:v>19.489999999999998</c:v>
                </c:pt>
                <c:pt idx="246">
                  <c:v>19.492000000000001</c:v>
                </c:pt>
                <c:pt idx="247">
                  <c:v>19.494</c:v>
                </c:pt>
                <c:pt idx="248">
                  <c:v>19.495999999999999</c:v>
                </c:pt>
                <c:pt idx="249">
                  <c:v>19.498000000000001</c:v>
                </c:pt>
                <c:pt idx="250">
                  <c:v>19.5</c:v>
                </c:pt>
                <c:pt idx="251">
                  <c:v>19.501999999999999</c:v>
                </c:pt>
                <c:pt idx="252">
                  <c:v>19.504000000000001</c:v>
                </c:pt>
                <c:pt idx="253">
                  <c:v>19.506</c:v>
                </c:pt>
                <c:pt idx="254">
                  <c:v>19.507999999999999</c:v>
                </c:pt>
                <c:pt idx="255">
                  <c:v>19.510000000000002</c:v>
                </c:pt>
                <c:pt idx="256">
                  <c:v>19.512</c:v>
                </c:pt>
                <c:pt idx="257">
                  <c:v>19.513999999999999</c:v>
                </c:pt>
                <c:pt idx="258">
                  <c:v>19.515999999999998</c:v>
                </c:pt>
                <c:pt idx="259">
                  <c:v>19.518000000000001</c:v>
                </c:pt>
                <c:pt idx="260">
                  <c:v>19.52</c:v>
                </c:pt>
                <c:pt idx="261">
                  <c:v>19.521999999999998</c:v>
                </c:pt>
                <c:pt idx="262">
                  <c:v>19.524000000000001</c:v>
                </c:pt>
                <c:pt idx="263">
                  <c:v>19.526</c:v>
                </c:pt>
                <c:pt idx="264">
                  <c:v>19.527999999999999</c:v>
                </c:pt>
                <c:pt idx="265">
                  <c:v>19.53</c:v>
                </c:pt>
                <c:pt idx="266">
                  <c:v>19.532</c:v>
                </c:pt>
                <c:pt idx="267">
                  <c:v>19.533999999999999</c:v>
                </c:pt>
                <c:pt idx="268">
                  <c:v>19.536000000000001</c:v>
                </c:pt>
                <c:pt idx="269">
                  <c:v>19.538</c:v>
                </c:pt>
                <c:pt idx="270">
                  <c:v>19.54</c:v>
                </c:pt>
                <c:pt idx="271">
                  <c:v>19.542000000000002</c:v>
                </c:pt>
                <c:pt idx="272">
                  <c:v>19.544</c:v>
                </c:pt>
                <c:pt idx="273">
                  <c:v>19.545999999999999</c:v>
                </c:pt>
                <c:pt idx="274">
                  <c:v>19.547999999999998</c:v>
                </c:pt>
                <c:pt idx="275">
                  <c:v>19.55</c:v>
                </c:pt>
                <c:pt idx="276">
                  <c:v>19.552</c:v>
                </c:pt>
                <c:pt idx="277">
                  <c:v>19.553999999999998</c:v>
                </c:pt>
                <c:pt idx="278">
                  <c:v>19.556000000000001</c:v>
                </c:pt>
                <c:pt idx="279">
                  <c:v>19.558</c:v>
                </c:pt>
                <c:pt idx="280">
                  <c:v>19.559999999999999</c:v>
                </c:pt>
                <c:pt idx="281">
                  <c:v>19.562000000000001</c:v>
                </c:pt>
                <c:pt idx="282">
                  <c:v>19.564</c:v>
                </c:pt>
                <c:pt idx="283">
                  <c:v>19.565999999999999</c:v>
                </c:pt>
                <c:pt idx="284">
                  <c:v>19.568000000000001</c:v>
                </c:pt>
                <c:pt idx="285">
                  <c:v>19.57</c:v>
                </c:pt>
                <c:pt idx="286">
                  <c:v>19.571999999999999</c:v>
                </c:pt>
                <c:pt idx="287">
                  <c:v>19.574000000000002</c:v>
                </c:pt>
                <c:pt idx="288">
                  <c:v>19.576000000000001</c:v>
                </c:pt>
                <c:pt idx="289">
                  <c:v>19.577999999999999</c:v>
                </c:pt>
                <c:pt idx="290">
                  <c:v>19.579999999999998</c:v>
                </c:pt>
                <c:pt idx="291">
                  <c:v>19.582000000000001</c:v>
                </c:pt>
                <c:pt idx="292">
                  <c:v>19.584</c:v>
                </c:pt>
                <c:pt idx="293">
                  <c:v>19.585999999999999</c:v>
                </c:pt>
                <c:pt idx="294">
                  <c:v>19.588000000000001</c:v>
                </c:pt>
                <c:pt idx="295">
                  <c:v>19.59</c:v>
                </c:pt>
                <c:pt idx="296">
                  <c:v>19.591999999999999</c:v>
                </c:pt>
                <c:pt idx="297">
                  <c:v>19.594000000000001</c:v>
                </c:pt>
                <c:pt idx="298">
                  <c:v>19.596</c:v>
                </c:pt>
                <c:pt idx="299">
                  <c:v>19.597999999999999</c:v>
                </c:pt>
                <c:pt idx="300">
                  <c:v>19.600000000000001</c:v>
                </c:pt>
                <c:pt idx="301">
                  <c:v>19.602</c:v>
                </c:pt>
                <c:pt idx="302">
                  <c:v>19.603999999999999</c:v>
                </c:pt>
                <c:pt idx="303">
                  <c:v>19.606000000000002</c:v>
                </c:pt>
                <c:pt idx="304">
                  <c:v>19.608000000000001</c:v>
                </c:pt>
                <c:pt idx="305">
                  <c:v>19.61</c:v>
                </c:pt>
                <c:pt idx="306">
                  <c:v>19.611999999999998</c:v>
                </c:pt>
                <c:pt idx="307">
                  <c:v>19.614000000000001</c:v>
                </c:pt>
                <c:pt idx="308">
                  <c:v>19.616</c:v>
                </c:pt>
                <c:pt idx="309">
                  <c:v>19.617999999999999</c:v>
                </c:pt>
                <c:pt idx="310">
                  <c:v>19.62</c:v>
                </c:pt>
                <c:pt idx="311">
                  <c:v>19.622</c:v>
                </c:pt>
                <c:pt idx="312">
                  <c:v>19.623999999999999</c:v>
                </c:pt>
                <c:pt idx="313">
                  <c:v>19.626000000000001</c:v>
                </c:pt>
                <c:pt idx="314">
                  <c:v>19.628</c:v>
                </c:pt>
                <c:pt idx="315">
                  <c:v>19.63</c:v>
                </c:pt>
                <c:pt idx="316">
                  <c:v>19.632000000000001</c:v>
                </c:pt>
                <c:pt idx="317">
                  <c:v>19.634</c:v>
                </c:pt>
                <c:pt idx="318">
                  <c:v>19.635999999999999</c:v>
                </c:pt>
                <c:pt idx="319">
                  <c:v>19.638000000000002</c:v>
                </c:pt>
                <c:pt idx="320">
                  <c:v>19.64</c:v>
                </c:pt>
                <c:pt idx="321">
                  <c:v>19.641999999999999</c:v>
                </c:pt>
                <c:pt idx="322">
                  <c:v>19.643999999999998</c:v>
                </c:pt>
                <c:pt idx="323">
                  <c:v>19.646000000000001</c:v>
                </c:pt>
                <c:pt idx="324">
                  <c:v>19.648</c:v>
                </c:pt>
                <c:pt idx="325">
                  <c:v>19.649999999999999</c:v>
                </c:pt>
                <c:pt idx="326">
                  <c:v>19.652000000000001</c:v>
                </c:pt>
                <c:pt idx="327">
                  <c:v>19.654</c:v>
                </c:pt>
                <c:pt idx="328">
                  <c:v>19.655999999999999</c:v>
                </c:pt>
                <c:pt idx="329">
                  <c:v>19.658000000000001</c:v>
                </c:pt>
                <c:pt idx="330">
                  <c:v>19.66</c:v>
                </c:pt>
                <c:pt idx="331">
                  <c:v>19.661999999999999</c:v>
                </c:pt>
                <c:pt idx="332">
                  <c:v>19.664000000000001</c:v>
                </c:pt>
                <c:pt idx="333">
                  <c:v>19.666</c:v>
                </c:pt>
                <c:pt idx="334">
                  <c:v>19.667999999999999</c:v>
                </c:pt>
                <c:pt idx="335">
                  <c:v>19.670000000000002</c:v>
                </c:pt>
                <c:pt idx="336">
                  <c:v>19.672000000000001</c:v>
                </c:pt>
                <c:pt idx="337">
                  <c:v>19.673999999999999</c:v>
                </c:pt>
                <c:pt idx="338">
                  <c:v>19.675999999999998</c:v>
                </c:pt>
                <c:pt idx="339">
                  <c:v>19.678000000000001</c:v>
                </c:pt>
                <c:pt idx="340">
                  <c:v>19.68</c:v>
                </c:pt>
                <c:pt idx="341">
                  <c:v>19.681999999999999</c:v>
                </c:pt>
                <c:pt idx="342">
                  <c:v>19.684000000000001</c:v>
                </c:pt>
                <c:pt idx="343">
                  <c:v>19.686</c:v>
                </c:pt>
                <c:pt idx="344">
                  <c:v>19.687999999999999</c:v>
                </c:pt>
                <c:pt idx="345">
                  <c:v>19.690000000000001</c:v>
                </c:pt>
                <c:pt idx="346">
                  <c:v>19.692</c:v>
                </c:pt>
                <c:pt idx="347">
                  <c:v>19.693999999999999</c:v>
                </c:pt>
                <c:pt idx="348">
                  <c:v>19.696000000000002</c:v>
                </c:pt>
                <c:pt idx="349">
                  <c:v>19.698</c:v>
                </c:pt>
                <c:pt idx="350">
                  <c:v>19.7</c:v>
                </c:pt>
                <c:pt idx="351">
                  <c:v>19.702000000000002</c:v>
                </c:pt>
                <c:pt idx="352">
                  <c:v>19.704000000000001</c:v>
                </c:pt>
                <c:pt idx="353">
                  <c:v>19.706</c:v>
                </c:pt>
                <c:pt idx="354">
                  <c:v>19.707999999999998</c:v>
                </c:pt>
                <c:pt idx="355">
                  <c:v>19.71</c:v>
                </c:pt>
                <c:pt idx="356">
                  <c:v>19.712</c:v>
                </c:pt>
                <c:pt idx="357">
                  <c:v>19.713999999999999</c:v>
                </c:pt>
                <c:pt idx="358">
                  <c:v>19.716000000000001</c:v>
                </c:pt>
                <c:pt idx="359">
                  <c:v>19.718</c:v>
                </c:pt>
                <c:pt idx="360">
                  <c:v>19.72</c:v>
                </c:pt>
                <c:pt idx="361">
                  <c:v>19.722000000000001</c:v>
                </c:pt>
                <c:pt idx="362">
                  <c:v>19.724</c:v>
                </c:pt>
                <c:pt idx="363">
                  <c:v>19.725999999999999</c:v>
                </c:pt>
                <c:pt idx="364">
                  <c:v>19.728000000000002</c:v>
                </c:pt>
                <c:pt idx="365">
                  <c:v>19.73</c:v>
                </c:pt>
                <c:pt idx="366">
                  <c:v>19.731999999999999</c:v>
                </c:pt>
                <c:pt idx="367">
                  <c:v>19.734000000000002</c:v>
                </c:pt>
                <c:pt idx="368">
                  <c:v>19.736000000000001</c:v>
                </c:pt>
                <c:pt idx="369">
                  <c:v>19.738</c:v>
                </c:pt>
                <c:pt idx="370">
                  <c:v>19.739999999999998</c:v>
                </c:pt>
                <c:pt idx="371">
                  <c:v>19.742000000000001</c:v>
                </c:pt>
                <c:pt idx="372">
                  <c:v>19.744</c:v>
                </c:pt>
                <c:pt idx="373">
                  <c:v>19.745999999999999</c:v>
                </c:pt>
                <c:pt idx="374">
                  <c:v>19.748000000000001</c:v>
                </c:pt>
                <c:pt idx="375">
                  <c:v>19.75</c:v>
                </c:pt>
                <c:pt idx="376">
                  <c:v>19.751999999999999</c:v>
                </c:pt>
                <c:pt idx="377">
                  <c:v>19.754000000000001</c:v>
                </c:pt>
                <c:pt idx="378">
                  <c:v>19.756</c:v>
                </c:pt>
                <c:pt idx="379">
                  <c:v>19.757999999999999</c:v>
                </c:pt>
                <c:pt idx="380">
                  <c:v>19.760000000000002</c:v>
                </c:pt>
                <c:pt idx="381">
                  <c:v>19.762</c:v>
                </c:pt>
                <c:pt idx="382">
                  <c:v>19.763999999999999</c:v>
                </c:pt>
                <c:pt idx="383">
                  <c:v>19.765999999999998</c:v>
                </c:pt>
                <c:pt idx="384">
                  <c:v>19.768000000000001</c:v>
                </c:pt>
                <c:pt idx="385">
                  <c:v>19.77</c:v>
                </c:pt>
                <c:pt idx="386">
                  <c:v>19.771999999999998</c:v>
                </c:pt>
                <c:pt idx="387">
                  <c:v>19.774000000000001</c:v>
                </c:pt>
                <c:pt idx="388">
                  <c:v>19.776</c:v>
                </c:pt>
                <c:pt idx="389">
                  <c:v>19.777999999999999</c:v>
                </c:pt>
                <c:pt idx="390">
                  <c:v>19.78</c:v>
                </c:pt>
                <c:pt idx="391">
                  <c:v>19.782</c:v>
                </c:pt>
                <c:pt idx="392">
                  <c:v>19.783999999999999</c:v>
                </c:pt>
                <c:pt idx="393">
                  <c:v>19.786000000000001</c:v>
                </c:pt>
                <c:pt idx="394">
                  <c:v>19.788</c:v>
                </c:pt>
                <c:pt idx="395">
                  <c:v>19.79</c:v>
                </c:pt>
                <c:pt idx="396">
                  <c:v>19.792000000000002</c:v>
                </c:pt>
                <c:pt idx="397">
                  <c:v>19.794</c:v>
                </c:pt>
                <c:pt idx="398">
                  <c:v>19.795999999999999</c:v>
                </c:pt>
                <c:pt idx="399">
                  <c:v>19.797999999999998</c:v>
                </c:pt>
                <c:pt idx="400">
                  <c:v>19.8</c:v>
                </c:pt>
                <c:pt idx="401">
                  <c:v>19.802</c:v>
                </c:pt>
                <c:pt idx="402">
                  <c:v>19.803999999999998</c:v>
                </c:pt>
                <c:pt idx="403">
                  <c:v>19.806000000000001</c:v>
                </c:pt>
                <c:pt idx="404">
                  <c:v>19.808</c:v>
                </c:pt>
                <c:pt idx="405">
                  <c:v>19.809999999999999</c:v>
                </c:pt>
                <c:pt idx="406">
                  <c:v>19.812000000000001</c:v>
                </c:pt>
                <c:pt idx="407">
                  <c:v>19.814</c:v>
                </c:pt>
                <c:pt idx="408">
                  <c:v>19.815999999999999</c:v>
                </c:pt>
                <c:pt idx="409">
                  <c:v>19.818000000000001</c:v>
                </c:pt>
                <c:pt idx="410">
                  <c:v>19.82</c:v>
                </c:pt>
                <c:pt idx="411">
                  <c:v>19.821999999999999</c:v>
                </c:pt>
                <c:pt idx="412">
                  <c:v>19.824000000000002</c:v>
                </c:pt>
                <c:pt idx="413">
                  <c:v>19.826000000000001</c:v>
                </c:pt>
                <c:pt idx="414">
                  <c:v>19.827999999999999</c:v>
                </c:pt>
                <c:pt idx="415">
                  <c:v>19.829999999999998</c:v>
                </c:pt>
                <c:pt idx="416">
                  <c:v>19.832000000000001</c:v>
                </c:pt>
                <c:pt idx="417">
                  <c:v>19.834</c:v>
                </c:pt>
                <c:pt idx="418">
                  <c:v>19.835999999999999</c:v>
                </c:pt>
                <c:pt idx="419">
                  <c:v>19.838000000000001</c:v>
                </c:pt>
                <c:pt idx="420">
                  <c:v>19.84</c:v>
                </c:pt>
                <c:pt idx="421">
                  <c:v>19.841999999999999</c:v>
                </c:pt>
                <c:pt idx="422">
                  <c:v>19.844000000000001</c:v>
                </c:pt>
                <c:pt idx="423">
                  <c:v>19.846</c:v>
                </c:pt>
                <c:pt idx="424">
                  <c:v>19.847999999999999</c:v>
                </c:pt>
                <c:pt idx="425">
                  <c:v>19.850000000000001</c:v>
                </c:pt>
                <c:pt idx="426">
                  <c:v>19.852</c:v>
                </c:pt>
                <c:pt idx="427">
                  <c:v>19.853999999999999</c:v>
                </c:pt>
                <c:pt idx="428">
                  <c:v>19.856000000000002</c:v>
                </c:pt>
                <c:pt idx="429">
                  <c:v>19.858000000000001</c:v>
                </c:pt>
                <c:pt idx="430">
                  <c:v>19.86</c:v>
                </c:pt>
                <c:pt idx="431">
                  <c:v>19.861999999999998</c:v>
                </c:pt>
                <c:pt idx="432">
                  <c:v>19.864000000000001</c:v>
                </c:pt>
                <c:pt idx="433">
                  <c:v>19.866</c:v>
                </c:pt>
                <c:pt idx="434">
                  <c:v>19.867999999999999</c:v>
                </c:pt>
                <c:pt idx="435">
                  <c:v>19.87</c:v>
                </c:pt>
                <c:pt idx="436">
                  <c:v>19.872</c:v>
                </c:pt>
                <c:pt idx="437">
                  <c:v>19.873999999999999</c:v>
                </c:pt>
                <c:pt idx="438">
                  <c:v>19.876000000000001</c:v>
                </c:pt>
                <c:pt idx="439">
                  <c:v>19.878</c:v>
                </c:pt>
                <c:pt idx="440">
                  <c:v>19.88</c:v>
                </c:pt>
                <c:pt idx="441">
                  <c:v>19.882000000000001</c:v>
                </c:pt>
                <c:pt idx="442">
                  <c:v>19.884</c:v>
                </c:pt>
                <c:pt idx="443">
                  <c:v>19.885999999999999</c:v>
                </c:pt>
                <c:pt idx="444">
                  <c:v>19.888000000000002</c:v>
                </c:pt>
                <c:pt idx="445">
                  <c:v>19.89</c:v>
                </c:pt>
                <c:pt idx="446">
                  <c:v>19.891999999999999</c:v>
                </c:pt>
                <c:pt idx="447">
                  <c:v>19.893999999999998</c:v>
                </c:pt>
                <c:pt idx="448">
                  <c:v>19.896000000000001</c:v>
                </c:pt>
                <c:pt idx="449">
                  <c:v>19.898</c:v>
                </c:pt>
                <c:pt idx="450">
                  <c:v>19.899999999999999</c:v>
                </c:pt>
                <c:pt idx="451">
                  <c:v>19.902000000000001</c:v>
                </c:pt>
                <c:pt idx="452">
                  <c:v>19.904</c:v>
                </c:pt>
                <c:pt idx="453">
                  <c:v>19.905999999999999</c:v>
                </c:pt>
                <c:pt idx="454">
                  <c:v>19.908000000000001</c:v>
                </c:pt>
                <c:pt idx="455">
                  <c:v>19.91</c:v>
                </c:pt>
                <c:pt idx="456">
                  <c:v>19.911999999999999</c:v>
                </c:pt>
                <c:pt idx="457">
                  <c:v>19.914000000000001</c:v>
                </c:pt>
                <c:pt idx="458">
                  <c:v>19.916</c:v>
                </c:pt>
                <c:pt idx="459">
                  <c:v>19.917999999999999</c:v>
                </c:pt>
                <c:pt idx="460">
                  <c:v>19.920000000000002</c:v>
                </c:pt>
                <c:pt idx="461">
                  <c:v>19.922000000000001</c:v>
                </c:pt>
                <c:pt idx="462">
                  <c:v>19.923999999999999</c:v>
                </c:pt>
                <c:pt idx="463">
                  <c:v>19.925999999999998</c:v>
                </c:pt>
                <c:pt idx="464">
                  <c:v>19.928000000000001</c:v>
                </c:pt>
                <c:pt idx="465">
                  <c:v>19.93</c:v>
                </c:pt>
                <c:pt idx="466">
                  <c:v>19.931999999999999</c:v>
                </c:pt>
                <c:pt idx="467">
                  <c:v>19.934000000000001</c:v>
                </c:pt>
                <c:pt idx="468">
                  <c:v>19.936</c:v>
                </c:pt>
                <c:pt idx="469">
                  <c:v>19.937999999999999</c:v>
                </c:pt>
                <c:pt idx="470">
                  <c:v>19.940000000000001</c:v>
                </c:pt>
                <c:pt idx="471">
                  <c:v>19.942</c:v>
                </c:pt>
                <c:pt idx="472">
                  <c:v>19.943999999999999</c:v>
                </c:pt>
                <c:pt idx="473">
                  <c:v>19.946000000000002</c:v>
                </c:pt>
                <c:pt idx="474">
                  <c:v>19.948</c:v>
                </c:pt>
                <c:pt idx="475">
                  <c:v>19.95</c:v>
                </c:pt>
                <c:pt idx="476">
                  <c:v>19.952000000000002</c:v>
                </c:pt>
                <c:pt idx="477">
                  <c:v>19.954000000000001</c:v>
                </c:pt>
                <c:pt idx="478">
                  <c:v>19.956</c:v>
                </c:pt>
                <c:pt idx="479">
                  <c:v>19.957999999999998</c:v>
                </c:pt>
                <c:pt idx="480">
                  <c:v>19.96</c:v>
                </c:pt>
                <c:pt idx="481">
                  <c:v>19.962</c:v>
                </c:pt>
                <c:pt idx="482">
                  <c:v>19.963999999999999</c:v>
                </c:pt>
                <c:pt idx="483">
                  <c:v>19.966000000000001</c:v>
                </c:pt>
                <c:pt idx="484">
                  <c:v>19.968</c:v>
                </c:pt>
                <c:pt idx="485">
                  <c:v>19.97</c:v>
                </c:pt>
                <c:pt idx="486">
                  <c:v>19.972000000000001</c:v>
                </c:pt>
                <c:pt idx="487">
                  <c:v>19.974</c:v>
                </c:pt>
                <c:pt idx="488">
                  <c:v>19.975999999999999</c:v>
                </c:pt>
                <c:pt idx="489">
                  <c:v>19.978000000000002</c:v>
                </c:pt>
                <c:pt idx="490">
                  <c:v>19.98</c:v>
                </c:pt>
                <c:pt idx="491">
                  <c:v>19.981999999999999</c:v>
                </c:pt>
                <c:pt idx="492">
                  <c:v>19.984000000000002</c:v>
                </c:pt>
                <c:pt idx="493">
                  <c:v>19.986000000000001</c:v>
                </c:pt>
                <c:pt idx="494">
                  <c:v>19.988</c:v>
                </c:pt>
                <c:pt idx="495">
                  <c:v>19.989999999999998</c:v>
                </c:pt>
                <c:pt idx="496">
                  <c:v>19.992000000000001</c:v>
                </c:pt>
                <c:pt idx="497">
                  <c:v>19.994</c:v>
                </c:pt>
                <c:pt idx="498">
                  <c:v>19.995999999999999</c:v>
                </c:pt>
                <c:pt idx="499">
                  <c:v>19.998000000000001</c:v>
                </c:pt>
                <c:pt idx="500">
                  <c:v>20</c:v>
                </c:pt>
                <c:pt idx="501">
                  <c:v>20.001999999999999</c:v>
                </c:pt>
                <c:pt idx="502">
                  <c:v>20.004000000000001</c:v>
                </c:pt>
                <c:pt idx="503">
                  <c:v>20.006</c:v>
                </c:pt>
                <c:pt idx="504">
                  <c:v>20.007999999999999</c:v>
                </c:pt>
                <c:pt idx="505">
                  <c:v>20.010000000000002</c:v>
                </c:pt>
                <c:pt idx="506">
                  <c:v>20.012</c:v>
                </c:pt>
                <c:pt idx="507">
                  <c:v>20.013999999999999</c:v>
                </c:pt>
                <c:pt idx="508">
                  <c:v>20.015999999999998</c:v>
                </c:pt>
                <c:pt idx="509">
                  <c:v>20.018000000000001</c:v>
                </c:pt>
                <c:pt idx="510">
                  <c:v>20.02</c:v>
                </c:pt>
                <c:pt idx="511">
                  <c:v>20.021999999999998</c:v>
                </c:pt>
                <c:pt idx="512">
                  <c:v>20.024000000000001</c:v>
                </c:pt>
                <c:pt idx="513">
                  <c:v>20.026</c:v>
                </c:pt>
                <c:pt idx="514">
                  <c:v>20.027999999999999</c:v>
                </c:pt>
                <c:pt idx="515">
                  <c:v>20.03</c:v>
                </c:pt>
                <c:pt idx="516">
                  <c:v>20.032</c:v>
                </c:pt>
                <c:pt idx="517">
                  <c:v>20.033999999999999</c:v>
                </c:pt>
                <c:pt idx="518">
                  <c:v>20.036000000000001</c:v>
                </c:pt>
                <c:pt idx="519">
                  <c:v>20.038</c:v>
                </c:pt>
                <c:pt idx="520">
                  <c:v>20.04</c:v>
                </c:pt>
                <c:pt idx="521">
                  <c:v>20.042000000000002</c:v>
                </c:pt>
                <c:pt idx="522">
                  <c:v>20.044</c:v>
                </c:pt>
                <c:pt idx="523">
                  <c:v>20.045999999999999</c:v>
                </c:pt>
                <c:pt idx="524">
                  <c:v>20.047999999999998</c:v>
                </c:pt>
                <c:pt idx="525">
                  <c:v>20.05</c:v>
                </c:pt>
                <c:pt idx="526">
                  <c:v>20.052</c:v>
                </c:pt>
                <c:pt idx="527">
                  <c:v>20.053999999999998</c:v>
                </c:pt>
                <c:pt idx="528">
                  <c:v>20.056000000000001</c:v>
                </c:pt>
                <c:pt idx="529">
                  <c:v>20.058</c:v>
                </c:pt>
                <c:pt idx="530">
                  <c:v>20.059999999999999</c:v>
                </c:pt>
                <c:pt idx="531">
                  <c:v>20.062000000000001</c:v>
                </c:pt>
                <c:pt idx="532">
                  <c:v>20.064</c:v>
                </c:pt>
                <c:pt idx="533">
                  <c:v>20.065999999999999</c:v>
                </c:pt>
                <c:pt idx="534">
                  <c:v>20.068000000000001</c:v>
                </c:pt>
                <c:pt idx="535">
                  <c:v>20.07</c:v>
                </c:pt>
                <c:pt idx="536">
                  <c:v>20.071999999999999</c:v>
                </c:pt>
                <c:pt idx="537">
                  <c:v>20.074000000000002</c:v>
                </c:pt>
                <c:pt idx="538">
                  <c:v>20.076000000000001</c:v>
                </c:pt>
                <c:pt idx="539">
                  <c:v>20.077999999999999</c:v>
                </c:pt>
                <c:pt idx="540">
                  <c:v>20.079999999999998</c:v>
                </c:pt>
                <c:pt idx="541">
                  <c:v>20.082000000000001</c:v>
                </c:pt>
                <c:pt idx="542">
                  <c:v>20.084</c:v>
                </c:pt>
                <c:pt idx="543">
                  <c:v>20.085999999999999</c:v>
                </c:pt>
                <c:pt idx="544">
                  <c:v>20.088000000000001</c:v>
                </c:pt>
                <c:pt idx="545">
                  <c:v>20.09</c:v>
                </c:pt>
                <c:pt idx="546">
                  <c:v>20.091999999999999</c:v>
                </c:pt>
                <c:pt idx="547">
                  <c:v>20.094000000000001</c:v>
                </c:pt>
                <c:pt idx="548">
                  <c:v>20.096</c:v>
                </c:pt>
                <c:pt idx="549">
                  <c:v>20.097999999999999</c:v>
                </c:pt>
                <c:pt idx="550">
                  <c:v>20.100000000000001</c:v>
                </c:pt>
                <c:pt idx="551">
                  <c:v>20.102</c:v>
                </c:pt>
                <c:pt idx="552">
                  <c:v>20.103999999999999</c:v>
                </c:pt>
                <c:pt idx="553">
                  <c:v>20.106000000000002</c:v>
                </c:pt>
                <c:pt idx="554">
                  <c:v>20.108000000000001</c:v>
                </c:pt>
                <c:pt idx="555">
                  <c:v>20.11</c:v>
                </c:pt>
                <c:pt idx="556">
                  <c:v>20.111999999999998</c:v>
                </c:pt>
                <c:pt idx="557">
                  <c:v>20.114000000000001</c:v>
                </c:pt>
                <c:pt idx="558">
                  <c:v>20.116</c:v>
                </c:pt>
                <c:pt idx="559">
                  <c:v>20.117999999999999</c:v>
                </c:pt>
                <c:pt idx="560">
                  <c:v>20.12</c:v>
                </c:pt>
                <c:pt idx="561">
                  <c:v>20.122</c:v>
                </c:pt>
                <c:pt idx="562">
                  <c:v>20.123999999999999</c:v>
                </c:pt>
                <c:pt idx="563">
                  <c:v>20.126000000000001</c:v>
                </c:pt>
                <c:pt idx="564">
                  <c:v>20.128</c:v>
                </c:pt>
                <c:pt idx="565">
                  <c:v>20.13</c:v>
                </c:pt>
                <c:pt idx="566">
                  <c:v>20.132000000000001</c:v>
                </c:pt>
                <c:pt idx="567">
                  <c:v>20.134</c:v>
                </c:pt>
                <c:pt idx="568">
                  <c:v>20.135999999999999</c:v>
                </c:pt>
                <c:pt idx="569">
                  <c:v>20.138000000000002</c:v>
                </c:pt>
                <c:pt idx="570">
                  <c:v>20.14</c:v>
                </c:pt>
                <c:pt idx="571">
                  <c:v>20.141999999999999</c:v>
                </c:pt>
                <c:pt idx="572">
                  <c:v>20.143999999999998</c:v>
                </c:pt>
                <c:pt idx="573">
                  <c:v>20.146000000000001</c:v>
                </c:pt>
                <c:pt idx="574">
                  <c:v>20.148</c:v>
                </c:pt>
                <c:pt idx="575">
                  <c:v>20.149999999999999</c:v>
                </c:pt>
                <c:pt idx="576">
                  <c:v>20.152000000000001</c:v>
                </c:pt>
                <c:pt idx="577">
                  <c:v>20.154</c:v>
                </c:pt>
                <c:pt idx="578">
                  <c:v>20.155999999999999</c:v>
                </c:pt>
                <c:pt idx="579">
                  <c:v>20.158000000000001</c:v>
                </c:pt>
                <c:pt idx="580">
                  <c:v>20.16</c:v>
                </c:pt>
                <c:pt idx="581">
                  <c:v>20.161999999999999</c:v>
                </c:pt>
                <c:pt idx="582">
                  <c:v>20.164000000000001</c:v>
                </c:pt>
                <c:pt idx="583">
                  <c:v>20.166</c:v>
                </c:pt>
                <c:pt idx="584">
                  <c:v>20.167999999999999</c:v>
                </c:pt>
                <c:pt idx="585">
                  <c:v>20.170000000000002</c:v>
                </c:pt>
                <c:pt idx="586">
                  <c:v>20.172000000000001</c:v>
                </c:pt>
                <c:pt idx="587">
                  <c:v>20.173999999999999</c:v>
                </c:pt>
                <c:pt idx="588">
                  <c:v>20.175999999999998</c:v>
                </c:pt>
                <c:pt idx="589">
                  <c:v>20.178000000000001</c:v>
                </c:pt>
                <c:pt idx="590">
                  <c:v>20.18</c:v>
                </c:pt>
                <c:pt idx="591">
                  <c:v>20.181999999999999</c:v>
                </c:pt>
                <c:pt idx="592">
                  <c:v>20.184000000000001</c:v>
                </c:pt>
                <c:pt idx="593">
                  <c:v>20.186</c:v>
                </c:pt>
                <c:pt idx="594">
                  <c:v>20.187999999999999</c:v>
                </c:pt>
                <c:pt idx="595">
                  <c:v>20.190000000000001</c:v>
                </c:pt>
                <c:pt idx="596">
                  <c:v>20.192</c:v>
                </c:pt>
                <c:pt idx="597">
                  <c:v>20.193999999999999</c:v>
                </c:pt>
                <c:pt idx="598">
                  <c:v>20.196000000000002</c:v>
                </c:pt>
                <c:pt idx="599">
                  <c:v>20.198</c:v>
                </c:pt>
                <c:pt idx="600">
                  <c:v>20.2</c:v>
                </c:pt>
                <c:pt idx="601">
                  <c:v>20.202000000000002</c:v>
                </c:pt>
                <c:pt idx="602">
                  <c:v>20.204000000000001</c:v>
                </c:pt>
                <c:pt idx="603">
                  <c:v>20.206</c:v>
                </c:pt>
                <c:pt idx="604">
                  <c:v>20.207999999999998</c:v>
                </c:pt>
                <c:pt idx="605">
                  <c:v>20.21</c:v>
                </c:pt>
                <c:pt idx="606">
                  <c:v>20.212</c:v>
                </c:pt>
                <c:pt idx="607">
                  <c:v>20.213999999999999</c:v>
                </c:pt>
                <c:pt idx="608">
                  <c:v>20.216000000000001</c:v>
                </c:pt>
                <c:pt idx="609">
                  <c:v>20.218</c:v>
                </c:pt>
                <c:pt idx="610">
                  <c:v>20.22</c:v>
                </c:pt>
                <c:pt idx="611">
                  <c:v>20.222000000000001</c:v>
                </c:pt>
                <c:pt idx="612">
                  <c:v>20.224</c:v>
                </c:pt>
                <c:pt idx="613">
                  <c:v>20.225999999999999</c:v>
                </c:pt>
                <c:pt idx="614">
                  <c:v>20.228000000000002</c:v>
                </c:pt>
                <c:pt idx="615">
                  <c:v>20.23</c:v>
                </c:pt>
                <c:pt idx="616">
                  <c:v>20.231999999999999</c:v>
                </c:pt>
                <c:pt idx="617">
                  <c:v>20.234000000000002</c:v>
                </c:pt>
                <c:pt idx="618">
                  <c:v>20.236000000000001</c:v>
                </c:pt>
                <c:pt idx="619">
                  <c:v>20.238</c:v>
                </c:pt>
                <c:pt idx="620">
                  <c:v>20.239999999999998</c:v>
                </c:pt>
                <c:pt idx="621">
                  <c:v>20.242000000000001</c:v>
                </c:pt>
                <c:pt idx="622">
                  <c:v>20.244</c:v>
                </c:pt>
                <c:pt idx="623">
                  <c:v>20.245999999999999</c:v>
                </c:pt>
                <c:pt idx="624">
                  <c:v>20.248000000000001</c:v>
                </c:pt>
                <c:pt idx="625">
                  <c:v>20.25</c:v>
                </c:pt>
                <c:pt idx="626">
                  <c:v>20.251999999999999</c:v>
                </c:pt>
                <c:pt idx="627">
                  <c:v>20.254000000000001</c:v>
                </c:pt>
                <c:pt idx="628">
                  <c:v>20.256</c:v>
                </c:pt>
                <c:pt idx="629">
                  <c:v>20.257999999999999</c:v>
                </c:pt>
                <c:pt idx="630">
                  <c:v>20.260000000000002</c:v>
                </c:pt>
                <c:pt idx="631">
                  <c:v>20.262</c:v>
                </c:pt>
                <c:pt idx="632">
                  <c:v>20.263999999999999</c:v>
                </c:pt>
                <c:pt idx="633">
                  <c:v>20.265999999999998</c:v>
                </c:pt>
                <c:pt idx="634">
                  <c:v>20.268000000000001</c:v>
                </c:pt>
                <c:pt idx="635">
                  <c:v>20.27</c:v>
                </c:pt>
                <c:pt idx="636">
                  <c:v>20.271999999999998</c:v>
                </c:pt>
                <c:pt idx="637">
                  <c:v>20.274000000000001</c:v>
                </c:pt>
                <c:pt idx="638">
                  <c:v>20.276</c:v>
                </c:pt>
                <c:pt idx="639">
                  <c:v>20.277999999999999</c:v>
                </c:pt>
                <c:pt idx="640">
                  <c:v>20.28</c:v>
                </c:pt>
                <c:pt idx="641">
                  <c:v>20.282</c:v>
                </c:pt>
                <c:pt idx="642">
                  <c:v>20.283999999999999</c:v>
                </c:pt>
                <c:pt idx="643">
                  <c:v>20.286000000000001</c:v>
                </c:pt>
                <c:pt idx="644">
                  <c:v>20.288</c:v>
                </c:pt>
                <c:pt idx="645">
                  <c:v>20.29</c:v>
                </c:pt>
                <c:pt idx="646">
                  <c:v>20.292000000000002</c:v>
                </c:pt>
                <c:pt idx="647">
                  <c:v>20.294</c:v>
                </c:pt>
                <c:pt idx="648">
                  <c:v>20.295999999999999</c:v>
                </c:pt>
                <c:pt idx="649">
                  <c:v>20.297999999999998</c:v>
                </c:pt>
                <c:pt idx="650">
                  <c:v>20.3</c:v>
                </c:pt>
                <c:pt idx="651">
                  <c:v>20.302</c:v>
                </c:pt>
                <c:pt idx="652">
                  <c:v>20.303999999999998</c:v>
                </c:pt>
                <c:pt idx="653">
                  <c:v>20.306000000000001</c:v>
                </c:pt>
                <c:pt idx="654">
                  <c:v>20.308</c:v>
                </c:pt>
                <c:pt idx="655">
                  <c:v>20.309999999999999</c:v>
                </c:pt>
                <c:pt idx="656">
                  <c:v>20.312000000000001</c:v>
                </c:pt>
                <c:pt idx="657">
                  <c:v>20.314</c:v>
                </c:pt>
                <c:pt idx="658">
                  <c:v>20.315999999999999</c:v>
                </c:pt>
                <c:pt idx="659">
                  <c:v>20.318000000000001</c:v>
                </c:pt>
                <c:pt idx="660">
                  <c:v>20.32</c:v>
                </c:pt>
                <c:pt idx="661">
                  <c:v>20.321999999999999</c:v>
                </c:pt>
                <c:pt idx="662">
                  <c:v>20.324000000000002</c:v>
                </c:pt>
                <c:pt idx="663">
                  <c:v>20.326000000000001</c:v>
                </c:pt>
                <c:pt idx="664">
                  <c:v>20.327999999999999</c:v>
                </c:pt>
                <c:pt idx="665">
                  <c:v>20.329999999999998</c:v>
                </c:pt>
                <c:pt idx="666">
                  <c:v>20.332000000000001</c:v>
                </c:pt>
                <c:pt idx="667">
                  <c:v>20.334</c:v>
                </c:pt>
                <c:pt idx="668">
                  <c:v>20.335999999999999</c:v>
                </c:pt>
                <c:pt idx="669">
                  <c:v>20.338000000000001</c:v>
                </c:pt>
                <c:pt idx="670">
                  <c:v>20.34</c:v>
                </c:pt>
                <c:pt idx="671">
                  <c:v>20.341999999999999</c:v>
                </c:pt>
                <c:pt idx="672">
                  <c:v>20.344000000000001</c:v>
                </c:pt>
                <c:pt idx="673">
                  <c:v>20.346</c:v>
                </c:pt>
                <c:pt idx="674">
                  <c:v>20.347999999999999</c:v>
                </c:pt>
                <c:pt idx="675">
                  <c:v>20.350000000000001</c:v>
                </c:pt>
                <c:pt idx="676">
                  <c:v>20.352</c:v>
                </c:pt>
                <c:pt idx="677">
                  <c:v>20.353999999999999</c:v>
                </c:pt>
                <c:pt idx="678">
                  <c:v>20.356000000000002</c:v>
                </c:pt>
                <c:pt idx="679">
                  <c:v>20.358000000000001</c:v>
                </c:pt>
                <c:pt idx="680">
                  <c:v>20.36</c:v>
                </c:pt>
                <c:pt idx="681">
                  <c:v>20.361999999999998</c:v>
                </c:pt>
                <c:pt idx="682">
                  <c:v>20.364000000000001</c:v>
                </c:pt>
                <c:pt idx="683">
                  <c:v>20.366</c:v>
                </c:pt>
                <c:pt idx="684">
                  <c:v>20.367999999999999</c:v>
                </c:pt>
                <c:pt idx="685">
                  <c:v>20.37</c:v>
                </c:pt>
                <c:pt idx="686">
                  <c:v>20.372</c:v>
                </c:pt>
                <c:pt idx="687">
                  <c:v>20.373999999999999</c:v>
                </c:pt>
                <c:pt idx="688">
                  <c:v>20.376000000000001</c:v>
                </c:pt>
                <c:pt idx="689">
                  <c:v>20.378</c:v>
                </c:pt>
                <c:pt idx="690">
                  <c:v>20.38</c:v>
                </c:pt>
                <c:pt idx="691">
                  <c:v>20.382000000000001</c:v>
                </c:pt>
                <c:pt idx="692">
                  <c:v>20.384</c:v>
                </c:pt>
                <c:pt idx="693">
                  <c:v>20.385999999999999</c:v>
                </c:pt>
                <c:pt idx="694">
                  <c:v>20.388000000000002</c:v>
                </c:pt>
                <c:pt idx="695">
                  <c:v>20.39</c:v>
                </c:pt>
                <c:pt idx="696">
                  <c:v>20.391999999999999</c:v>
                </c:pt>
                <c:pt idx="697">
                  <c:v>20.393999999999998</c:v>
                </c:pt>
                <c:pt idx="698">
                  <c:v>20.396000000000001</c:v>
                </c:pt>
                <c:pt idx="699">
                  <c:v>20.398</c:v>
                </c:pt>
                <c:pt idx="700">
                  <c:v>20.399999999999999</c:v>
                </c:pt>
                <c:pt idx="701">
                  <c:v>20.402000000000001</c:v>
                </c:pt>
                <c:pt idx="702">
                  <c:v>20.404</c:v>
                </c:pt>
                <c:pt idx="703">
                  <c:v>20.405999999999999</c:v>
                </c:pt>
                <c:pt idx="704">
                  <c:v>20.408000000000001</c:v>
                </c:pt>
                <c:pt idx="705">
                  <c:v>20.41</c:v>
                </c:pt>
                <c:pt idx="706">
                  <c:v>20.411999999999999</c:v>
                </c:pt>
                <c:pt idx="707">
                  <c:v>20.414000000000001</c:v>
                </c:pt>
                <c:pt idx="708">
                  <c:v>20.416</c:v>
                </c:pt>
                <c:pt idx="709">
                  <c:v>20.417999999999999</c:v>
                </c:pt>
                <c:pt idx="710">
                  <c:v>20.420000000000002</c:v>
                </c:pt>
                <c:pt idx="711">
                  <c:v>20.422000000000001</c:v>
                </c:pt>
                <c:pt idx="712">
                  <c:v>20.423999999999999</c:v>
                </c:pt>
                <c:pt idx="713">
                  <c:v>20.425999999999998</c:v>
                </c:pt>
                <c:pt idx="714">
                  <c:v>20.428000000000001</c:v>
                </c:pt>
                <c:pt idx="715">
                  <c:v>20.43</c:v>
                </c:pt>
                <c:pt idx="716">
                  <c:v>20.431999999999999</c:v>
                </c:pt>
                <c:pt idx="717">
                  <c:v>20.434000000000001</c:v>
                </c:pt>
                <c:pt idx="718">
                  <c:v>20.436</c:v>
                </c:pt>
                <c:pt idx="719">
                  <c:v>20.437999999999999</c:v>
                </c:pt>
                <c:pt idx="720">
                  <c:v>20.440000000000001</c:v>
                </c:pt>
                <c:pt idx="721">
                  <c:v>20.442</c:v>
                </c:pt>
                <c:pt idx="722">
                  <c:v>20.443999999999999</c:v>
                </c:pt>
                <c:pt idx="723">
                  <c:v>20.446000000000002</c:v>
                </c:pt>
                <c:pt idx="724">
                  <c:v>20.448</c:v>
                </c:pt>
                <c:pt idx="725">
                  <c:v>20.45</c:v>
                </c:pt>
                <c:pt idx="726">
                  <c:v>20.452000000000002</c:v>
                </c:pt>
                <c:pt idx="727">
                  <c:v>20.454000000000001</c:v>
                </c:pt>
                <c:pt idx="728">
                  <c:v>20.456</c:v>
                </c:pt>
                <c:pt idx="729">
                  <c:v>20.457999999999998</c:v>
                </c:pt>
                <c:pt idx="730">
                  <c:v>20.46</c:v>
                </c:pt>
                <c:pt idx="731">
                  <c:v>20.462</c:v>
                </c:pt>
                <c:pt idx="732">
                  <c:v>20.463999999999999</c:v>
                </c:pt>
                <c:pt idx="733">
                  <c:v>20.466000000000001</c:v>
                </c:pt>
                <c:pt idx="734">
                  <c:v>20.468</c:v>
                </c:pt>
                <c:pt idx="735">
                  <c:v>20.47</c:v>
                </c:pt>
                <c:pt idx="736">
                  <c:v>20.472000000000001</c:v>
                </c:pt>
                <c:pt idx="737">
                  <c:v>20.474</c:v>
                </c:pt>
                <c:pt idx="738">
                  <c:v>20.475999999999999</c:v>
                </c:pt>
                <c:pt idx="739">
                  <c:v>20.478000000000002</c:v>
                </c:pt>
                <c:pt idx="740">
                  <c:v>20.48</c:v>
                </c:pt>
                <c:pt idx="741">
                  <c:v>20.481999999999999</c:v>
                </c:pt>
                <c:pt idx="742">
                  <c:v>20.484000000000002</c:v>
                </c:pt>
                <c:pt idx="743">
                  <c:v>20.486000000000001</c:v>
                </c:pt>
                <c:pt idx="744">
                  <c:v>20.488</c:v>
                </c:pt>
                <c:pt idx="745">
                  <c:v>20.49</c:v>
                </c:pt>
                <c:pt idx="746">
                  <c:v>20.492000000000001</c:v>
                </c:pt>
                <c:pt idx="747">
                  <c:v>20.494</c:v>
                </c:pt>
                <c:pt idx="748">
                  <c:v>20.495999999999999</c:v>
                </c:pt>
                <c:pt idx="749">
                  <c:v>20.498000000000001</c:v>
                </c:pt>
                <c:pt idx="750">
                  <c:v>20.5</c:v>
                </c:pt>
                <c:pt idx="751">
                  <c:v>20.501999999999999</c:v>
                </c:pt>
                <c:pt idx="752">
                  <c:v>20.504000000000001</c:v>
                </c:pt>
                <c:pt idx="753">
                  <c:v>20.506</c:v>
                </c:pt>
                <c:pt idx="754">
                  <c:v>20.507999999999999</c:v>
                </c:pt>
                <c:pt idx="755">
                  <c:v>20.51</c:v>
                </c:pt>
                <c:pt idx="756">
                  <c:v>20.512</c:v>
                </c:pt>
                <c:pt idx="757">
                  <c:v>20.513999999999999</c:v>
                </c:pt>
                <c:pt idx="758">
                  <c:v>20.515999999999998</c:v>
                </c:pt>
                <c:pt idx="759">
                  <c:v>20.518000000000001</c:v>
                </c:pt>
                <c:pt idx="760">
                  <c:v>20.52</c:v>
                </c:pt>
                <c:pt idx="761">
                  <c:v>20.521999999999998</c:v>
                </c:pt>
                <c:pt idx="762">
                  <c:v>20.524000000000001</c:v>
                </c:pt>
                <c:pt idx="763">
                  <c:v>20.526</c:v>
                </c:pt>
                <c:pt idx="764">
                  <c:v>20.527999999999999</c:v>
                </c:pt>
                <c:pt idx="765">
                  <c:v>20.53</c:v>
                </c:pt>
                <c:pt idx="766">
                  <c:v>20.532</c:v>
                </c:pt>
                <c:pt idx="767">
                  <c:v>20.533999999999999</c:v>
                </c:pt>
                <c:pt idx="768">
                  <c:v>20.536000000000001</c:v>
                </c:pt>
                <c:pt idx="769">
                  <c:v>20.538</c:v>
                </c:pt>
                <c:pt idx="770">
                  <c:v>20.54</c:v>
                </c:pt>
                <c:pt idx="771">
                  <c:v>20.542000000000002</c:v>
                </c:pt>
                <c:pt idx="772">
                  <c:v>20.544</c:v>
                </c:pt>
                <c:pt idx="773">
                  <c:v>20.545999999999999</c:v>
                </c:pt>
                <c:pt idx="774">
                  <c:v>20.547999999999998</c:v>
                </c:pt>
                <c:pt idx="775">
                  <c:v>20.55</c:v>
                </c:pt>
                <c:pt idx="776">
                  <c:v>20.552</c:v>
                </c:pt>
                <c:pt idx="777">
                  <c:v>20.553999999999998</c:v>
                </c:pt>
                <c:pt idx="778">
                  <c:v>20.556000000000001</c:v>
                </c:pt>
                <c:pt idx="779">
                  <c:v>20.558</c:v>
                </c:pt>
                <c:pt idx="780">
                  <c:v>20.56</c:v>
                </c:pt>
                <c:pt idx="781">
                  <c:v>20.562000000000001</c:v>
                </c:pt>
                <c:pt idx="782">
                  <c:v>20.564</c:v>
                </c:pt>
                <c:pt idx="783">
                  <c:v>20.565999999999999</c:v>
                </c:pt>
                <c:pt idx="784">
                  <c:v>20.568000000000001</c:v>
                </c:pt>
                <c:pt idx="785">
                  <c:v>20.57</c:v>
                </c:pt>
                <c:pt idx="786">
                  <c:v>20.571999999999999</c:v>
                </c:pt>
                <c:pt idx="787">
                  <c:v>20.574000000000002</c:v>
                </c:pt>
                <c:pt idx="788">
                  <c:v>20.576000000000001</c:v>
                </c:pt>
                <c:pt idx="789">
                  <c:v>20.577999999999999</c:v>
                </c:pt>
                <c:pt idx="790">
                  <c:v>20.58</c:v>
                </c:pt>
                <c:pt idx="791">
                  <c:v>20.582000000000001</c:v>
                </c:pt>
                <c:pt idx="792">
                  <c:v>20.584</c:v>
                </c:pt>
                <c:pt idx="793">
                  <c:v>20.585999999999999</c:v>
                </c:pt>
                <c:pt idx="794">
                  <c:v>20.588000000000001</c:v>
                </c:pt>
                <c:pt idx="795">
                  <c:v>20.59</c:v>
                </c:pt>
                <c:pt idx="796">
                  <c:v>20.591999999999999</c:v>
                </c:pt>
                <c:pt idx="797">
                  <c:v>20.594000000000001</c:v>
                </c:pt>
                <c:pt idx="798">
                  <c:v>20.596</c:v>
                </c:pt>
                <c:pt idx="799">
                  <c:v>20.597999999999999</c:v>
                </c:pt>
                <c:pt idx="800">
                  <c:v>20.6</c:v>
                </c:pt>
                <c:pt idx="801">
                  <c:v>20.602</c:v>
                </c:pt>
                <c:pt idx="802">
                  <c:v>20.603999999999999</c:v>
                </c:pt>
                <c:pt idx="803">
                  <c:v>20.606000000000002</c:v>
                </c:pt>
                <c:pt idx="804">
                  <c:v>20.608000000000001</c:v>
                </c:pt>
                <c:pt idx="805">
                  <c:v>20.61</c:v>
                </c:pt>
                <c:pt idx="806">
                  <c:v>20.611999999999998</c:v>
                </c:pt>
                <c:pt idx="807">
                  <c:v>20.614000000000001</c:v>
                </c:pt>
                <c:pt idx="808">
                  <c:v>20.616</c:v>
                </c:pt>
                <c:pt idx="809">
                  <c:v>20.617999999999999</c:v>
                </c:pt>
                <c:pt idx="810">
                  <c:v>20.62</c:v>
                </c:pt>
                <c:pt idx="811">
                  <c:v>20.622</c:v>
                </c:pt>
                <c:pt idx="812">
                  <c:v>20.623999999999999</c:v>
                </c:pt>
                <c:pt idx="813">
                  <c:v>20.626000000000001</c:v>
                </c:pt>
                <c:pt idx="814">
                  <c:v>20.628</c:v>
                </c:pt>
                <c:pt idx="815">
                  <c:v>20.63</c:v>
                </c:pt>
                <c:pt idx="816">
                  <c:v>20.632000000000001</c:v>
                </c:pt>
                <c:pt idx="817">
                  <c:v>20.634</c:v>
                </c:pt>
                <c:pt idx="818">
                  <c:v>20.635999999999999</c:v>
                </c:pt>
                <c:pt idx="819">
                  <c:v>20.638000000000002</c:v>
                </c:pt>
                <c:pt idx="820">
                  <c:v>20.64</c:v>
                </c:pt>
                <c:pt idx="821">
                  <c:v>20.641999999999999</c:v>
                </c:pt>
                <c:pt idx="822">
                  <c:v>20.643999999999998</c:v>
                </c:pt>
                <c:pt idx="823">
                  <c:v>20.646000000000001</c:v>
                </c:pt>
                <c:pt idx="824">
                  <c:v>20.648</c:v>
                </c:pt>
                <c:pt idx="825">
                  <c:v>20.65</c:v>
                </c:pt>
                <c:pt idx="826">
                  <c:v>20.652000000000001</c:v>
                </c:pt>
                <c:pt idx="827">
                  <c:v>20.654</c:v>
                </c:pt>
                <c:pt idx="828">
                  <c:v>20.655999999999999</c:v>
                </c:pt>
                <c:pt idx="829">
                  <c:v>20.658000000000001</c:v>
                </c:pt>
                <c:pt idx="830">
                  <c:v>20.66</c:v>
                </c:pt>
                <c:pt idx="831">
                  <c:v>20.661999999999999</c:v>
                </c:pt>
                <c:pt idx="832">
                  <c:v>20.664000000000001</c:v>
                </c:pt>
                <c:pt idx="833">
                  <c:v>20.666</c:v>
                </c:pt>
                <c:pt idx="834">
                  <c:v>20.667999999999999</c:v>
                </c:pt>
                <c:pt idx="835">
                  <c:v>20.67</c:v>
                </c:pt>
                <c:pt idx="836">
                  <c:v>20.672000000000001</c:v>
                </c:pt>
                <c:pt idx="837">
                  <c:v>20.673999999999999</c:v>
                </c:pt>
                <c:pt idx="838">
                  <c:v>20.675999999999998</c:v>
                </c:pt>
                <c:pt idx="839">
                  <c:v>20.678000000000001</c:v>
                </c:pt>
                <c:pt idx="840">
                  <c:v>20.68</c:v>
                </c:pt>
                <c:pt idx="841">
                  <c:v>20.681999999999999</c:v>
                </c:pt>
                <c:pt idx="842">
                  <c:v>20.684000000000001</c:v>
                </c:pt>
                <c:pt idx="843">
                  <c:v>20.686</c:v>
                </c:pt>
                <c:pt idx="844">
                  <c:v>20.687999999999999</c:v>
                </c:pt>
                <c:pt idx="845">
                  <c:v>20.69</c:v>
                </c:pt>
                <c:pt idx="846">
                  <c:v>20.692</c:v>
                </c:pt>
                <c:pt idx="847">
                  <c:v>20.693999999999999</c:v>
                </c:pt>
                <c:pt idx="848">
                  <c:v>20.696000000000002</c:v>
                </c:pt>
                <c:pt idx="849">
                  <c:v>20.698</c:v>
                </c:pt>
                <c:pt idx="850">
                  <c:v>20.7</c:v>
                </c:pt>
                <c:pt idx="851">
                  <c:v>20.702000000000002</c:v>
                </c:pt>
                <c:pt idx="852">
                  <c:v>20.704000000000001</c:v>
                </c:pt>
                <c:pt idx="853">
                  <c:v>20.706</c:v>
                </c:pt>
                <c:pt idx="854">
                  <c:v>20.707999999999998</c:v>
                </c:pt>
                <c:pt idx="855">
                  <c:v>20.71</c:v>
                </c:pt>
                <c:pt idx="856">
                  <c:v>20.712</c:v>
                </c:pt>
                <c:pt idx="857">
                  <c:v>20.713999999999999</c:v>
                </c:pt>
                <c:pt idx="858">
                  <c:v>20.716000000000001</c:v>
                </c:pt>
                <c:pt idx="859">
                  <c:v>20.718</c:v>
                </c:pt>
                <c:pt idx="860">
                  <c:v>20.72</c:v>
                </c:pt>
                <c:pt idx="861">
                  <c:v>20.722000000000001</c:v>
                </c:pt>
                <c:pt idx="862">
                  <c:v>20.724</c:v>
                </c:pt>
                <c:pt idx="863">
                  <c:v>20.725999999999999</c:v>
                </c:pt>
                <c:pt idx="864">
                  <c:v>20.728000000000002</c:v>
                </c:pt>
                <c:pt idx="865">
                  <c:v>20.73</c:v>
                </c:pt>
                <c:pt idx="866">
                  <c:v>20.731999999999999</c:v>
                </c:pt>
                <c:pt idx="867">
                  <c:v>20.734000000000002</c:v>
                </c:pt>
                <c:pt idx="868">
                  <c:v>20.736000000000001</c:v>
                </c:pt>
                <c:pt idx="869">
                  <c:v>20.738</c:v>
                </c:pt>
                <c:pt idx="870">
                  <c:v>20.74</c:v>
                </c:pt>
                <c:pt idx="871">
                  <c:v>20.742000000000001</c:v>
                </c:pt>
                <c:pt idx="872">
                  <c:v>20.744</c:v>
                </c:pt>
                <c:pt idx="873">
                  <c:v>20.745999999999999</c:v>
                </c:pt>
                <c:pt idx="874">
                  <c:v>20.748000000000001</c:v>
                </c:pt>
                <c:pt idx="875">
                  <c:v>20.75</c:v>
                </c:pt>
                <c:pt idx="876">
                  <c:v>20.751999999999999</c:v>
                </c:pt>
                <c:pt idx="877">
                  <c:v>20.754000000000001</c:v>
                </c:pt>
                <c:pt idx="878">
                  <c:v>20.756</c:v>
                </c:pt>
                <c:pt idx="879">
                  <c:v>20.757999999999999</c:v>
                </c:pt>
                <c:pt idx="880">
                  <c:v>20.76</c:v>
                </c:pt>
                <c:pt idx="881">
                  <c:v>20.762</c:v>
                </c:pt>
                <c:pt idx="882">
                  <c:v>20.763999999999999</c:v>
                </c:pt>
                <c:pt idx="883">
                  <c:v>20.765999999999998</c:v>
                </c:pt>
                <c:pt idx="884">
                  <c:v>20.768000000000001</c:v>
                </c:pt>
                <c:pt idx="885">
                  <c:v>20.77</c:v>
                </c:pt>
                <c:pt idx="886">
                  <c:v>20.771999999999998</c:v>
                </c:pt>
                <c:pt idx="887">
                  <c:v>20.774000000000001</c:v>
                </c:pt>
                <c:pt idx="888">
                  <c:v>20.776</c:v>
                </c:pt>
                <c:pt idx="889">
                  <c:v>20.777999999999999</c:v>
                </c:pt>
                <c:pt idx="890">
                  <c:v>20.78</c:v>
                </c:pt>
                <c:pt idx="891">
                  <c:v>20.782</c:v>
                </c:pt>
                <c:pt idx="892">
                  <c:v>20.783999999999999</c:v>
                </c:pt>
                <c:pt idx="893">
                  <c:v>20.786000000000001</c:v>
                </c:pt>
                <c:pt idx="894">
                  <c:v>20.788</c:v>
                </c:pt>
                <c:pt idx="895">
                  <c:v>20.79</c:v>
                </c:pt>
                <c:pt idx="896">
                  <c:v>20.792000000000002</c:v>
                </c:pt>
                <c:pt idx="897">
                  <c:v>20.794</c:v>
                </c:pt>
                <c:pt idx="898">
                  <c:v>20.795999999999999</c:v>
                </c:pt>
                <c:pt idx="899">
                  <c:v>20.797999999999998</c:v>
                </c:pt>
                <c:pt idx="900">
                  <c:v>20.8</c:v>
                </c:pt>
                <c:pt idx="901">
                  <c:v>20.802</c:v>
                </c:pt>
                <c:pt idx="902">
                  <c:v>20.803999999999998</c:v>
                </c:pt>
                <c:pt idx="903">
                  <c:v>20.806000000000001</c:v>
                </c:pt>
                <c:pt idx="904">
                  <c:v>20.808</c:v>
                </c:pt>
                <c:pt idx="905">
                  <c:v>20.81</c:v>
                </c:pt>
                <c:pt idx="906">
                  <c:v>20.812000000000001</c:v>
                </c:pt>
                <c:pt idx="907">
                  <c:v>20.814</c:v>
                </c:pt>
                <c:pt idx="908">
                  <c:v>20.815999999999999</c:v>
                </c:pt>
                <c:pt idx="909">
                  <c:v>20.818000000000001</c:v>
                </c:pt>
                <c:pt idx="910">
                  <c:v>20.82</c:v>
                </c:pt>
                <c:pt idx="911">
                  <c:v>20.821999999999999</c:v>
                </c:pt>
                <c:pt idx="912">
                  <c:v>20.824000000000002</c:v>
                </c:pt>
                <c:pt idx="913">
                  <c:v>20.826000000000001</c:v>
                </c:pt>
                <c:pt idx="914">
                  <c:v>20.827999999999999</c:v>
                </c:pt>
                <c:pt idx="915">
                  <c:v>20.83</c:v>
                </c:pt>
                <c:pt idx="916">
                  <c:v>20.832000000000001</c:v>
                </c:pt>
                <c:pt idx="917">
                  <c:v>20.834</c:v>
                </c:pt>
                <c:pt idx="918">
                  <c:v>20.835999999999999</c:v>
                </c:pt>
                <c:pt idx="919">
                  <c:v>20.838000000000001</c:v>
                </c:pt>
                <c:pt idx="920">
                  <c:v>20.84</c:v>
                </c:pt>
                <c:pt idx="921">
                  <c:v>20.841999999999999</c:v>
                </c:pt>
                <c:pt idx="922">
                  <c:v>20.844000000000001</c:v>
                </c:pt>
                <c:pt idx="923">
                  <c:v>20.846</c:v>
                </c:pt>
                <c:pt idx="924">
                  <c:v>20.847999999999999</c:v>
                </c:pt>
                <c:pt idx="925">
                  <c:v>20.85</c:v>
                </c:pt>
                <c:pt idx="926">
                  <c:v>20.852</c:v>
                </c:pt>
                <c:pt idx="927">
                  <c:v>20.853999999999999</c:v>
                </c:pt>
                <c:pt idx="928">
                  <c:v>20.856000000000002</c:v>
                </c:pt>
                <c:pt idx="929">
                  <c:v>20.858000000000001</c:v>
                </c:pt>
                <c:pt idx="930">
                  <c:v>20.86</c:v>
                </c:pt>
                <c:pt idx="931">
                  <c:v>20.861999999999998</c:v>
                </c:pt>
                <c:pt idx="932">
                  <c:v>20.864000000000001</c:v>
                </c:pt>
                <c:pt idx="933">
                  <c:v>20.866</c:v>
                </c:pt>
                <c:pt idx="934">
                  <c:v>20.867999999999999</c:v>
                </c:pt>
                <c:pt idx="935">
                  <c:v>20.87</c:v>
                </c:pt>
                <c:pt idx="936">
                  <c:v>20.872</c:v>
                </c:pt>
                <c:pt idx="937">
                  <c:v>20.873999999999999</c:v>
                </c:pt>
                <c:pt idx="938">
                  <c:v>20.876000000000001</c:v>
                </c:pt>
                <c:pt idx="939">
                  <c:v>20.878</c:v>
                </c:pt>
                <c:pt idx="940">
                  <c:v>20.88</c:v>
                </c:pt>
                <c:pt idx="941">
                  <c:v>20.882000000000001</c:v>
                </c:pt>
                <c:pt idx="942">
                  <c:v>20.884</c:v>
                </c:pt>
                <c:pt idx="943">
                  <c:v>20.885999999999999</c:v>
                </c:pt>
                <c:pt idx="944">
                  <c:v>20.888000000000002</c:v>
                </c:pt>
                <c:pt idx="945">
                  <c:v>20.89</c:v>
                </c:pt>
                <c:pt idx="946">
                  <c:v>20.891999999999999</c:v>
                </c:pt>
                <c:pt idx="947">
                  <c:v>20.893999999999998</c:v>
                </c:pt>
                <c:pt idx="948">
                  <c:v>20.896000000000001</c:v>
                </c:pt>
                <c:pt idx="949">
                  <c:v>20.898</c:v>
                </c:pt>
                <c:pt idx="950">
                  <c:v>20.9</c:v>
                </c:pt>
                <c:pt idx="951">
                  <c:v>20.902000000000001</c:v>
                </c:pt>
                <c:pt idx="952">
                  <c:v>20.904</c:v>
                </c:pt>
                <c:pt idx="953">
                  <c:v>20.905999999999999</c:v>
                </c:pt>
                <c:pt idx="954">
                  <c:v>20.908000000000001</c:v>
                </c:pt>
                <c:pt idx="955">
                  <c:v>20.91</c:v>
                </c:pt>
                <c:pt idx="956">
                  <c:v>20.911999999999999</c:v>
                </c:pt>
                <c:pt idx="957">
                  <c:v>20.914000000000001</c:v>
                </c:pt>
                <c:pt idx="958">
                  <c:v>20.916</c:v>
                </c:pt>
                <c:pt idx="959">
                  <c:v>20.917999999999999</c:v>
                </c:pt>
                <c:pt idx="960">
                  <c:v>20.92</c:v>
                </c:pt>
                <c:pt idx="961">
                  <c:v>20.922000000000001</c:v>
                </c:pt>
                <c:pt idx="962">
                  <c:v>20.923999999999999</c:v>
                </c:pt>
                <c:pt idx="963">
                  <c:v>20.925999999999998</c:v>
                </c:pt>
                <c:pt idx="964">
                  <c:v>20.928000000000001</c:v>
                </c:pt>
                <c:pt idx="965">
                  <c:v>20.93</c:v>
                </c:pt>
                <c:pt idx="966">
                  <c:v>20.931999999999999</c:v>
                </c:pt>
                <c:pt idx="967">
                  <c:v>20.934000000000001</c:v>
                </c:pt>
                <c:pt idx="968">
                  <c:v>20.936</c:v>
                </c:pt>
                <c:pt idx="969">
                  <c:v>20.937999999999999</c:v>
                </c:pt>
                <c:pt idx="970">
                  <c:v>20.94</c:v>
                </c:pt>
                <c:pt idx="971">
                  <c:v>20.942</c:v>
                </c:pt>
                <c:pt idx="972">
                  <c:v>20.943999999999999</c:v>
                </c:pt>
                <c:pt idx="973">
                  <c:v>20.946000000000002</c:v>
                </c:pt>
                <c:pt idx="974">
                  <c:v>20.948</c:v>
                </c:pt>
                <c:pt idx="975">
                  <c:v>20.95</c:v>
                </c:pt>
                <c:pt idx="976">
                  <c:v>20.952000000000002</c:v>
                </c:pt>
                <c:pt idx="977">
                  <c:v>20.954000000000001</c:v>
                </c:pt>
                <c:pt idx="978">
                  <c:v>20.956</c:v>
                </c:pt>
                <c:pt idx="979">
                  <c:v>20.957999999999998</c:v>
                </c:pt>
                <c:pt idx="980">
                  <c:v>20.96</c:v>
                </c:pt>
                <c:pt idx="981">
                  <c:v>20.962</c:v>
                </c:pt>
                <c:pt idx="982">
                  <c:v>20.963999999999999</c:v>
                </c:pt>
                <c:pt idx="983">
                  <c:v>20.966000000000001</c:v>
                </c:pt>
                <c:pt idx="984">
                  <c:v>20.968</c:v>
                </c:pt>
                <c:pt idx="985">
                  <c:v>20.97</c:v>
                </c:pt>
                <c:pt idx="986">
                  <c:v>20.972000000000001</c:v>
                </c:pt>
                <c:pt idx="987">
                  <c:v>20.974</c:v>
                </c:pt>
                <c:pt idx="988">
                  <c:v>20.975999999999999</c:v>
                </c:pt>
                <c:pt idx="989">
                  <c:v>20.978000000000002</c:v>
                </c:pt>
                <c:pt idx="990">
                  <c:v>20.98</c:v>
                </c:pt>
                <c:pt idx="991">
                  <c:v>20.981999999999999</c:v>
                </c:pt>
                <c:pt idx="992">
                  <c:v>20.984000000000002</c:v>
                </c:pt>
                <c:pt idx="993">
                  <c:v>20.986000000000001</c:v>
                </c:pt>
                <c:pt idx="994">
                  <c:v>20.988</c:v>
                </c:pt>
                <c:pt idx="995">
                  <c:v>20.99</c:v>
                </c:pt>
                <c:pt idx="996">
                  <c:v>20.992000000000001</c:v>
                </c:pt>
                <c:pt idx="997">
                  <c:v>20.994</c:v>
                </c:pt>
                <c:pt idx="998">
                  <c:v>20.995999999999999</c:v>
                </c:pt>
                <c:pt idx="999">
                  <c:v>20.998000000000001</c:v>
                </c:pt>
                <c:pt idx="1000">
                  <c:v>21</c:v>
                </c:pt>
              </c:numCache>
            </c:numRef>
          </c:xVal>
          <c:yVal>
            <c:numRef>
              <c:f>'③ simulated_sample_profile'!$B$4:$B$20000</c:f>
              <c:numCache>
                <c:formatCode>General</c:formatCode>
                <c:ptCount val="19997"/>
                <c:pt idx="0">
                  <c:v>92.262797515997093</c:v>
                </c:pt>
                <c:pt idx="1">
                  <c:v>92.580471212376096</c:v>
                </c:pt>
                <c:pt idx="2">
                  <c:v>92.899787593480696</c:v>
                </c:pt>
                <c:pt idx="3">
                  <c:v>93.220757998780797</c:v>
                </c:pt>
                <c:pt idx="4">
                  <c:v>93.543393865712005</c:v>
                </c:pt>
                <c:pt idx="5">
                  <c:v>93.867706730691395</c:v>
                </c:pt>
                <c:pt idx="6">
                  <c:v>94.193708230144296</c:v>
                </c:pt>
                <c:pt idx="7">
                  <c:v>94.521410101550202</c:v>
                </c:pt>
                <c:pt idx="8">
                  <c:v>94.850824184493703</c:v>
                </c:pt>
                <c:pt idx="9">
                  <c:v>95.181962421734099</c:v>
                </c:pt>
                <c:pt idx="10">
                  <c:v>95.514836860282401</c:v>
                </c:pt>
                <c:pt idx="11">
                  <c:v>95.849459652498894</c:v>
                </c:pt>
                <c:pt idx="12">
                  <c:v>96.185843057195697</c:v>
                </c:pt>
                <c:pt idx="13">
                  <c:v>96.523999440761102</c:v>
                </c:pt>
                <c:pt idx="14">
                  <c:v>96.863941278291193</c:v>
                </c:pt>
                <c:pt idx="15">
                  <c:v>97.205681154739295</c:v>
                </c:pt>
                <c:pt idx="16">
                  <c:v>97.549231766076304</c:v>
                </c:pt>
                <c:pt idx="17">
                  <c:v>97.894605920470596</c:v>
                </c:pt>
                <c:pt idx="18">
                  <c:v>98.241816539474797</c:v>
                </c:pt>
                <c:pt idx="19">
                  <c:v>98.590876659238802</c:v>
                </c:pt>
                <c:pt idx="20">
                  <c:v>98.941799431721805</c:v>
                </c:pt>
                <c:pt idx="21">
                  <c:v>99.294598125936503</c:v>
                </c:pt>
                <c:pt idx="22">
                  <c:v>99.649286129194806</c:v>
                </c:pt>
                <c:pt idx="23">
                  <c:v>100.005876948379</c:v>
                </c:pt>
                <c:pt idx="24">
                  <c:v>100.36438421122401</c:v>
                </c:pt>
                <c:pt idx="25">
                  <c:v>100.724821667615</c:v>
                </c:pt>
                <c:pt idx="26">
                  <c:v>101.087203190903</c:v>
                </c:pt>
                <c:pt idx="27">
                  <c:v>101.451542779241</c:v>
                </c:pt>
                <c:pt idx="28">
                  <c:v>101.817854556925</c:v>
                </c:pt>
                <c:pt idx="29">
                  <c:v>102.18615277577</c:v>
                </c:pt>
                <c:pt idx="30">
                  <c:v>102.556451816483</c:v>
                </c:pt>
                <c:pt idx="31">
                  <c:v>102.92876619006999</c:v>
                </c:pt>
                <c:pt idx="32">
                  <c:v>103.303110539253</c:v>
                </c:pt>
                <c:pt idx="33">
                  <c:v>103.679499639906</c:v>
                </c:pt>
                <c:pt idx="34">
                  <c:v>104.05794840250999</c:v>
                </c:pt>
                <c:pt idx="35">
                  <c:v>104.43847187362699</c:v>
                </c:pt>
                <c:pt idx="36">
                  <c:v>104.82108523738999</c:v>
                </c:pt>
                <c:pt idx="37">
                  <c:v>105.20580381701799</c:v>
                </c:pt>
                <c:pt idx="38">
                  <c:v>105.59264307634101</c:v>
                </c:pt>
                <c:pt idx="39">
                  <c:v>105.981618621359</c:v>
                </c:pt>
                <c:pt idx="40">
                  <c:v>106.37274620180099</c:v>
                </c:pt>
                <c:pt idx="41">
                  <c:v>106.76604171272901</c:v>
                </c:pt>
                <c:pt idx="42">
                  <c:v>107.16152119613599</c:v>
                </c:pt>
                <c:pt idx="43">
                  <c:v>107.55920084258599</c:v>
                </c:pt>
                <c:pt idx="44">
                  <c:v>107.95909699286599</c:v>
                </c:pt>
                <c:pt idx="45">
                  <c:v>108.361226139659</c:v>
                </c:pt>
                <c:pt idx="46">
                  <c:v>108.765604929242</c:v>
                </c:pt>
                <c:pt idx="47">
                  <c:v>109.17225016320501</c:v>
                </c:pt>
                <c:pt idx="48">
                  <c:v>109.581178800188</c:v>
                </c:pt>
                <c:pt idx="49">
                  <c:v>109.99240795765</c:v>
                </c:pt>
                <c:pt idx="50">
                  <c:v>110.40595491365499</c:v>
                </c:pt>
                <c:pt idx="51">
                  <c:v>110.82183710868</c:v>
                </c:pt>
                <c:pt idx="52">
                  <c:v>111.240072147451</c:v>
                </c:pt>
                <c:pt idx="53">
                  <c:v>111.660677800803</c:v>
                </c:pt>
                <c:pt idx="54">
                  <c:v>112.08367200756</c:v>
                </c:pt>
                <c:pt idx="55">
                  <c:v>112.509072876446</c:v>
                </c:pt>
                <c:pt idx="56">
                  <c:v>112.936898688016</c:v>
                </c:pt>
                <c:pt idx="57">
                  <c:v>113.367167896617</c:v>
                </c:pt>
                <c:pt idx="58">
                  <c:v>113.799899132371</c:v>
                </c:pt>
                <c:pt idx="59">
                  <c:v>114.235111203191</c:v>
                </c:pt>
                <c:pt idx="60">
                  <c:v>114.67282309681499</c:v>
                </c:pt>
                <c:pt idx="61">
                  <c:v>115.11305398287099</c:v>
                </c:pt>
                <c:pt idx="62">
                  <c:v>115.55582321497801</c:v>
                </c:pt>
                <c:pt idx="63">
                  <c:v>116.00115033285699</c:v>
                </c:pt>
                <c:pt idx="64">
                  <c:v>116.449055064495</c:v>
                </c:pt>
                <c:pt idx="65">
                  <c:v>116.89955732830801</c:v>
                </c:pt>
                <c:pt idx="66">
                  <c:v>117.352677235366</c:v>
                </c:pt>
                <c:pt idx="67">
                  <c:v>117.808435091617</c:v>
                </c:pt>
                <c:pt idx="68">
                  <c:v>118.266851400169</c:v>
                </c:pt>
                <c:pt idx="69">
                  <c:v>118.727946863581</c:v>
                </c:pt>
                <c:pt idx="70">
                  <c:v>119.1917423862</c:v>
                </c:pt>
                <c:pt idx="71">
                  <c:v>119.65825907651799</c:v>
                </c:pt>
                <c:pt idx="72">
                  <c:v>120.12751824957699</c:v>
                </c:pt>
                <c:pt idx="73">
                  <c:v>120.599541429385</c:v>
                </c:pt>
                <c:pt idx="74">
                  <c:v>121.074350351389</c:v>
                </c:pt>
                <c:pt idx="75">
                  <c:v>121.551966964965</c:v>
                </c:pt>
                <c:pt idx="76">
                  <c:v>122.032413435949</c:v>
                </c:pt>
                <c:pt idx="77">
                  <c:v>122.51571214920099</c:v>
                </c:pt>
                <c:pt idx="78">
                  <c:v>123.001885711206</c:v>
                </c:pt>
                <c:pt idx="79">
                  <c:v>123.490956952714</c:v>
                </c:pt>
                <c:pt idx="80">
                  <c:v>123.982948931404</c:v>
                </c:pt>
                <c:pt idx="81">
                  <c:v>124.477884934607</c:v>
                </c:pt>
                <c:pt idx="82">
                  <c:v>124.975788482043</c:v>
                </c:pt>
                <c:pt idx="83">
                  <c:v>125.476683328614</c:v>
                </c:pt>
                <c:pt idx="84">
                  <c:v>125.980593467226</c:v>
                </c:pt>
                <c:pt idx="85">
                  <c:v>126.48754313166</c:v>
                </c:pt>
                <c:pt idx="86">
                  <c:v>126.997556799469</c:v>
                </c:pt>
                <c:pt idx="87">
                  <c:v>127.51065919493099</c:v>
                </c:pt>
                <c:pt idx="88">
                  <c:v>128.026875292037</c:v>
                </c:pt>
                <c:pt idx="89">
                  <c:v>128.54623031751899</c:v>
                </c:pt>
                <c:pt idx="90">
                  <c:v>129.068749753921</c:v>
                </c:pt>
                <c:pt idx="91">
                  <c:v>129.594459342725</c:v>
                </c:pt>
                <c:pt idx="92">
                  <c:v>130.12338508750099</c:v>
                </c:pt>
                <c:pt idx="93">
                  <c:v>130.65555325712199</c:v>
                </c:pt>
                <c:pt idx="94">
                  <c:v>131.190990389013</c:v>
                </c:pt>
                <c:pt idx="95">
                  <c:v>131.72972329245101</c:v>
                </c:pt>
                <c:pt idx="96">
                  <c:v>132.27177905190999</c:v>
                </c:pt>
                <c:pt idx="97">
                  <c:v>132.81718503045499</c:v>
                </c:pt>
                <c:pt idx="98">
                  <c:v>133.365968873187</c:v>
                </c:pt>
                <c:pt idx="99">
                  <c:v>133.91815851073699</c:v>
                </c:pt>
                <c:pt idx="100">
                  <c:v>134.47378216280501</c:v>
                </c:pt>
                <c:pt idx="101">
                  <c:v>135.03286834176001</c:v>
                </c:pt>
                <c:pt idx="102">
                  <c:v>135.595445856281</c:v>
                </c:pt>
                <c:pt idx="103">
                  <c:v>136.16154381506499</c:v>
                </c:pt>
                <c:pt idx="104">
                  <c:v>136.731191630577</c:v>
                </c:pt>
                <c:pt idx="105">
                  <c:v>137.30441902285801</c:v>
                </c:pt>
                <c:pt idx="106">
                  <c:v>137.881256023388</c:v>
                </c:pt>
                <c:pt idx="107">
                  <c:v>138.46173297901899</c:v>
                </c:pt>
                <c:pt idx="108">
                  <c:v>139.04588055593501</c:v>
                </c:pt>
                <c:pt idx="109">
                  <c:v>139.63372974371401</c:v>
                </c:pt>
                <c:pt idx="110">
                  <c:v>140.22531185939999</c:v>
                </c:pt>
                <c:pt idx="111">
                  <c:v>140.82065855168401</c:v>
                </c:pt>
                <c:pt idx="112">
                  <c:v>141.419801805106</c:v>
                </c:pt>
                <c:pt idx="113">
                  <c:v>142.02277394435001</c:v>
                </c:pt>
                <c:pt idx="114">
                  <c:v>142.62960763858601</c:v>
                </c:pt>
                <c:pt idx="115">
                  <c:v>143.24033590587999</c:v>
                </c:pt>
                <c:pt idx="116">
                  <c:v>143.854992117672</c:v>
                </c:pt>
                <c:pt idx="117">
                  <c:v>144.47361000332299</c:v>
                </c:pt>
                <c:pt idx="118">
                  <c:v>145.09622365472299</c:v>
                </c:pt>
                <c:pt idx="119">
                  <c:v>145.72286753098001</c:v>
                </c:pt>
                <c:pt idx="120">
                  <c:v>146.35357646316601</c:v>
                </c:pt>
                <c:pt idx="121">
                  <c:v>146.98838565914599</c:v>
                </c:pt>
                <c:pt idx="122">
                  <c:v>147.62733070847301</c:v>
                </c:pt>
                <c:pt idx="123">
                  <c:v>148.27044758736301</c:v>
                </c:pt>
                <c:pt idx="124">
                  <c:v>148.917772663742</c:v>
                </c:pt>
                <c:pt idx="125">
                  <c:v>149.56934270236701</c:v>
                </c:pt>
                <c:pt idx="126">
                  <c:v>150.22519487003501</c:v>
                </c:pt>
                <c:pt idx="127">
                  <c:v>150.885366740866</c:v>
                </c:pt>
                <c:pt idx="128">
                  <c:v>151.54989630165699</c:v>
                </c:pt>
                <c:pt idx="129">
                  <c:v>152.21882195734199</c:v>
                </c:pt>
                <c:pt idx="130">
                  <c:v>152.89218253651501</c:v>
                </c:pt>
                <c:pt idx="131">
                  <c:v>153.57001729704501</c:v>
                </c:pt>
                <c:pt idx="132">
                  <c:v>154.252365931783</c:v>
                </c:pt>
                <c:pt idx="133">
                  <c:v>154.93926857435099</c:v>
                </c:pt>
                <c:pt idx="134">
                  <c:v>155.63076580502499</c:v>
                </c:pt>
                <c:pt idx="135">
                  <c:v>156.32689865670301</c:v>
                </c:pt>
                <c:pt idx="136">
                  <c:v>157.027708620981</c:v>
                </c:pt>
                <c:pt idx="137">
                  <c:v>157.73323765430399</c:v>
                </c:pt>
                <c:pt idx="138">
                  <c:v>158.443528184234</c:v>
                </c:pt>
                <c:pt idx="139">
                  <c:v>159.15862311579701</c:v>
                </c:pt>
                <c:pt idx="140">
                  <c:v>159.87856583794999</c:v>
                </c:pt>
                <c:pt idx="141">
                  <c:v>160.60340023012799</c:v>
                </c:pt>
                <c:pt idx="142">
                  <c:v>161.333170668918</c:v>
                </c:pt>
                <c:pt idx="143">
                  <c:v>162.067922034818</c:v>
                </c:pt>
                <c:pt idx="144">
                  <c:v>162.80769971912301</c:v>
                </c:pt>
                <c:pt idx="145">
                  <c:v>163.55254963089999</c:v>
                </c:pt>
                <c:pt idx="146">
                  <c:v>164.30251820409401</c:v>
                </c:pt>
                <c:pt idx="147">
                  <c:v>165.057652404729</c:v>
                </c:pt>
                <c:pt idx="148">
                  <c:v>165.81799973824701</c:v>
                </c:pt>
                <c:pt idx="149">
                  <c:v>166.58360825694501</c:v>
                </c:pt>
                <c:pt idx="150">
                  <c:v>167.35452656754001</c:v>
                </c:pt>
                <c:pt idx="151">
                  <c:v>168.13080383885401</c:v>
                </c:pt>
                <c:pt idx="152">
                  <c:v>168.912489809633</c:v>
                </c:pt>
                <c:pt idx="153">
                  <c:v>169.699634796472</c:v>
                </c:pt>
                <c:pt idx="154">
                  <c:v>170.492289701902</c:v>
                </c:pt>
                <c:pt idx="155">
                  <c:v>171.29050602256399</c:v>
                </c:pt>
                <c:pt idx="156">
                  <c:v>172.094335857565</c:v>
                </c:pt>
                <c:pt idx="157">
                  <c:v>172.90383191692899</c:v>
                </c:pt>
                <c:pt idx="158">
                  <c:v>173.71904753022099</c:v>
                </c:pt>
                <c:pt idx="159">
                  <c:v>174.54003665528401</c:v>
                </c:pt>
                <c:pt idx="160">
                  <c:v>175.36685388714599</c:v>
                </c:pt>
                <c:pt idx="161">
                  <c:v>176.19955446704699</c:v>
                </c:pt>
                <c:pt idx="162">
                  <c:v>177.03819429164599</c:v>
                </c:pt>
                <c:pt idx="163">
                  <c:v>177.88282992235301</c:v>
                </c:pt>
                <c:pt idx="164">
                  <c:v>178.73351859483699</c:v>
                </c:pt>
                <c:pt idx="165">
                  <c:v>179.59031822868201</c:v>
                </c:pt>
                <c:pt idx="166">
                  <c:v>180.453287437206</c:v>
                </c:pt>
                <c:pt idx="167">
                  <c:v>181.32248553744401</c:v>
                </c:pt>
                <c:pt idx="168">
                  <c:v>182.19797256030901</c:v>
                </c:pt>
                <c:pt idx="169">
                  <c:v>183.07980926090801</c:v>
                </c:pt>
                <c:pt idx="170">
                  <c:v>183.96805712904199</c:v>
                </c:pt>
                <c:pt idx="171">
                  <c:v>184.862778399886</c:v>
                </c:pt>
                <c:pt idx="172">
                  <c:v>185.764036064842</c:v>
                </c:pt>
                <c:pt idx="173">
                  <c:v>186.67189388258299</c:v>
                </c:pt>
                <c:pt idx="174">
                  <c:v>187.586416390284</c:v>
                </c:pt>
                <c:pt idx="175">
                  <c:v>188.507668915046</c:v>
                </c:pt>
                <c:pt idx="176">
                  <c:v>189.435717585509</c:v>
                </c:pt>
                <c:pt idx="177">
                  <c:v>190.370629343677</c:v>
                </c:pt>
                <c:pt idx="178">
                  <c:v>191.31247195693601</c:v>
                </c:pt>
                <c:pt idx="179">
                  <c:v>192.26131403028501</c:v>
                </c:pt>
                <c:pt idx="180">
                  <c:v>193.21722501877099</c:v>
                </c:pt>
                <c:pt idx="181">
                  <c:v>194.18027524015699</c:v>
                </c:pt>
                <c:pt idx="182">
                  <c:v>195.15053588778599</c:v>
                </c:pt>
                <c:pt idx="183">
                  <c:v>196.12807904369501</c:v>
                </c:pt>
                <c:pt idx="184">
                  <c:v>197.11297769193601</c:v>
                </c:pt>
                <c:pt idx="185">
                  <c:v>198.105305732148</c:v>
                </c:pt>
                <c:pt idx="186">
                  <c:v>199.10513799334899</c:v>
                </c:pt>
                <c:pt idx="187">
                  <c:v>200.11255024799499</c:v>
                </c:pt>
                <c:pt idx="188">
                  <c:v>201.127619226257</c:v>
                </c:pt>
                <c:pt idx="189">
                  <c:v>202.150422630592</c:v>
                </c:pt>
                <c:pt idx="190">
                  <c:v>203.18103915051799</c:v>
                </c:pt>
                <c:pt idx="191">
                  <c:v>204.21954847770601</c:v>
                </c:pt>
                <c:pt idx="192">
                  <c:v>205.26603132130401</c:v>
                </c:pt>
                <c:pt idx="193">
                  <c:v>206.320569423552</c:v>
                </c:pt>
                <c:pt idx="194">
                  <c:v>207.38324557567401</c:v>
                </c:pt>
                <c:pt idx="195">
                  <c:v>208.45414363405499</c:v>
                </c:pt>
                <c:pt idx="196">
                  <c:v>209.533348536701</c:v>
                </c:pt>
                <c:pt idx="197">
                  <c:v>210.62094632001501</c:v>
                </c:pt>
                <c:pt idx="198">
                  <c:v>211.717024135858</c:v>
                </c:pt>
                <c:pt idx="199">
                  <c:v>212.82167026893299</c:v>
                </c:pt>
                <c:pt idx="200">
                  <c:v>213.934974154478</c:v>
                </c:pt>
                <c:pt idx="201">
                  <c:v>215.05702639628601</c:v>
                </c:pt>
                <c:pt idx="202">
                  <c:v>216.18791878504501</c:v>
                </c:pt>
                <c:pt idx="203">
                  <c:v>217.32774431703101</c:v>
                </c:pt>
                <c:pt idx="204">
                  <c:v>218.47659721313801</c:v>
                </c:pt>
                <c:pt idx="205">
                  <c:v>219.63457293824101</c:v>
                </c:pt>
                <c:pt idx="206">
                  <c:v>220.80176822095299</c:v>
                </c:pt>
                <c:pt idx="207">
                  <c:v>221.978281073716</c:v>
                </c:pt>
                <c:pt idx="208">
                  <c:v>223.16421081327701</c:v>
                </c:pt>
                <c:pt idx="209">
                  <c:v>224.359658081551</c:v>
                </c:pt>
                <c:pt idx="210">
                  <c:v>225.56472486687201</c:v>
                </c:pt>
                <c:pt idx="211">
                  <c:v>226.779514525623</c:v>
                </c:pt>
                <c:pt idx="212">
                  <c:v>228.004131804308</c:v>
                </c:pt>
                <c:pt idx="213">
                  <c:v>229.23868286200599</c:v>
                </c:pt>
                <c:pt idx="214">
                  <c:v>230.48327529327099</c:v>
                </c:pt>
                <c:pt idx="215">
                  <c:v>231.73801815144699</c:v>
                </c:pt>
                <c:pt idx="216">
                  <c:v>233.00302197245199</c:v>
                </c:pt>
                <c:pt idx="217">
                  <c:v>234.27839879897701</c:v>
                </c:pt>
                <c:pt idx="218">
                  <c:v>235.56426220519299</c:v>
                </c:pt>
                <c:pt idx="219">
                  <c:v>236.860727321887</c:v>
                </c:pt>
                <c:pt idx="220">
                  <c:v>238.16791086211299</c:v>
                </c:pt>
                <c:pt idx="221">
                  <c:v>239.48593114730701</c:v>
                </c:pt>
                <c:pt idx="222">
                  <c:v>240.81490813394299</c:v>
                </c:pt>
                <c:pt idx="223">
                  <c:v>242.15496344066301</c:v>
                </c:pt>
                <c:pt idx="224">
                  <c:v>243.50622037598001</c:v>
                </c:pt>
                <c:pt idx="225">
                  <c:v>244.868803966462</c:v>
                </c:pt>
                <c:pt idx="226">
                  <c:v>246.24284098552599</c:v>
                </c:pt>
                <c:pt idx="227">
                  <c:v>247.62845998274901</c:v>
                </c:pt>
                <c:pt idx="228">
                  <c:v>249.025791313783</c:v>
                </c:pt>
                <c:pt idx="229">
                  <c:v>250.434967170844</c:v>
                </c:pt>
                <c:pt idx="230">
                  <c:v>251.85612161380701</c:v>
                </c:pt>
                <c:pt idx="231">
                  <c:v>253.28939060190601</c:v>
                </c:pt>
                <c:pt idx="232">
                  <c:v>254.734912026091</c:v>
                </c:pt>
                <c:pt idx="233">
                  <c:v>256.19282574198297</c:v>
                </c:pt>
                <c:pt idx="234">
                  <c:v>257.66327360354802</c:v>
                </c:pt>
                <c:pt idx="235">
                  <c:v>259.14639949736898</c:v>
                </c:pt>
                <c:pt idx="236">
                  <c:v>260.64234937767998</c:v>
                </c:pt>
                <c:pt idx="237">
                  <c:v>262.15127130204598</c:v>
                </c:pt>
                <c:pt idx="238">
                  <c:v>263.67331546780702</c:v>
                </c:pt>
                <c:pt idx="239">
                  <c:v>265.20863424922601</c:v>
                </c:pt>
                <c:pt idx="240">
                  <c:v>266.75738223541299</c:v>
                </c:pt>
                <c:pt idx="241">
                  <c:v>268.31971626900003</c:v>
                </c:pt>
                <c:pt idx="242">
                  <c:v>269.89579548563898</c:v>
                </c:pt>
                <c:pt idx="243">
                  <c:v>271.48578135425902</c:v>
                </c:pt>
                <c:pt idx="244">
                  <c:v>273.08983771820402</c:v>
                </c:pt>
                <c:pt idx="245">
                  <c:v>274.70813083717098</c:v>
                </c:pt>
                <c:pt idx="246">
                  <c:v>276.34082943004898</c:v>
                </c:pt>
                <c:pt idx="247">
                  <c:v>277.988104718611</c:v>
                </c:pt>
                <c:pt idx="248">
                  <c:v>279.65013047214899</c:v>
                </c:pt>
                <c:pt idx="249">
                  <c:v>281.32708305301998</c:v>
                </c:pt>
                <c:pt idx="250">
                  <c:v>283.019141463126</c:v>
                </c:pt>
                <c:pt idx="251">
                  <c:v>284.72648739141403</c:v>
                </c:pt>
                <c:pt idx="252">
                  <c:v>286.44930526232997</c:v>
                </c:pt>
                <c:pt idx="253">
                  <c:v>288.18778228530601</c:v>
                </c:pt>
                <c:pt idx="254">
                  <c:v>289.94210850531402</c:v>
                </c:pt>
                <c:pt idx="255">
                  <c:v>291.71247685446798</c:v>
                </c:pt>
                <c:pt idx="256">
                  <c:v>293.49908320472002</c:v>
                </c:pt>
                <c:pt idx="257">
                  <c:v>295.30212642170898</c:v>
                </c:pt>
                <c:pt idx="258">
                  <c:v>297.12180841973202</c:v>
                </c:pt>
                <c:pt idx="259">
                  <c:v>298.95833421791201</c:v>
                </c:pt>
                <c:pt idx="260">
                  <c:v>300.81191199755699</c:v>
                </c:pt>
                <c:pt idx="261">
                  <c:v>302.68275316078899</c:v>
                </c:pt>
                <c:pt idx="262">
                  <c:v>304.57107239039902</c:v>
                </c:pt>
                <c:pt idx="263">
                  <c:v>306.47708771104601</c:v>
                </c:pt>
                <c:pt idx="264">
                  <c:v>308.40102055175902</c:v>
                </c:pt>
                <c:pt idx="265">
                  <c:v>310.34309580981801</c:v>
                </c:pt>
                <c:pt idx="266">
                  <c:v>312.30354191601901</c:v>
                </c:pt>
                <c:pt idx="267">
                  <c:v>314.28259090141501</c:v>
                </c:pt>
                <c:pt idx="268">
                  <c:v>316.28047846546099</c:v>
                </c:pt>
                <c:pt idx="269">
                  <c:v>318.29744404575899</c:v>
                </c:pt>
                <c:pt idx="270">
                  <c:v>320.333730889241</c:v>
                </c:pt>
                <c:pt idx="271">
                  <c:v>322.38958612504302</c:v>
                </c:pt>
                <c:pt idx="272">
                  <c:v>324.46526083892297</c:v>
                </c:pt>
                <c:pt idx="273">
                  <c:v>326.561010149406</c:v>
                </c:pt>
                <c:pt idx="274">
                  <c:v>328.67709328560198</c:v>
                </c:pt>
                <c:pt idx="275">
                  <c:v>330.81377366680198</c:v>
                </c:pt>
                <c:pt idx="276">
                  <c:v>332.97131898384401</c:v>
                </c:pt>
                <c:pt idx="277">
                  <c:v>335.15000128238</c:v>
                </c:pt>
                <c:pt idx="278">
                  <c:v>337.35009704796198</c:v>
                </c:pt>
                <c:pt idx="279">
                  <c:v>339.57188729316402</c:v>
                </c:pt>
                <c:pt idx="280">
                  <c:v>341.81565764659399</c:v>
                </c:pt>
                <c:pt idx="281">
                  <c:v>344.08169844405501</c:v>
                </c:pt>
                <c:pt idx="282">
                  <c:v>346.37030482172099</c:v>
                </c:pt>
                <c:pt idx="283">
                  <c:v>348.68177681153901</c:v>
                </c:pt>
                <c:pt idx="284">
                  <c:v>351.01641943879798</c:v>
                </c:pt>
                <c:pt idx="285">
                  <c:v>353.37454282199099</c:v>
                </c:pt>
                <c:pt idx="286">
                  <c:v>355.75646227498697</c:v>
                </c:pt>
                <c:pt idx="287">
                  <c:v>358.162498411652</c:v>
                </c:pt>
                <c:pt idx="288">
                  <c:v>360.59297725284898</c:v>
                </c:pt>
                <c:pt idx="289">
                  <c:v>363.048230336046</c:v>
                </c:pt>
                <c:pt idx="290">
                  <c:v>365.52859482745799</c:v>
                </c:pt>
                <c:pt idx="291">
                  <c:v>368.03441363688199</c:v>
                </c:pt>
                <c:pt idx="292">
                  <c:v>370.56603553524701</c:v>
                </c:pt>
                <c:pt idx="293">
                  <c:v>373.123815275011</c:v>
                </c:pt>
                <c:pt idx="294">
                  <c:v>375.70811371341603</c:v>
                </c:pt>
                <c:pt idx="295">
                  <c:v>378.319297938695</c:v>
                </c:pt>
                <c:pt idx="296">
                  <c:v>380.95774139938999</c:v>
                </c:pt>
                <c:pt idx="297">
                  <c:v>383.62382403673797</c:v>
                </c:pt>
                <c:pt idx="298">
                  <c:v>386.31793242030102</c:v>
                </c:pt>
                <c:pt idx="299">
                  <c:v>389.04045988692599</c:v>
                </c:pt>
                <c:pt idx="300">
                  <c:v>391.79180668308101</c:v>
                </c:pt>
                <c:pt idx="301">
                  <c:v>394.57238011067898</c:v>
                </c:pt>
                <c:pt idx="302">
                  <c:v>397.382594676547</c:v>
                </c:pt>
                <c:pt idx="303">
                  <c:v>400.222872245536</c:v>
                </c:pt>
                <c:pt idx="304">
                  <c:v>403.093642197473</c:v>
                </c:pt>
                <c:pt idx="305">
                  <c:v>405.99534158798298</c:v>
                </c:pt>
                <c:pt idx="306">
                  <c:v>408.92841531339297</c:v>
                </c:pt>
                <c:pt idx="307">
                  <c:v>411.893316279695</c:v>
                </c:pt>
                <c:pt idx="308">
                  <c:v>414.89050557583897</c:v>
                </c:pt>
                <c:pt idx="309">
                  <c:v>417.92045265135499</c:v>
                </c:pt>
                <c:pt idx="310">
                  <c:v>420.983635498495</c:v>
                </c:pt>
                <c:pt idx="311">
                  <c:v>424.08054083899498</c:v>
                </c:pt>
                <c:pt idx="312">
                  <c:v>427.21166431565598</c:v>
                </c:pt>
                <c:pt idx="313">
                  <c:v>430.377510688744</c:v>
                </c:pt>
                <c:pt idx="314">
                  <c:v>433.57859403757601</c:v>
                </c:pt>
                <c:pt idx="315">
                  <c:v>436.81543796713902</c:v>
                </c:pt>
                <c:pt idx="316">
                  <c:v>440.08857582023199</c:v>
                </c:pt>
                <c:pt idx="317">
                  <c:v>443.39855089499002</c:v>
                </c:pt>
                <c:pt idx="318">
                  <c:v>446.745916668181</c:v>
                </c:pt>
                <c:pt idx="319">
                  <c:v>450.13123702429499</c:v>
                </c:pt>
                <c:pt idx="320">
                  <c:v>453.555086490674</c:v>
                </c:pt>
                <c:pt idx="321">
                  <c:v>457.01805047883198</c:v>
                </c:pt>
                <c:pt idx="322">
                  <c:v>460.52072553221399</c:v>
                </c:pt>
                <c:pt idx="323">
                  <c:v>464.06371958046202</c:v>
                </c:pt>
                <c:pt idx="324">
                  <c:v>467.64765220055</c:v>
                </c:pt>
                <c:pt idx="325">
                  <c:v>471.27315488484697</c:v>
                </c:pt>
                <c:pt idx="326">
                  <c:v>474.94087131642902</c:v>
                </c:pt>
                <c:pt idx="327">
                  <c:v>478.65145765176902</c:v>
                </c:pt>
                <c:pt idx="328">
                  <c:v>482.405582811165</c:v>
                </c:pt>
                <c:pt idx="329">
                  <c:v>486.20392877698902</c:v>
                </c:pt>
                <c:pt idx="330">
                  <c:v>490.04719090008803</c:v>
                </c:pt>
                <c:pt idx="331">
                  <c:v>493.93607821463502</c:v>
                </c:pt>
                <c:pt idx="332">
                  <c:v>497.87131376157902</c:v>
                </c:pt>
                <c:pt idx="333">
                  <c:v>501.85363492101999</c:v>
                </c:pt>
                <c:pt idx="334">
                  <c:v>505.88379375386802</c:v>
                </c:pt>
                <c:pt idx="335">
                  <c:v>509.96255735293403</c:v>
                </c:pt>
                <c:pt idx="336">
                  <c:v>514.09070820383499</c:v>
                </c:pt>
                <c:pt idx="337">
                  <c:v>518.26904455607598</c:v>
                </c:pt>
                <c:pt idx="338">
                  <c:v>522.49838080451502</c:v>
                </c:pt>
                <c:pt idx="339">
                  <c:v>526.779547881643</c:v>
                </c:pt>
                <c:pt idx="340">
                  <c:v>531.11339366095206</c:v>
                </c:pt>
                <c:pt idx="341">
                  <c:v>535.50078337187995</c:v>
                </c:pt>
                <c:pt idx="342">
                  <c:v>539.94260002650401</c:v>
                </c:pt>
                <c:pt idx="343">
                  <c:v>544.43974485860099</c:v>
                </c:pt>
                <c:pt idx="344">
                  <c:v>548.99313777527902</c:v>
                </c:pt>
                <c:pt idx="345">
                  <c:v>553.60371782173399</c:v>
                </c:pt>
                <c:pt idx="346">
                  <c:v>558.27244365945603</c:v>
                </c:pt>
                <c:pt idx="347">
                  <c:v>563.00029405848397</c:v>
                </c:pt>
                <c:pt idx="348">
                  <c:v>567.78826840394902</c:v>
                </c:pt>
                <c:pt idx="349">
                  <c:v>572.63738721769801</c:v>
                </c:pt>
                <c:pt idx="350">
                  <c:v>577.54869269509402</c:v>
                </c:pt>
                <c:pt idx="351">
                  <c:v>582.52324925797996</c:v>
                </c:pt>
                <c:pt idx="352">
                  <c:v>587.56214412391</c:v>
                </c:pt>
                <c:pt idx="353">
                  <c:v>592.66648789255805</c:v>
                </c:pt>
                <c:pt idx="354">
                  <c:v>597.83741514963003</c:v>
                </c:pt>
                <c:pt idx="355">
                  <c:v>603.07608508905605</c:v>
                </c:pt>
                <c:pt idx="356">
                  <c:v>608.38368215395099</c:v>
                </c:pt>
                <c:pt idx="357">
                  <c:v>613.76141669718595</c:v>
                </c:pt>
                <c:pt idx="358">
                  <c:v>619.21052566198</c:v>
                </c:pt>
                <c:pt idx="359">
                  <c:v>624.73227328355597</c:v>
                </c:pt>
                <c:pt idx="360">
                  <c:v>630.327951812175</c:v>
                </c:pt>
                <c:pt idx="361">
                  <c:v>635.99888225877396</c:v>
                </c:pt>
                <c:pt idx="362">
                  <c:v>641.74641516356803</c:v>
                </c:pt>
                <c:pt idx="363">
                  <c:v>647.57193138879802</c:v>
                </c:pt>
                <c:pt idx="364">
                  <c:v>653.47684293619898</c:v>
                </c:pt>
                <c:pt idx="365">
                  <c:v>659.46259379026503</c:v>
                </c:pt>
                <c:pt idx="366">
                  <c:v>665.53066078810195</c:v>
                </c:pt>
                <c:pt idx="367">
                  <c:v>671.68255451702396</c:v>
                </c:pt>
                <c:pt idx="368">
                  <c:v>677.91982024059496</c:v>
                </c:pt>
                <c:pt idx="369">
                  <c:v>684.24403885451704</c:v>
                </c:pt>
                <c:pt idx="370">
                  <c:v>690.65682787313096</c:v>
                </c:pt>
                <c:pt idx="371">
                  <c:v>697.15984244787796</c:v>
                </c:pt>
                <c:pt idx="372">
                  <c:v>703.75477641874602</c:v>
                </c:pt>
                <c:pt idx="373">
                  <c:v>710.44336340011603</c:v>
                </c:pt>
                <c:pt idx="374">
                  <c:v>717.22737790207998</c:v>
                </c:pt>
                <c:pt idx="375">
                  <c:v>724.10863648863699</c:v>
                </c:pt>
                <c:pt idx="376">
                  <c:v>731.08899897429706</c:v>
                </c:pt>
                <c:pt idx="377">
                  <c:v>738.17036966029696</c:v>
                </c:pt>
                <c:pt idx="378">
                  <c:v>745.35469861205297</c:v>
                </c:pt>
                <c:pt idx="379">
                  <c:v>752.64398297954301</c:v>
                </c:pt>
                <c:pt idx="380">
                  <c:v>760.04026836202002</c:v>
                </c:pt>
                <c:pt idx="381">
                  <c:v>767.54565021888595</c:v>
                </c:pt>
                <c:pt idx="382">
                  <c:v>775.16227532862501</c:v>
                </c:pt>
                <c:pt idx="383">
                  <c:v>782.89234329741998</c:v>
                </c:pt>
                <c:pt idx="384">
                  <c:v>790.73810811959095</c:v>
                </c:pt>
                <c:pt idx="385">
                  <c:v>798.70187979172999</c:v>
                </c:pt>
                <c:pt idx="386">
                  <c:v>806.78602598288398</c:v>
                </c:pt>
                <c:pt idx="387">
                  <c:v>814.99297376264599</c:v>
                </c:pt>
                <c:pt idx="388">
                  <c:v>823.32521138985896</c:v>
                </c:pt>
                <c:pt idx="389">
                  <c:v>831.78529016400796</c:v>
                </c:pt>
                <c:pt idx="390">
                  <c:v>840.37582634204398</c:v>
                </c:pt>
                <c:pt idx="391">
                  <c:v>849.09950312311298</c:v>
                </c:pt>
                <c:pt idx="392">
                  <c:v>857.95907270418797</c:v>
                </c:pt>
                <c:pt idx="393">
                  <c:v>866.95735840908401</c:v>
                </c:pt>
                <c:pt idx="394">
                  <c:v>876.09725689444394</c:v>
                </c:pt>
                <c:pt idx="395">
                  <c:v>885.38174043508195</c:v>
                </c:pt>
                <c:pt idx="396">
                  <c:v>894.81385929284704</c:v>
                </c:pt>
                <c:pt idx="397">
                  <c:v>904.39674417166805</c:v>
                </c:pt>
                <c:pt idx="398">
                  <c:v>914.13360876301203</c:v>
                </c:pt>
                <c:pt idx="399">
                  <c:v>924.02775238508502</c:v>
                </c:pt>
                <c:pt idx="400">
                  <c:v>934.08256272000699</c:v>
                </c:pt>
                <c:pt idx="401">
                  <c:v>944.30151865292805</c:v>
                </c:pt>
                <c:pt idx="402">
                  <c:v>954.68819321769104</c:v>
                </c:pt>
                <c:pt idx="403">
                  <c:v>965.24625665314795</c:v>
                </c:pt>
                <c:pt idx="404">
                  <c:v>975.97947957553595</c:v>
                </c:pt>
                <c:pt idx="405">
                  <c:v>986.89173627107596</c:v>
                </c:pt>
                <c:pt idx="406">
                  <c:v>997.98700811497895</c:v>
                </c:pt>
                <c:pt idx="407">
                  <c:v>1009.26938712149</c:v>
                </c:pt>
                <c:pt idx="408">
                  <c:v>1020.74307963147</c:v>
                </c:pt>
                <c:pt idx="409">
                  <c:v>1032.41241014294</c:v>
                </c:pt>
                <c:pt idx="410">
                  <c:v>1044.2818252914501</c:v>
                </c:pt>
                <c:pt idx="411">
                  <c:v>1056.3558979864999</c:v>
                </c:pt>
                <c:pt idx="412">
                  <c:v>1068.6393317115501</c:v>
                </c:pt>
                <c:pt idx="413">
                  <c:v>1081.1369649942801</c:v>
                </c:pt>
                <c:pt idx="414">
                  <c:v>1093.85377605554</c:v>
                </c:pt>
                <c:pt idx="415">
                  <c:v>1106.7948876445901</c:v>
                </c:pt>
                <c:pt idx="416">
                  <c:v>1119.96557206942</c:v>
                </c:pt>
                <c:pt idx="417">
                  <c:v>1133.3712564309101</c:v>
                </c:pt>
                <c:pt idx="418">
                  <c:v>1147.0175280707099</c:v>
                </c:pt>
                <c:pt idx="419">
                  <c:v>1160.91014024218</c:v>
                </c:pt>
                <c:pt idx="420">
                  <c:v>1175.0550180151699</c:v>
                </c:pt>
                <c:pt idx="421">
                  <c:v>1189.45826442574</c:v>
                </c:pt>
                <c:pt idx="422">
                  <c:v>1204.1261668821001</c:v>
                </c:pt>
                <c:pt idx="423">
                  <c:v>1219.0652038389601</c:v>
                </c:pt>
                <c:pt idx="424">
                  <c:v>1234.28205175363</c:v>
                </c:pt>
                <c:pt idx="425">
                  <c:v>1249.7835923366399</c:v>
                </c:pt>
                <c:pt idx="426">
                  <c:v>1265.57692011162</c:v>
                </c:pt>
                <c:pt idx="427">
                  <c:v>1281.6693502994899</c:v>
                </c:pt>
                <c:pt idx="428">
                  <c:v>1298.0684270424699</c:v>
                </c:pt>
                <c:pt idx="429">
                  <c:v>1314.78193198499</c:v>
                </c:pt>
                <c:pt idx="430">
                  <c:v>1331.8178932286601</c:v>
                </c:pt>
                <c:pt idx="431">
                  <c:v>1349.1845946807</c:v>
                </c:pt>
                <c:pt idx="432">
                  <c:v>1366.8905858143601</c:v>
                </c:pt>
                <c:pt idx="433">
                  <c:v>1384.9446918633</c:v>
                </c:pt>
                <c:pt idx="434">
                  <c:v>1403.3560244707501</c:v>
                </c:pt>
                <c:pt idx="435">
                  <c:v>1422.13399281744</c:v>
                </c:pt>
                <c:pt idx="436">
                  <c:v>1441.2883152520201</c:v>
                </c:pt>
                <c:pt idx="437">
                  <c:v>1460.8290314508399</c:v>
                </c:pt>
                <c:pt idx="438">
                  <c:v>1480.76651513312</c:v>
                </c:pt>
                <c:pt idx="439">
                  <c:v>1501.11148736204</c:v>
                </c:pt>
                <c:pt idx="440">
                  <c:v>1521.8750304606101</c:v>
                </c:pt>
                <c:pt idx="441">
                  <c:v>1543.0686025765899</c:v>
                </c:pt>
                <c:pt idx="442">
                  <c:v>1564.7040529291701</c:v>
                </c:pt>
                <c:pt idx="443">
                  <c:v>1586.79363777507</c:v>
                </c:pt>
                <c:pt idx="444">
                  <c:v>1609.35003713168</c:v>
                </c:pt>
                <c:pt idx="445">
                  <c:v>1632.38637229867</c:v>
                </c:pt>
                <c:pt idx="446">
                  <c:v>1655.91622422097</c:v>
                </c:pt>
                <c:pt idx="447">
                  <c:v>1679.9536527397199</c:v>
                </c:pt>
                <c:pt idx="448">
                  <c:v>1704.5132167788699</c:v>
                </c:pt>
                <c:pt idx="449">
                  <c:v>1729.60999552047</c:v>
                </c:pt>
                <c:pt idx="450">
                  <c:v>1755.25961062241</c:v>
                </c:pt>
                <c:pt idx="451">
                  <c:v>1781.4782495377599</c:v>
                </c:pt>
                <c:pt idx="452">
                  <c:v>1808.2826899970701</c:v>
                </c:pt>
                <c:pt idx="453">
                  <c:v>1835.6903257203201</c:v>
                </c:pt>
                <c:pt idx="454">
                  <c:v>1863.71919342765</c:v>
                </c:pt>
                <c:pt idx="455">
                  <c:v>1892.3880012237501</c:v>
                </c:pt>
                <c:pt idx="456">
                  <c:v>1921.7161584355999</c:v>
                </c:pt>
                <c:pt idx="457">
                  <c:v>1951.72380698712</c:v>
                </c:pt>
                <c:pt idx="458">
                  <c:v>1982.4318544007699</c:v>
                </c:pt>
                <c:pt idx="459">
                  <c:v>2013.8620085223599</c:v>
                </c:pt>
                <c:pt idx="460">
                  <c:v>2046.03681407002</c:v>
                </c:pt>
                <c:pt idx="461">
                  <c:v>2078.9796911162898</c:v>
                </c:pt>
                <c:pt idx="462">
                  <c:v>2112.71497561967</c:v>
                </c:pt>
                <c:pt idx="463">
                  <c:v>2147.26796212816</c:v>
                </c:pt>
                <c:pt idx="464">
                  <c:v>2182.6649487872601</c:v>
                </c:pt>
                <c:pt idx="465">
                  <c:v>2218.9332847925398</c:v>
                </c:pt>
                <c:pt idx="466">
                  <c:v>2256.1014204378598</c:v>
                </c:pt>
                <c:pt idx="467">
                  <c:v>2294.1989599181502</c:v>
                </c:pt>
                <c:pt idx="468">
                  <c:v>2333.25671705991</c:v>
                </c:pt>
                <c:pt idx="469">
                  <c:v>2373.3067741610298</c:v>
                </c:pt>
                <c:pt idx="470">
                  <c:v>2414.3825441369499</c:v>
                </c:pt>
                <c:pt idx="471">
                  <c:v>2456.51883618188</c:v>
                </c:pt>
                <c:pt idx="472">
                  <c:v>2499.7519251706099</c:v>
                </c:pt>
                <c:pt idx="473">
                  <c:v>2544.1196250388898</c:v>
                </c:pt>
                <c:pt idx="474">
                  <c:v>2589.6613664023998</c:v>
                </c:pt>
                <c:pt idx="475">
                  <c:v>2636.4182786859901</c:v>
                </c:pt>
                <c:pt idx="476">
                  <c:v>2684.4332770625101</c:v>
                </c:pt>
                <c:pt idx="477">
                  <c:v>2733.75115451383</c:v>
                </c:pt>
                <c:pt idx="478">
                  <c:v>2784.41867935654</c:v>
                </c:pt>
                <c:pt idx="479">
                  <c:v>2836.4846985939998</c:v>
                </c:pt>
                <c:pt idx="480">
                  <c:v>2890.0002474871399</c:v>
                </c:pt>
                <c:pt idx="481">
                  <c:v>2945.0186657621198</c:v>
                </c:pt>
                <c:pt idx="482">
                  <c:v>3001.5957209071598</c:v>
                </c:pt>
                <c:pt idx="483">
                  <c:v>3059.7897390398698</c:v>
                </c:pt>
                <c:pt idx="484">
                  <c:v>3119.6617438686699</c:v>
                </c:pt>
                <c:pt idx="485">
                  <c:v>3181.2756043028098</c:v>
                </c:pt>
                <c:pt idx="486">
                  <c:v>3244.69819131743</c:v>
                </c:pt>
                <c:pt idx="487">
                  <c:v>3309.9995447153301</c:v>
                </c:pt>
                <c:pt idx="488">
                  <c:v>3377.2530504853999</c:v>
                </c:pt>
                <c:pt idx="489">
                  <c:v>3446.5356295032302</c:v>
                </c:pt>
                <c:pt idx="490">
                  <c:v>3517.9279383821399</c:v>
                </c:pt>
                <c:pt idx="491">
                  <c:v>3591.5145833409802</c:v>
                </c:pt>
                <c:pt idx="492">
                  <c:v>3667.3843480257001</c:v>
                </c:pt>
                <c:pt idx="493">
                  <c:v>3745.6304362881601</c:v>
                </c:pt>
                <c:pt idx="494">
                  <c:v>3826.3507310109699</c:v>
                </c:pt>
                <c:pt idx="495">
                  <c:v>3909.64807014385</c:v>
                </c:pt>
                <c:pt idx="496">
                  <c:v>3995.6305412134002</c:v>
                </c:pt>
                <c:pt idx="497">
                  <c:v>4084.4117956621599</c:v>
                </c:pt>
                <c:pt idx="498">
                  <c:v>4176.1113844825404</c:v>
                </c:pt>
                <c:pt idx="499">
                  <c:v>4270.8551167195601</c:v>
                </c:pt>
                <c:pt idx="500">
                  <c:v>4368.7754425431503</c:v>
                </c:pt>
                <c:pt idx="501">
                  <c:v>4470.0118627226202</c:v>
                </c:pt>
                <c:pt idx="502">
                  <c:v>4574.7113664733997</c:v>
                </c:pt>
                <c:pt idx="503">
                  <c:v>4683.0288998020496</c:v>
                </c:pt>
                <c:pt idx="504">
                  <c:v>4795.1278666396101</c:v>
                </c:pt>
                <c:pt idx="505">
                  <c:v>4911.1806652223504</c:v>
                </c:pt>
                <c:pt idx="506">
                  <c:v>5031.36926237036</c:v>
                </c:pt>
                <c:pt idx="507">
                  <c:v>5155.8858085138099</c:v>
                </c:pt>
                <c:pt idx="508">
                  <c:v>5284.9332965216499</c:v>
                </c:pt>
                <c:pt idx="509">
                  <c:v>5418.7262676188502</c:v>
                </c:pt>
                <c:pt idx="510">
                  <c:v>5557.4915679082096</c:v>
                </c:pt>
                <c:pt idx="511">
                  <c:v>5701.46915926782</c:v>
                </c:pt>
                <c:pt idx="512">
                  <c:v>5850.9129886438104</c:v>
                </c:pt>
                <c:pt idx="513">
                  <c:v>6006.0919200409799</c:v>
                </c:pt>
                <c:pt idx="514">
                  <c:v>6167.2907337762299</c:v>
                </c:pt>
                <c:pt idx="515">
                  <c:v>6334.8111978526003</c:v>
                </c:pt>
                <c:pt idx="516">
                  <c:v>6508.9732165862297</c:v>
                </c:pt>
                <c:pt idx="517">
                  <c:v>6690.1160619061502</c:v>
                </c:pt>
                <c:pt idx="518">
                  <c:v>6878.5996930009196</c:v>
                </c:pt>
                <c:pt idx="519">
                  <c:v>7074.8061702546402</c:v>
                </c:pt>
                <c:pt idx="520">
                  <c:v>7279.1411696056002</c:v>
                </c:pt>
                <c:pt idx="521">
                  <c:v>7492.0356036658004</c:v>
                </c:pt>
                <c:pt idx="522">
                  <c:v>7713.9473560156202</c:v>
                </c:pt>
                <c:pt idx="523">
                  <c:v>7945.3631351397698</c:v>
                </c:pt>
                <c:pt idx="524">
                  <c:v>8186.80045435598</c:v>
                </c:pt>
                <c:pt idx="525">
                  <c:v>8438.8097438607292</c:v>
                </c:pt>
                <c:pt idx="526">
                  <c:v>8701.9766005663496</c:v>
                </c:pt>
                <c:pt idx="527">
                  <c:v>8976.9241807261096</c:v>
                </c:pt>
                <c:pt idx="528">
                  <c:v>9264.3157393135498</c:v>
                </c:pt>
                <c:pt idx="529">
                  <c:v>9564.8573187371603</c:v>
                </c:pt>
                <c:pt idx="530">
                  <c:v>9879.3005875058207</c:v>
                </c:pt>
                <c:pt idx="531">
                  <c:v>10208.4458269483</c:v>
                </c:pt>
                <c:pt idx="532">
                  <c:v>10553.145060683401</c:v>
                </c:pt>
                <c:pt idx="533">
                  <c:v>10914.305317238701</c:v>
                </c:pt>
                <c:pt idx="534">
                  <c:v>11292.892010624901</c:v>
                </c:pt>
                <c:pt idx="535">
                  <c:v>11689.932416633899</c:v>
                </c:pt>
                <c:pt idx="536">
                  <c:v>12106.5192137145</c:v>
                </c:pt>
                <c:pt idx="537">
                  <c:v>12543.8140461486</c:v>
                </c:pt>
                <c:pt idx="538">
                  <c:v>13003.051053327001</c:v>
                </c:pt>
                <c:pt idx="539">
                  <c:v>13485.5402917505</c:v>
                </c:pt>
                <c:pt idx="540">
                  <c:v>13992.670955109101</c:v>
                </c:pt>
                <c:pt idx="541">
                  <c:v>14525.914271768899</c:v>
                </c:pt>
                <c:pt idx="542">
                  <c:v>15086.825927149601</c:v>
                </c:pt>
                <c:pt idx="543">
                  <c:v>15677.047819838999</c:v>
                </c:pt>
                <c:pt idx="544">
                  <c:v>16298.308913528301</c:v>
                </c:pt>
                <c:pt idx="545">
                  <c:v>16952.424890739199</c:v>
                </c:pt>
                <c:pt idx="546">
                  <c:v>17641.296247321901</c:v>
                </c:pt>
                <c:pt idx="547">
                  <c:v>18366.904387320501</c:v>
                </c:pt>
                <c:pt idx="548">
                  <c:v>19131.305184671099</c:v>
                </c:pt>
                <c:pt idx="549">
                  <c:v>19936.619369987799</c:v>
                </c:pt>
                <c:pt idx="550">
                  <c:v>20785.0189765461</c:v>
                </c:pt>
                <c:pt idx="551">
                  <c:v>21678.708939533499</c:v>
                </c:pt>
                <c:pt idx="552">
                  <c:v>22619.9027877634</c:v>
                </c:pt>
                <c:pt idx="553">
                  <c:v>23610.7912003487</c:v>
                </c:pt>
                <c:pt idx="554">
                  <c:v>24653.5020282652</c:v>
                </c:pt>
                <c:pt idx="555">
                  <c:v>25750.0502118084</c:v>
                </c:pt>
                <c:pt idx="556">
                  <c:v>26902.275874901999</c:v>
                </c:pt>
                <c:pt idx="557">
                  <c:v>28111.768767952301</c:v>
                </c:pt>
                <c:pt idx="558">
                  <c:v>29379.77719393</c:v>
                </c:pt>
                <c:pt idx="559">
                  <c:v>30707.0996294174</c:v>
                </c:pt>
                <c:pt idx="560">
                  <c:v>32093.957498933501</c:v>
                </c:pt>
                <c:pt idx="561">
                  <c:v>33539.848045445302</c:v>
                </c:pt>
                <c:pt idx="562">
                  <c:v>35043.377044724897</c:v>
                </c:pt>
                <c:pt idx="563">
                  <c:v>36602.072327087801</c:v>
                </c:pt>
                <c:pt idx="564">
                  <c:v>38212.180789824903</c:v>
                </c:pt>
                <c:pt idx="565">
                  <c:v>39868.453885320901</c:v>
                </c:pt>
                <c:pt idx="566">
                  <c:v>41563.929496046403</c:v>
                </c:pt>
                <c:pt idx="567">
                  <c:v>43289.721629341198</c:v>
                </c:pt>
                <c:pt idx="568">
                  <c:v>45034.833343946302</c:v>
                </c:pt>
                <c:pt idx="569">
                  <c:v>46786.012458613899</c:v>
                </c:pt>
                <c:pt idx="570">
                  <c:v>48527.673394851998</c:v>
                </c:pt>
                <c:pt idx="571">
                  <c:v>50241.911252402402</c:v>
                </c:pt>
                <c:pt idx="572">
                  <c:v>51908.634989399303</c:v>
                </c:pt>
                <c:pt idx="573">
                  <c:v>53505.844348356899</c:v>
                </c:pt>
                <c:pt idx="574">
                  <c:v>55010.068967702697</c:v>
                </c:pt>
                <c:pt idx="575">
                  <c:v>56396.977307078902</c:v>
                </c:pt>
                <c:pt idx="576">
                  <c:v>57642.147605715698</c:v>
                </c:pt>
                <c:pt idx="577">
                  <c:v>58721.974053793601</c:v>
                </c:pt>
                <c:pt idx="578">
                  <c:v>59614.660781502498</c:v>
                </c:pt>
                <c:pt idx="579">
                  <c:v>60301.2372894734</c:v>
                </c:pt>
                <c:pt idx="580">
                  <c:v>60766.515282318498</c:v>
                </c:pt>
                <c:pt idx="581">
                  <c:v>60999.902063464397</c:v>
                </c:pt>
                <c:pt idx="582">
                  <c:v>60995.992099214898</c:v>
                </c:pt>
                <c:pt idx="583">
                  <c:v>60754.876458931598</c:v>
                </c:pt>
                <c:pt idx="584">
                  <c:v>60282.137559800103</c:v>
                </c:pt>
                <c:pt idx="585">
                  <c:v>59588.529775087503</c:v>
                </c:pt>
                <c:pt idx="586">
                  <c:v>58689.379501253301</c:v>
                </c:pt>
                <c:pt idx="587">
                  <c:v>57603.765741636198</c:v>
                </c:pt>
                <c:pt idx="588">
                  <c:v>56353.559999709898</c:v>
                </c:pt>
                <c:pt idx="589">
                  <c:v>54962.410336172397</c:v>
                </c:pt>
                <c:pt idx="590">
                  <c:v>53454.749302938799</c:v>
                </c:pt>
                <c:pt idx="591">
                  <c:v>51854.891570670501</c:v>
                </c:pt>
                <c:pt idx="592">
                  <c:v>50186.267975624403</c:v>
                </c:pt>
                <c:pt idx="593">
                  <c:v>48470.822141794299</c:v>
                </c:pt>
                <c:pt idx="594">
                  <c:v>46728.576887367301</c:v>
                </c:pt>
                <c:pt idx="595">
                  <c:v>44977.362356843798</c:v>
                </c:pt>
                <c:pt idx="596">
                  <c:v>43232.687164539799</c:v>
                </c:pt>
                <c:pt idx="597">
                  <c:v>41507.727776638698</c:v>
                </c:pt>
                <c:pt idx="598">
                  <c:v>39813.409243383197</c:v>
                </c:pt>
                <c:pt idx="599">
                  <c:v>38158.551246965602</c:v>
                </c:pt>
                <c:pt idx="600">
                  <c:v>36550.056225836001</c:v>
                </c:pt>
                <c:pt idx="601">
                  <c:v>34993.120158695303</c:v>
                </c:pt>
                <c:pt idx="602">
                  <c:v>33491.450731750803</c:v>
                </c:pt>
                <c:pt idx="603">
                  <c:v>32047.481580101201</c:v>
                </c:pt>
                <c:pt idx="604">
                  <c:v>30662.574798215399</c:v>
                </c:pt>
                <c:pt idx="605">
                  <c:v>29337.2068197384</c:v>
                </c:pt>
                <c:pt idx="606">
                  <c:v>28071.135048784199</c:v>
                </c:pt>
                <c:pt idx="607">
                  <c:v>26863.544326504099</c:v>
                </c:pt>
                <c:pt idx="608">
                  <c:v>25713.173517806699</c:v>
                </c:pt>
                <c:pt idx="609">
                  <c:v>24618.4232957325</c:v>
                </c:pt>
                <c:pt idx="610">
                  <c:v>23577.446676760999</c:v>
                </c:pt>
                <c:pt idx="611">
                  <c:v>22588.224100041702</c:v>
                </c:pt>
                <c:pt idx="612">
                  <c:v>21648.624916348799</c:v>
                </c:pt>
                <c:pt idx="613">
                  <c:v>20756.457112309501</c:v>
                </c:pt>
                <c:pt idx="614">
                  <c:v>19909.506984604599</c:v>
                </c:pt>
                <c:pt idx="615">
                  <c:v>19105.570327744499</c:v>
                </c:pt>
                <c:pt idx="616">
                  <c:v>18342.4765298577</c:v>
                </c:pt>
                <c:pt idx="617">
                  <c:v>17618.106798336299</c:v>
                </c:pt>
                <c:pt idx="618">
                  <c:v>16930.4075708983</c:v>
                </c:pt>
                <c:pt idx="619">
                  <c:v>16277.4000131229</c:v>
                </c:pt>
                <c:pt idx="620">
                  <c:v>15657.186364027701</c:v>
                </c:pt>
                <c:pt idx="621">
                  <c:v>15067.953767623199</c:v>
                </c:pt>
                <c:pt idx="622">
                  <c:v>14507.9761207096</c:v>
                </c:pt>
                <c:pt idx="623">
                  <c:v>13975.6143744652</c:v>
                </c:pt>
                <c:pt idx="624">
                  <c:v>13469.3156484923</c:v>
                </c:pt>
                <c:pt idx="625">
                  <c:v>12987.611449337899</c:v>
                </c:pt>
                <c:pt idx="626">
                  <c:v>12529.115229703501</c:v>
                </c:pt>
                <c:pt idx="627">
                  <c:v>12092.5194781422</c:v>
                </c:pt>
                <c:pt idx="628">
                  <c:v>11676.592490589301</c:v>
                </c:pt>
                <c:pt idx="629">
                  <c:v>11280.174943465499</c:v>
                </c:pt>
                <c:pt idx="630">
                  <c:v>10902.176362222899</c:v>
                </c:pt>
                <c:pt idx="631">
                  <c:v>10541.571558101001</c:v>
                </c:pt>
                <c:pt idx="632">
                  <c:v>10197.397088759901</c:v>
                </c:pt>
                <c:pt idx="633">
                  <c:v>9868.7477846889997</c:v>
                </c:pt>
                <c:pt idx="634">
                  <c:v>9554.7733721922305</c:v>
                </c:pt>
                <c:pt idx="635">
                  <c:v>9254.6752149396398</c:v>
                </c:pt>
                <c:pt idx="636">
                  <c:v>8967.7031890498001</c:v>
                </c:pt>
                <c:pt idx="637">
                  <c:v>8693.15270117824</c:v>
                </c:pt>
                <c:pt idx="638">
                  <c:v>8430.3618547502901</c:v>
                </c:pt>
                <c:pt idx="639">
                  <c:v>8178.7087661794203</c:v>
                </c:pt>
                <c:pt idx="640">
                  <c:v>7937.6090303507999</c:v>
                </c:pt>
                <c:pt idx="641">
                  <c:v>7706.51333275877</c:v>
                </c:pt>
                <c:pt idx="642">
                  <c:v>7484.9052042726998</c:v>
                </c:pt>
                <c:pt idx="643">
                  <c:v>7272.2989135266498</c:v>
                </c:pt>
                <c:pt idx="644">
                  <c:v>7068.2374912202204</c:v>
                </c:pt>
                <c:pt idx="645">
                  <c:v>6872.2908802202301</c:v>
                </c:pt>
                <c:pt idx="646">
                  <c:v>6684.05420507704</c:v>
                </c:pt>
                <c:pt idx="647">
                  <c:v>6503.1461545189704</c:v>
                </c:pt>
                <c:pt idx="648">
                  <c:v>6329.2074704834904</c:v>
                </c:pt>
                <c:pt idx="649">
                  <c:v>6161.8995373785601</c:v>
                </c:pt>
                <c:pt idx="650">
                  <c:v>6000.9030654262197</c:v>
                </c:pt>
                <c:pt idx="651">
                  <c:v>5845.9168621690596</c:v>
                </c:pt>
                <c:pt idx="652">
                  <c:v>5696.6566864610104</c:v>
                </c:pt>
                <c:pt idx="653">
                  <c:v>5552.8541795441097</c:v>
                </c:pt>
                <c:pt idx="654">
                  <c:v>5414.2558680749698</c:v>
                </c:pt>
                <c:pt idx="655">
                  <c:v>5280.6222342689098</c:v>
                </c:pt>
                <c:pt idx="656">
                  <c:v>5151.7268485862696</c:v>
                </c:pt>
                <c:pt idx="657">
                  <c:v>5027.3555606865302</c:v>
                </c:pt>
                <c:pt idx="658">
                  <c:v>4907.3057446237899</c:v>
                </c:pt>
                <c:pt idx="659">
                  <c:v>4791.3855945314599</c:v>
                </c:pt>
                <c:pt idx="660">
                  <c:v>4679.4134672813698</c:v>
                </c:pt>
                <c:pt idx="661">
                  <c:v>4571.2172688446799</c:v>
                </c:pt>
                <c:pt idx="662">
                  <c:v>4466.6338812996401</c:v>
                </c:pt>
                <c:pt idx="663">
                  <c:v>4365.5086276501597</c:v>
                </c:pt>
                <c:pt idx="664">
                  <c:v>4267.6947718068504</c:v>
                </c:pt>
                <c:pt idx="665">
                  <c:v>4173.05305127888</c:v>
                </c:pt>
                <c:pt idx="666">
                  <c:v>4081.4512402908999</c:v>
                </c:pt>
                <c:pt idx="667">
                  <c:v>3992.7637412075101</c:v>
                </c:pt>
                <c:pt idx="668">
                  <c:v>3906.8712022944701</c:v>
                </c:pt>
                <c:pt idx="669">
                  <c:v>3823.6601599932201</c:v>
                </c:pt>
                <c:pt idx="670">
                  <c:v>3743.0227040117402</c:v>
                </c:pt>
                <c:pt idx="671">
                  <c:v>3664.8561636577801</c:v>
                </c:pt>
                <c:pt idx="672">
                  <c:v>3589.0628139572</c:v>
                </c:pt>
                <c:pt idx="673">
                  <c:v>3515.5496002022301</c:v>
                </c:pt>
                <c:pt idx="674">
                  <c:v>3444.22787967152</c:v>
                </c:pt>
                <c:pt idx="675">
                  <c:v>3375.0131793586302</c:v>
                </c:pt>
                <c:pt idx="676">
                  <c:v>3307.8249686253998</c:v>
                </c:pt>
                <c:pt idx="677">
                  <c:v>3242.5864457747498</c:v>
                </c:pt>
                <c:pt idx="678">
                  <c:v>3179.2243376127299</c:v>
                </c:pt>
                <c:pt idx="679">
                  <c:v>3117.6687111320898</c:v>
                </c:pt>
                <c:pt idx="680">
                  <c:v>3057.8527965145599</c:v>
                </c:pt>
                <c:pt idx="681">
                  <c:v>2999.7128207030901</c:v>
                </c:pt>
                <c:pt idx="682">
                  <c:v>2943.1878508526802</c:v>
                </c:pt>
                <c:pt idx="683">
                  <c:v>2888.21964701157</c:v>
                </c:pt>
                <c:pt idx="684">
                  <c:v>2834.7525234357099</c:v>
                </c:pt>
                <c:pt idx="685">
                  <c:v>2782.7332179771001</c:v>
                </c:pt>
                <c:pt idx="686">
                  <c:v>2732.1107690281601</c:v>
                </c:pt>
                <c:pt idx="687">
                  <c:v>2682.83639953794</c:v>
                </c:pt>
                <c:pt idx="688">
                  <c:v>2634.8634076529902</c:v>
                </c:pt>
                <c:pt idx="689">
                  <c:v>2588.14706356128</c:v>
                </c:pt>
                <c:pt idx="690">
                  <c:v>2542.6445121533202</c:v>
                </c:pt>
                <c:pt idx="691">
                  <c:v>2498.3146811328702</c:v>
                </c:pt>
                <c:pt idx="692">
                  <c:v>2455.1181942425401</c:v>
                </c:pt>
                <c:pt idx="693">
                  <c:v>2413.0172892856099</c:v>
                </c:pt>
                <c:pt idx="694">
                  <c:v>2371.9757406517301</c:v>
                </c:pt>
                <c:pt idx="695">
                  <c:v>2331.95878607032</c:v>
                </c:pt>
                <c:pt idx="696">
                  <c:v>2292.9330573360398</c:v>
                </c:pt>
                <c:pt idx="697">
                  <c:v>2254.8665147657698</c:v>
                </c:pt>
                <c:pt idx="698">
                  <c:v>2217.7283851648499</c:v>
                </c:pt>
                <c:pt idx="699">
                  <c:v>2181.4891030917202</c:v>
                </c:pt>
                <c:pt idx="700">
                  <c:v>2146.1202552270402</c:v>
                </c:pt>
                <c:pt idx="701">
                  <c:v>2111.5945276634502</c:v>
                </c:pt>
                <c:pt idx="702">
                  <c:v>2077.8856559456699</c:v>
                </c:pt>
                <c:pt idx="703">
                  <c:v>2044.96837769996</c:v>
                </c:pt>
                <c:pt idx="704">
                  <c:v>2012.81838770421</c:v>
                </c:pt>
                <c:pt idx="705">
                  <c:v>1981.41229525777</c:v>
                </c:pt>
                <c:pt idx="706">
                  <c:v>1950.72758371906</c:v>
                </c:pt>
                <c:pt idx="707">
                  <c:v>1920.7425720887099</c:v>
                </c:pt>
                <c:pt idx="708">
                  <c:v>1891.4363785222599</c:v>
                </c:pt>
                <c:pt idx="709">
                  <c:v>1862.78888566346</c:v>
                </c:pt>
                <c:pt idx="710">
                  <c:v>1834.78070769754</c:v>
                </c:pt>
                <c:pt idx="711">
                  <c:v>1807.3931590284501</c:v>
                </c:pt>
                <c:pt idx="712">
                  <c:v>1780.60822449018</c:v>
                </c:pt>
                <c:pt idx="713">
                  <c:v>1754.40853100868</c:v>
                </c:pt>
                <c:pt idx="714">
                  <c:v>1728.7773206347299</c:v>
                </c:pt>
                <c:pt idx="715">
                  <c:v>1703.69842487393</c:v>
                </c:pt>
                <c:pt idx="716">
                  <c:v>1679.15624024308</c:v>
                </c:pt>
                <c:pt idx="717">
                  <c:v>1655.13570498841</c:v>
                </c:pt>
                <c:pt idx="718">
                  <c:v>1631.6222769025201</c:v>
                </c:pt>
                <c:pt idx="719">
                  <c:v>1608.6019121828699</c:v>
                </c:pt>
                <c:pt idx="720">
                  <c:v>1586.0610452762701</c:v>
                </c:pt>
                <c:pt idx="721">
                  <c:v>1563.9865696582999</c:v>
                </c:pt>
                <c:pt idx="722">
                  <c:v>1542.3658194982399</c:v>
                </c:pt>
                <c:pt idx="723">
                  <c:v>1521.1865521647501</c:v>
                </c:pt>
                <c:pt idx="724">
                  <c:v>1500.4369315276499</c:v>
                </c:pt>
                <c:pt idx="725">
                  <c:v>1480.10551201679</c:v>
                </c:pt>
                <c:pt idx="726">
                  <c:v>1460.18122339759</c:v>
                </c:pt>
                <c:pt idx="727">
                  <c:v>1440.65335622866</c:v>
                </c:pt>
                <c:pt idx="728">
                  <c:v>1421.51154796592</c:v>
                </c:pt>
                <c:pt idx="729">
                  <c:v>1402.7457696818001</c:v>
                </c:pt>
                <c:pt idx="730">
                  <c:v>1384.3463133682999</c:v>
                </c:pt>
                <c:pt idx="731">
                  <c:v>1366.3037797954901</c:v>
                </c:pt>
                <c:pt idx="732">
                  <c:v>1348.6090668975501</c:v>
                </c:pt>
                <c:pt idx="733">
                  <c:v>1331.2533586613099</c:v>
                </c:pt>
                <c:pt idx="734">
                  <c:v>1314.22811449189</c:v>
                </c:pt>
                <c:pt idx="735">
                  <c:v>1297.52505903359</c:v>
                </c:pt>
                <c:pt idx="736">
                  <c:v>1281.1361724226199</c:v>
                </c:pt>
                <c:pt idx="737">
                  <c:v>1265.0536809524999</c:v>
                </c:pt>
                <c:pt idx="738">
                  <c:v>1249.2700481311999</c:v>
                </c:pt>
                <c:pt idx="739">
                  <c:v>1233.7779661125101</c:v>
                </c:pt>
                <c:pt idx="740">
                  <c:v>1218.5703474832101</c:v>
                </c:pt>
                <c:pt idx="741">
                  <c:v>1203.6403173900801</c:v>
                </c:pt>
                <c:pt idx="742">
                  <c:v>1188.9812059901501</c:v>
                </c:pt>
                <c:pt idx="743">
                  <c:v>1174.58654121005</c:v>
                </c:pt>
                <c:pt idx="744">
                  <c:v>1160.45004179938</c:v>
                </c:pt>
                <c:pt idx="745">
                  <c:v>1146.5656106654701</c:v>
                </c:pt>
                <c:pt idx="746">
                  <c:v>1132.9273284757701</c:v>
                </c:pt>
                <c:pt idx="747">
                  <c:v>1119.5294475166299</c:v>
                </c:pt>
                <c:pt idx="748">
                  <c:v>1106.36638579634</c:v>
                </c:pt>
                <c:pt idx="749">
                  <c:v>1093.4327213814299</c:v>
                </c:pt>
                <c:pt idx="750">
                  <c:v>1080.72318695629</c:v>
                </c:pt>
                <c:pt idx="751">
                  <c:v>1068.23266459563</c:v>
                </c:pt>
                <c:pt idx="752">
                  <c:v>1055.9561807407499</c:v>
                </c:pt>
                <c:pt idx="753">
                  <c:v>1043.8889013706</c:v>
                </c:pt>
                <c:pt idx="754">
                  <c:v>1032.0261273587901</c:v>
                </c:pt>
                <c:pt idx="755">
                  <c:v>1020.36329000904</c:v>
                </c:pt>
                <c:pt idx="756">
                  <c:v>1008.89594676067</c:v>
                </c:pt>
                <c:pt idx="757">
                  <c:v>997.61977705732397</c:v>
                </c:pt>
                <c:pt idx="758">
                  <c:v>986.53057837185304</c:v>
                </c:pt>
                <c:pt idx="759">
                  <c:v>975.62426238024102</c:v>
                </c:pt>
                <c:pt idx="760">
                  <c:v>964.89685127895905</c:v>
                </c:pt>
                <c:pt idx="761">
                  <c:v>954.34447423901702</c:v>
                </c:pt>
                <c:pt idx="762">
                  <c:v>943.96336399145196</c:v>
                </c:pt>
                <c:pt idx="763">
                  <c:v>933.74985353858006</c:v>
                </c:pt>
                <c:pt idx="764">
                  <c:v>923.70037298557702</c:v>
                </c:pt>
                <c:pt idx="765">
                  <c:v>913.81144648787495</c:v>
                </c:pt>
                <c:pt idx="766">
                  <c:v>904.07968930906304</c:v>
                </c:pt>
                <c:pt idx="767">
                  <c:v>894.50180498510395</c:v>
                </c:pt>
                <c:pt idx="768">
                  <c:v>885.07458259069597</c:v>
                </c:pt>
                <c:pt idx="769">
                  <c:v>875.79489410280098</c:v>
                </c:pt>
                <c:pt idx="770">
                  <c:v>866.65969185864196</c:v>
                </c:pt>
                <c:pt idx="771">
                  <c:v>857.66600610319995</c:v>
                </c:pt>
                <c:pt idx="772">
                  <c:v>848.81094262341003</c:v>
                </c:pt>
                <c:pt idx="773">
                  <c:v>840.09168046529101</c:v>
                </c:pt>
                <c:pt idx="774">
                  <c:v>831.50546973061796</c:v>
                </c:pt>
                <c:pt idx="775">
                  <c:v>823.04962945035402</c:v>
                </c:pt>
                <c:pt idx="776">
                  <c:v>814.72154553138</c:v>
                </c:pt>
                <c:pt idx="777">
                  <c:v>806.51866877403495</c:v>
                </c:pt>
                <c:pt idx="778">
                  <c:v>798.43851295755996</c:v>
                </c:pt>
                <c:pt idx="779">
                  <c:v>790.47865299058196</c:v>
                </c:pt>
                <c:pt idx="780">
                  <c:v>782.636723124794</c:v>
                </c:pt>
                <c:pt idx="781">
                  <c:v>774.91041522841203</c:v>
                </c:pt>
                <c:pt idx="782">
                  <c:v>767.29747711814298</c:v>
                </c:pt>
                <c:pt idx="783">
                  <c:v>759.79571094677306</c:v>
                </c:pt>
                <c:pt idx="784">
                  <c:v>752.40297164440096</c:v>
                </c:pt>
                <c:pt idx="785">
                  <c:v>745.11716541154397</c:v>
                </c:pt>
                <c:pt idx="786">
                  <c:v>737.936248261792</c:v>
                </c:pt>
                <c:pt idx="787">
                  <c:v>730.85822461248097</c:v>
                </c:pt>
                <c:pt idx="788">
                  <c:v>723.88114592146098</c:v>
                </c:pt>
                <c:pt idx="789">
                  <c:v>717.00310936813901</c:v>
                </c:pt>
                <c:pt idx="790">
                  <c:v>710.22225657747003</c:v>
                </c:pt>
                <c:pt idx="791">
                  <c:v>703.53677238490604</c:v>
                </c:pt>
                <c:pt idx="792">
                  <c:v>696.94488364125198</c:v>
                </c:pt>
                <c:pt idx="793">
                  <c:v>690.44485805564898</c:v>
                </c:pt>
                <c:pt idx="794">
                  <c:v>684.03500307534398</c:v>
                </c:pt>
                <c:pt idx="795">
                  <c:v>677.71366480115501</c:v>
                </c:pt>
                <c:pt idx="796">
                  <c:v>671.479226936994</c:v>
                </c:pt>
                <c:pt idx="797">
                  <c:v>665.33010977253696</c:v>
                </c:pt>
                <c:pt idx="798">
                  <c:v>659.26476919772699</c:v>
                </c:pt>
                <c:pt idx="799">
                  <c:v>653.28169574789501</c:v>
                </c:pt>
                <c:pt idx="800">
                  <c:v>647.37941367865596</c:v>
                </c:pt>
                <c:pt idx="801">
                  <c:v>641.55648006925503</c:v>
                </c:pt>
                <c:pt idx="802">
                  <c:v>635.81148395355399</c:v>
                </c:pt>
                <c:pt idx="803">
                  <c:v>630.14304547773304</c:v>
                </c:pt>
                <c:pt idx="804">
                  <c:v>624.549815083505</c:v>
                </c:pt>
                <c:pt idx="805">
                  <c:v>619.03047271632295</c:v>
                </c:pt>
                <c:pt idx="806">
                  <c:v>613.58372705740101</c:v>
                </c:pt>
                <c:pt idx="807">
                  <c:v>608.20831477896195</c:v>
                </c:pt>
                <c:pt idx="808">
                  <c:v>602.90299982182501</c:v>
                </c:pt>
                <c:pt idx="809">
                  <c:v>597.66657269448694</c:v>
                </c:pt>
                <c:pt idx="810">
                  <c:v>592.49784979319998</c:v>
                </c:pt>
                <c:pt idx="811">
                  <c:v>587.39567274205206</c:v>
                </c:pt>
                <c:pt idx="812">
                  <c:v>582.35890775261998</c:v>
                </c:pt>
                <c:pt idx="813">
                  <c:v>577.38644500244504</c:v>
                </c:pt>
                <c:pt idx="814">
                  <c:v>572.47719803156997</c:v>
                </c:pt>
                <c:pt idx="815">
                  <c:v>567.63010315688996</c:v>
                </c:pt>
                <c:pt idx="816">
                  <c:v>562.84411890328704</c:v>
                </c:pt>
                <c:pt idx="817">
                  <c:v>558.11822545134498</c:v>
                </c:pt>
                <c:pt idx="818">
                  <c:v>553.45142410096196</c:v>
                </c:pt>
                <c:pt idx="819">
                  <c:v>548.84273675027202</c:v>
                </c:pt>
                <c:pt idx="820">
                  <c:v>544.29120538957102</c:v>
                </c:pt>
                <c:pt idx="821">
                  <c:v>539.79589160952798</c:v>
                </c:pt>
                <c:pt idx="822">
                  <c:v>535.35587612341999</c:v>
                </c:pt>
                <c:pt idx="823">
                  <c:v>530.97025830285304</c:v>
                </c:pt>
                <c:pt idx="824">
                  <c:v>526.63815572646899</c:v>
                </c:pt>
                <c:pt idx="825">
                  <c:v>522.35870374140995</c:v>
                </c:pt>
                <c:pt idx="826">
                  <c:v>518.13105503688303</c:v>
                </c:pt>
                <c:pt idx="827">
                  <c:v>513.95437922971405</c:v>
                </c:pt>
                <c:pt idx="828">
                  <c:v>509.82786246132002</c:v>
                </c:pt>
                <c:pt idx="829">
                  <c:v>505.75070700574798</c:v>
                </c:pt>
                <c:pt idx="830">
                  <c:v>501.722130888599</c:v>
                </c:pt>
                <c:pt idx="831">
                  <c:v>497.74136751626901</c:v>
                </c:pt>
                <c:pt idx="832">
                  <c:v>493.80766531537398</c:v>
                </c:pt>
                <c:pt idx="833">
                  <c:v>489.92028738197399</c:v>
                </c:pt>
                <c:pt idx="834">
                  <c:v>486.07851114021599</c:v>
                </c:pt>
                <c:pt idx="835">
                  <c:v>482.28162801028998</c:v>
                </c:pt>
                <c:pt idx="836">
                  <c:v>478.528943085202</c:v>
                </c:pt>
                <c:pt idx="837">
                  <c:v>474.81977481624699</c:v>
                </c:pt>
                <c:pt idx="838">
                  <c:v>471.15345470691</c:v>
                </c:pt>
                <c:pt idx="839">
                  <c:v>467.52932701478801</c:v>
                </c:pt>
                <c:pt idx="840">
                  <c:v>463.94674846152401</c:v>
                </c:pt>
                <c:pt idx="841">
                  <c:v>460.40508795028097</c:v>
                </c:pt>
                <c:pt idx="842">
                  <c:v>456.90372629070998</c:v>
                </c:pt>
                <c:pt idx="843">
                  <c:v>453.442055931114</c:v>
                </c:pt>
                <c:pt idx="844">
                  <c:v>450.01948069753399</c:v>
                </c:pt>
                <c:pt idx="845">
                  <c:v>446.63541553970799</c:v>
                </c:pt>
                <c:pt idx="846">
                  <c:v>443.28928628352202</c:v>
                </c:pt>
                <c:pt idx="847">
                  <c:v>439.98052938987701</c:v>
                </c:pt>
                <c:pt idx="848">
                  <c:v>436.70859171983301</c:v>
                </c:pt>
                <c:pt idx="849">
                  <c:v>433.47293030558802</c:v>
                </c:pt>
                <c:pt idx="850">
                  <c:v>430.27301212750899</c:v>
                </c:pt>
                <c:pt idx="851">
                  <c:v>427.108313896673</c:v>
                </c:pt>
                <c:pt idx="852">
                  <c:v>423.97832184299898</c:v>
                </c:pt>
                <c:pt idx="853">
                  <c:v>420.88253150873197</c:v>
                </c:pt>
                <c:pt idx="854">
                  <c:v>417.82044754706402</c:v>
                </c:pt>
                <c:pt idx="855">
                  <c:v>414.791583525882</c:v>
                </c:pt>
                <c:pt idx="856">
                  <c:v>411.79546173634901</c:v>
                </c:pt>
                <c:pt idx="857">
                  <c:v>408.831613006297</c:v>
                </c:pt>
                <c:pt idx="858">
                  <c:v>405.899576518255</c:v>
                </c:pt>
                <c:pt idx="859">
                  <c:v>402.99889963189901</c:v>
                </c:pt>
                <c:pt idx="860">
                  <c:v>400.12913771103001</c:v>
                </c:pt>
                <c:pt idx="861">
                  <c:v>397.28985395460398</c:v>
                </c:pt>
                <c:pt idx="862">
                  <c:v>394.48061923206302</c:v>
                </c:pt>
                <c:pt idx="863">
                  <c:v>391.70101192261802</c:v>
                </c:pt>
                <c:pt idx="864">
                  <c:v>388.95061775840202</c:v>
                </c:pt>
                <c:pt idx="865">
                  <c:v>386.229029671501</c:v>
                </c:pt>
                <c:pt idx="866">
                  <c:v>383.53584764460197</c:v>
                </c:pt>
                <c:pt idx="867">
                  <c:v>380.87067856528103</c:v>
                </c:pt>
                <c:pt idx="868">
                  <c:v>378.23313608379198</c:v>
                </c:pt>
                <c:pt idx="869">
                  <c:v>375.62284047419598</c:v>
                </c:pt>
                <c:pt idx="870">
                  <c:v>373.039418498879</c:v>
                </c:pt>
                <c:pt idx="871">
                  <c:v>370.48250327619502</c:v>
                </c:pt>
                <c:pt idx="872">
                  <c:v>367.95173415133303</c:v>
                </c:pt>
                <c:pt idx="873">
                  <c:v>365.44675657017399</c:v>
                </c:pt>
                <c:pt idx="874">
                  <c:v>362.96722195610198</c:v>
                </c:pt>
                <c:pt idx="875">
                  <c:v>360.512787589759</c:v>
                </c:pt>
                <c:pt idx="876">
                  <c:v>358.08311649153899</c:v>
                </c:pt>
                <c:pt idx="877">
                  <c:v>355.67787730686399</c:v>
                </c:pt>
                <c:pt idx="878">
                  <c:v>353.29674419411799</c:v>
                </c:pt>
                <c:pt idx="879">
                  <c:v>350.93939671513499</c:v>
                </c:pt>
                <c:pt idx="880">
                  <c:v>348.60551972826602</c:v>
                </c:pt>
                <c:pt idx="881">
                  <c:v>346.29480328385603</c:v>
                </c:pt>
                <c:pt idx="882">
                  <c:v>344.00694252211798</c:v>
                </c:pt>
                <c:pt idx="883">
                  <c:v>341.74163757339801</c:v>
                </c:pt>
                <c:pt idx="884">
                  <c:v>339.49859346061498</c:v>
                </c:pt>
                <c:pt idx="885">
                  <c:v>337.27752000399897</c:v>
                </c:pt>
                <c:pt idx="886">
                  <c:v>335.078131727916</c:v>
                </c:pt>
                <c:pt idx="887">
                  <c:v>332.90014776983901</c:v>
                </c:pt>
                <c:pt idx="888">
                  <c:v>330.74329179135498</c:v>
                </c:pt>
                <c:pt idx="889">
                  <c:v>328.607291891133</c:v>
                </c:pt>
                <c:pt idx="890">
                  <c:v>326.49188051989103</c:v>
                </c:pt>
                <c:pt idx="891">
                  <c:v>324.396794397196</c:v>
                </c:pt>
                <c:pt idx="892">
                  <c:v>322.32177443013802</c:v>
                </c:pt>
                <c:pt idx="893">
                  <c:v>320.26656563384699</c:v>
                </c:pt>
                <c:pt idx="894">
                  <c:v>318.23091705364499</c:v>
                </c:pt>
                <c:pt idx="895">
                  <c:v>316.21458168905002</c:v>
                </c:pt>
                <c:pt idx="896">
                  <c:v>314.21731641933002</c:v>
                </c:pt>
                <c:pt idx="897">
                  <c:v>312.23888193074998</c:v>
                </c:pt>
                <c:pt idx="898">
                  <c:v>310.27904264538898</c:v>
                </c:pt>
                <c:pt idx="899">
                  <c:v>308.33756665147598</c:v>
                </c:pt>
                <c:pt idx="900">
                  <c:v>306.414225635278</c:v>
                </c:pt>
                <c:pt idx="901">
                  <c:v>304.50879481441501</c:v>
                </c:pt>
                <c:pt idx="902">
                  <c:v>302.62105287263302</c:v>
                </c:pt>
                <c:pt idx="903">
                  <c:v>300.75078189599401</c:v>
                </c:pt>
                <c:pt idx="904">
                  <c:v>298.89776731036</c:v>
                </c:pt>
                <c:pt idx="905">
                  <c:v>297.06179782032399</c:v>
                </c:pt>
                <c:pt idx="906">
                  <c:v>295.24266534930501</c:v>
                </c:pt>
                <c:pt idx="907">
                  <c:v>293.44016498102599</c:v>
                </c:pt>
                <c:pt idx="908">
                  <c:v>291.65409490217701</c:v>
                </c:pt>
                <c:pt idx="909">
                  <c:v>289.88425634626901</c:v>
                </c:pt>
                <c:pt idx="910">
                  <c:v>288.13045353872297</c:v>
                </c:pt>
                <c:pt idx="911">
                  <c:v>286.39249364304601</c:v>
                </c:pt>
                <c:pt idx="912">
                  <c:v>284.67018670817498</c:v>
                </c:pt>
                <c:pt idx="913">
                  <c:v>282.96334561691498</c:v>
                </c:pt>
                <c:pt idx="914">
                  <c:v>281.27178603540801</c:v>
                </c:pt>
                <c:pt idx="915">
                  <c:v>279.59532636370602</c:v>
                </c:pt>
                <c:pt idx="916">
                  <c:v>277.93378768730099</c:v>
                </c:pt>
                <c:pt idx="917">
                  <c:v>276.28699372971101</c:v>
                </c:pt>
                <c:pt idx="918">
                  <c:v>274.65477080600903</c:v>
                </c:pt>
                <c:pt idx="919">
                  <c:v>273.03694777728901</c:v>
                </c:pt>
                <c:pt idx="920">
                  <c:v>271.433356006103</c:v>
                </c:pt>
                <c:pt idx="921">
                  <c:v>269.84382931275798</c:v>
                </c:pt>
                <c:pt idx="922">
                  <c:v>268.26820393253098</c:v>
                </c:pt>
                <c:pt idx="923">
                  <c:v>266.70631847374602</c:v>
                </c:pt>
                <c:pt idx="924">
                  <c:v>265.15801387667398</c:v>
                </c:pt>
                <c:pt idx="925">
                  <c:v>263.62313337329101</c:v>
                </c:pt>
                <c:pt idx="926">
                  <c:v>262.10152244782</c:v>
                </c:pt>
                <c:pt idx="927">
                  <c:v>260.59302879805898</c:v>
                </c:pt>
                <c:pt idx="928">
                  <c:v>259.09750229752001</c:v>
                </c:pt>
                <c:pt idx="929">
                  <c:v>257.61479495825898</c:v>
                </c:pt>
                <c:pt idx="930">
                  <c:v>256.1447608945</c:v>
                </c:pt>
                <c:pt idx="931">
                  <c:v>254.68725628693801</c:v>
                </c:pt>
                <c:pt idx="932">
                  <c:v>253.242139347765</c:v>
                </c:pt>
                <c:pt idx="933">
                  <c:v>251.809270286393</c:v>
                </c:pt>
                <c:pt idx="934">
                  <c:v>250.38851127581501</c:v>
                </c:pt>
                <c:pt idx="935">
                  <c:v>248.979726419667</c:v>
                </c:pt>
                <c:pt idx="936">
                  <c:v>247.58278171989301</c:v>
                </c:pt>
                <c:pt idx="937">
                  <c:v>246.197545045065</c:v>
                </c:pt>
                <c:pt idx="938">
                  <c:v>244.82388609931701</c:v>
                </c:pt>
                <c:pt idx="939">
                  <c:v>243.46167639184699</c:v>
                </c:pt>
                <c:pt idx="940">
                  <c:v>242.11078920706399</c:v>
                </c:pt>
                <c:pt idx="941">
                  <c:v>240.77109957525099</c:v>
                </c:pt>
                <c:pt idx="942">
                  <c:v>239.44248424383099</c:v>
                </c:pt>
                <c:pt idx="943">
                  <c:v>238.12482164916901</c:v>
                </c:pt>
                <c:pt idx="944">
                  <c:v>236.81799188890099</c:v>
                </c:pt>
                <c:pt idx="945">
                  <c:v>235.521876694816</c:v>
                </c:pt>
                <c:pt idx="946">
                  <c:v>234.23635940622401</c:v>
                </c:pt>
                <c:pt idx="947">
                  <c:v>232.96132494384599</c:v>
                </c:pt>
                <c:pt idx="948">
                  <c:v>231.696659784198</c:v>
                </c:pt>
                <c:pt idx="949">
                  <c:v>230.44225193443799</c:v>
                </c:pt>
                <c:pt idx="950">
                  <c:v>229.19799090772</c:v>
                </c:pt>
                <c:pt idx="951">
                  <c:v>227.96376769895701</c:v>
                </c:pt>
                <c:pt idx="952">
                  <c:v>226.739474761097</c:v>
                </c:pt>
                <c:pt idx="953">
                  <c:v>225.525005981802</c:v>
                </c:pt>
                <c:pt idx="954">
                  <c:v>224.32025666056401</c:v>
                </c:pt>
                <c:pt idx="955">
                  <c:v>223.125123486261</c:v>
                </c:pt>
                <c:pt idx="956">
                  <c:v>221.93950451511</c:v>
                </c:pt>
                <c:pt idx="957">
                  <c:v>220.76329914903599</c:v>
                </c:pt>
                <c:pt idx="958">
                  <c:v>219.596408114447</c:v>
                </c:pt>
                <c:pt idx="959">
                  <c:v>218.43873344137199</c:v>
                </c:pt>
                <c:pt idx="960">
                  <c:v>217.290178443012</c:v>
                </c:pt>
                <c:pt idx="961">
                  <c:v>216.15064769564299</c:v>
                </c:pt>
                <c:pt idx="962">
                  <c:v>215.02004701888001</c:v>
                </c:pt>
                <c:pt idx="963">
                  <c:v>213.898283456336</c:v>
                </c:pt>
                <c:pt idx="964">
                  <c:v>212.78526525657901</c:v>
                </c:pt>
                <c:pt idx="965">
                  <c:v>211.68090185447801</c:v>
                </c:pt>
                <c:pt idx="966">
                  <c:v>210.585103852852</c:v>
                </c:pt>
                <c:pt idx="967">
                  <c:v>209.49778300447099</c:v>
                </c:pt>
                <c:pt idx="968">
                  <c:v>208.418852194371</c:v>
                </c:pt>
                <c:pt idx="969">
                  <c:v>207.34822542248199</c:v>
                </c:pt>
                <c:pt idx="970">
                  <c:v>206.28581778657201</c:v>
                </c:pt>
                <c:pt idx="971">
                  <c:v>205.23154546549199</c:v>
                </c:pt>
                <c:pt idx="972">
                  <c:v>204.18532570270699</c:v>
                </c:pt>
                <c:pt idx="973">
                  <c:v>203.14707679015601</c:v>
                </c:pt>
                <c:pt idx="974">
                  <c:v>202.11671805233399</c:v>
                </c:pt>
                <c:pt idx="975">
                  <c:v>201.094169830722</c:v>
                </c:pt>
                <c:pt idx="976">
                  <c:v>200.07935346844101</c:v>
                </c:pt>
                <c:pt idx="977">
                  <c:v>199.07219129519601</c:v>
                </c:pt>
                <c:pt idx="978">
                  <c:v>198.072606612486</c:v>
                </c:pt>
                <c:pt idx="979">
                  <c:v>197.08052367905699</c:v>
                </c:pt>
                <c:pt idx="980">
                  <c:v>196.09586769662599</c:v>
                </c:pt>
                <c:pt idx="981">
                  <c:v>195.11856479583301</c:v>
                </c:pt>
                <c:pt idx="982">
                  <c:v>194.14854202245201</c:v>
                </c:pt>
                <c:pt idx="983">
                  <c:v>193.185727323843</c:v>
                </c:pt>
                <c:pt idx="984">
                  <c:v>192.230049535604</c:v>
                </c:pt>
                <c:pt idx="985">
                  <c:v>191.28143836851399</c:v>
                </c:pt>
                <c:pt idx="986">
                  <c:v>190.33982439562399</c:v>
                </c:pt>
                <c:pt idx="987">
                  <c:v>189.405139039636</c:v>
                </c:pt>
                <c:pt idx="988">
                  <c:v>188.47731456045699</c:v>
                </c:pt>
                <c:pt idx="989">
                  <c:v>187.55628404297701</c:v>
                </c:pt>
                <c:pt idx="990">
                  <c:v>186.64198138505799</c:v>
                </c:pt>
                <c:pt idx="991">
                  <c:v>185.73434128572001</c:v>
                </c:pt>
                <c:pt idx="992">
                  <c:v>184.833299233524</c:v>
                </c:pt>
                <c:pt idx="993">
                  <c:v>183.93879149516999</c:v>
                </c:pt>
                <c:pt idx="994">
                  <c:v>183.05075510425399</c:v>
                </c:pt>
                <c:pt idx="995">
                  <c:v>182.16912785025099</c:v>
                </c:pt>
                <c:pt idx="996">
                  <c:v>181.29384826764499</c:v>
                </c:pt>
                <c:pt idx="997">
                  <c:v>180.42485562527199</c:v>
                </c:pt>
                <c:pt idx="998">
                  <c:v>179.562089915824</c:v>
                </c:pt>
                <c:pt idx="999">
                  <c:v>178.70549184552601</c:v>
                </c:pt>
                <c:pt idx="1000">
                  <c:v>177.85500282399801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DB3-4B4C-B808-E2B46DBF06B7}"/>
            </c:ext>
          </c:extLst>
        </c:ser>
        <c:ser>
          <c:idx val="1"/>
          <c:order val="1"/>
          <c:tx>
            <c:v>measured_111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DB3-4B4C-B808-E2B46DBF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70912"/>
        <c:axId val="-1874581248"/>
      </c:scatterChart>
      <c:valAx>
        <c:axId val="-1874570912"/>
        <c:scaling>
          <c:orientation val="minMax"/>
          <c:max val="21.5"/>
          <c:min val="18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81248"/>
        <c:crosses val="autoZero"/>
        <c:crossBetween val="midCat"/>
      </c:valAx>
      <c:valAx>
        <c:axId val="-1874581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09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200</a:t>
            </a:r>
          </a:p>
        </c:rich>
      </c:tx>
      <c:layout>
        <c:manualLayout>
          <c:xMode val="edge"/>
          <c:yMode val="edge"/>
          <c:x val="0.17799417546938637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30010256906143"/>
          <c:y val="6.9089627685428215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sample_200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simulated_sample_profile'!$C$4:$C$20000</c:f>
              <c:numCache>
                <c:formatCode>General</c:formatCode>
                <c:ptCount val="19997"/>
                <c:pt idx="0">
                  <c:v>27.5</c:v>
                </c:pt>
                <c:pt idx="1">
                  <c:v>27.501999999999999</c:v>
                </c:pt>
                <c:pt idx="2">
                  <c:v>27.504000000000001</c:v>
                </c:pt>
                <c:pt idx="3">
                  <c:v>27.506</c:v>
                </c:pt>
                <c:pt idx="4">
                  <c:v>27.507999999999999</c:v>
                </c:pt>
                <c:pt idx="5">
                  <c:v>27.51</c:v>
                </c:pt>
                <c:pt idx="6">
                  <c:v>27.512</c:v>
                </c:pt>
                <c:pt idx="7">
                  <c:v>27.513999999999999</c:v>
                </c:pt>
                <c:pt idx="8">
                  <c:v>27.515999999999998</c:v>
                </c:pt>
                <c:pt idx="9">
                  <c:v>27.518000000000001</c:v>
                </c:pt>
                <c:pt idx="10">
                  <c:v>27.52</c:v>
                </c:pt>
                <c:pt idx="11">
                  <c:v>27.521999999999998</c:v>
                </c:pt>
                <c:pt idx="12">
                  <c:v>27.524000000000001</c:v>
                </c:pt>
                <c:pt idx="13">
                  <c:v>27.526</c:v>
                </c:pt>
                <c:pt idx="14">
                  <c:v>27.527999999999999</c:v>
                </c:pt>
                <c:pt idx="15">
                  <c:v>27.53</c:v>
                </c:pt>
                <c:pt idx="16">
                  <c:v>27.532</c:v>
                </c:pt>
                <c:pt idx="17">
                  <c:v>27.533999999999999</c:v>
                </c:pt>
                <c:pt idx="18">
                  <c:v>27.536000000000001</c:v>
                </c:pt>
                <c:pt idx="19">
                  <c:v>27.538</c:v>
                </c:pt>
                <c:pt idx="20">
                  <c:v>27.54</c:v>
                </c:pt>
                <c:pt idx="21">
                  <c:v>27.542000000000002</c:v>
                </c:pt>
                <c:pt idx="22">
                  <c:v>27.544</c:v>
                </c:pt>
                <c:pt idx="23">
                  <c:v>27.545999999999999</c:v>
                </c:pt>
                <c:pt idx="24">
                  <c:v>27.547999999999998</c:v>
                </c:pt>
                <c:pt idx="25">
                  <c:v>27.55</c:v>
                </c:pt>
                <c:pt idx="26">
                  <c:v>27.552</c:v>
                </c:pt>
                <c:pt idx="27">
                  <c:v>27.553999999999998</c:v>
                </c:pt>
                <c:pt idx="28">
                  <c:v>27.556000000000001</c:v>
                </c:pt>
                <c:pt idx="29">
                  <c:v>27.558</c:v>
                </c:pt>
                <c:pt idx="30">
                  <c:v>27.56</c:v>
                </c:pt>
                <c:pt idx="31">
                  <c:v>27.562000000000001</c:v>
                </c:pt>
                <c:pt idx="32">
                  <c:v>27.564</c:v>
                </c:pt>
                <c:pt idx="33">
                  <c:v>27.565999999999999</c:v>
                </c:pt>
                <c:pt idx="34">
                  <c:v>27.568000000000001</c:v>
                </c:pt>
                <c:pt idx="35">
                  <c:v>27.57</c:v>
                </c:pt>
                <c:pt idx="36">
                  <c:v>27.571999999999999</c:v>
                </c:pt>
                <c:pt idx="37">
                  <c:v>27.574000000000002</c:v>
                </c:pt>
                <c:pt idx="38">
                  <c:v>27.576000000000001</c:v>
                </c:pt>
                <c:pt idx="39">
                  <c:v>27.577999999999999</c:v>
                </c:pt>
                <c:pt idx="40">
                  <c:v>27.58</c:v>
                </c:pt>
                <c:pt idx="41">
                  <c:v>27.582000000000001</c:v>
                </c:pt>
                <c:pt idx="42">
                  <c:v>27.584</c:v>
                </c:pt>
                <c:pt idx="43">
                  <c:v>27.585999999999999</c:v>
                </c:pt>
                <c:pt idx="44">
                  <c:v>27.588000000000001</c:v>
                </c:pt>
                <c:pt idx="45">
                  <c:v>27.59</c:v>
                </c:pt>
                <c:pt idx="46">
                  <c:v>27.591999999999999</c:v>
                </c:pt>
                <c:pt idx="47">
                  <c:v>27.594000000000001</c:v>
                </c:pt>
                <c:pt idx="48">
                  <c:v>27.596</c:v>
                </c:pt>
                <c:pt idx="49">
                  <c:v>27.597999999999999</c:v>
                </c:pt>
                <c:pt idx="50">
                  <c:v>27.6</c:v>
                </c:pt>
                <c:pt idx="51">
                  <c:v>27.602</c:v>
                </c:pt>
                <c:pt idx="52">
                  <c:v>27.603999999999999</c:v>
                </c:pt>
                <c:pt idx="53">
                  <c:v>27.606000000000002</c:v>
                </c:pt>
                <c:pt idx="54">
                  <c:v>27.608000000000001</c:v>
                </c:pt>
                <c:pt idx="55">
                  <c:v>27.61</c:v>
                </c:pt>
                <c:pt idx="56">
                  <c:v>27.611999999999998</c:v>
                </c:pt>
                <c:pt idx="57">
                  <c:v>27.614000000000001</c:v>
                </c:pt>
                <c:pt idx="58">
                  <c:v>27.616</c:v>
                </c:pt>
                <c:pt idx="59">
                  <c:v>27.617999999999999</c:v>
                </c:pt>
                <c:pt idx="60">
                  <c:v>27.62</c:v>
                </c:pt>
                <c:pt idx="61">
                  <c:v>27.622</c:v>
                </c:pt>
                <c:pt idx="62">
                  <c:v>27.623999999999999</c:v>
                </c:pt>
                <c:pt idx="63">
                  <c:v>27.626000000000001</c:v>
                </c:pt>
                <c:pt idx="64">
                  <c:v>27.628</c:v>
                </c:pt>
                <c:pt idx="65">
                  <c:v>27.63</c:v>
                </c:pt>
                <c:pt idx="66">
                  <c:v>27.632000000000001</c:v>
                </c:pt>
                <c:pt idx="67">
                  <c:v>27.634</c:v>
                </c:pt>
                <c:pt idx="68">
                  <c:v>27.635999999999999</c:v>
                </c:pt>
                <c:pt idx="69">
                  <c:v>27.638000000000002</c:v>
                </c:pt>
                <c:pt idx="70">
                  <c:v>27.64</c:v>
                </c:pt>
                <c:pt idx="71">
                  <c:v>27.641999999999999</c:v>
                </c:pt>
                <c:pt idx="72">
                  <c:v>27.643999999999998</c:v>
                </c:pt>
                <c:pt idx="73">
                  <c:v>27.646000000000001</c:v>
                </c:pt>
                <c:pt idx="74">
                  <c:v>27.648</c:v>
                </c:pt>
                <c:pt idx="75">
                  <c:v>27.65</c:v>
                </c:pt>
                <c:pt idx="76">
                  <c:v>27.652000000000001</c:v>
                </c:pt>
                <c:pt idx="77">
                  <c:v>27.654</c:v>
                </c:pt>
                <c:pt idx="78">
                  <c:v>27.655999999999999</c:v>
                </c:pt>
                <c:pt idx="79">
                  <c:v>27.658000000000001</c:v>
                </c:pt>
                <c:pt idx="80">
                  <c:v>27.66</c:v>
                </c:pt>
                <c:pt idx="81">
                  <c:v>27.661999999999999</c:v>
                </c:pt>
                <c:pt idx="82">
                  <c:v>27.664000000000001</c:v>
                </c:pt>
                <c:pt idx="83">
                  <c:v>27.666</c:v>
                </c:pt>
                <c:pt idx="84">
                  <c:v>27.667999999999999</c:v>
                </c:pt>
                <c:pt idx="85">
                  <c:v>27.67</c:v>
                </c:pt>
                <c:pt idx="86">
                  <c:v>27.672000000000001</c:v>
                </c:pt>
                <c:pt idx="87">
                  <c:v>27.673999999999999</c:v>
                </c:pt>
                <c:pt idx="88">
                  <c:v>27.675999999999998</c:v>
                </c:pt>
                <c:pt idx="89">
                  <c:v>27.678000000000001</c:v>
                </c:pt>
                <c:pt idx="90">
                  <c:v>27.68</c:v>
                </c:pt>
                <c:pt idx="91">
                  <c:v>27.681999999999999</c:v>
                </c:pt>
                <c:pt idx="92">
                  <c:v>27.684000000000001</c:v>
                </c:pt>
                <c:pt idx="93">
                  <c:v>27.686</c:v>
                </c:pt>
                <c:pt idx="94">
                  <c:v>27.687999999999999</c:v>
                </c:pt>
                <c:pt idx="95">
                  <c:v>27.69</c:v>
                </c:pt>
                <c:pt idx="96">
                  <c:v>27.692</c:v>
                </c:pt>
                <c:pt idx="97">
                  <c:v>27.693999999999999</c:v>
                </c:pt>
                <c:pt idx="98">
                  <c:v>27.696000000000002</c:v>
                </c:pt>
                <c:pt idx="99">
                  <c:v>27.698</c:v>
                </c:pt>
                <c:pt idx="100">
                  <c:v>27.7</c:v>
                </c:pt>
                <c:pt idx="101">
                  <c:v>27.702000000000002</c:v>
                </c:pt>
                <c:pt idx="102">
                  <c:v>27.704000000000001</c:v>
                </c:pt>
                <c:pt idx="103">
                  <c:v>27.706</c:v>
                </c:pt>
                <c:pt idx="104">
                  <c:v>27.707999999999998</c:v>
                </c:pt>
                <c:pt idx="105">
                  <c:v>27.71</c:v>
                </c:pt>
                <c:pt idx="106">
                  <c:v>27.712</c:v>
                </c:pt>
                <c:pt idx="107">
                  <c:v>27.713999999999999</c:v>
                </c:pt>
                <c:pt idx="108">
                  <c:v>27.716000000000001</c:v>
                </c:pt>
                <c:pt idx="109">
                  <c:v>27.718</c:v>
                </c:pt>
                <c:pt idx="110">
                  <c:v>27.72</c:v>
                </c:pt>
                <c:pt idx="111">
                  <c:v>27.722000000000001</c:v>
                </c:pt>
                <c:pt idx="112">
                  <c:v>27.724</c:v>
                </c:pt>
                <c:pt idx="113">
                  <c:v>27.725999999999999</c:v>
                </c:pt>
                <c:pt idx="114">
                  <c:v>27.728000000000002</c:v>
                </c:pt>
                <c:pt idx="115">
                  <c:v>27.73</c:v>
                </c:pt>
                <c:pt idx="116">
                  <c:v>27.731999999999999</c:v>
                </c:pt>
                <c:pt idx="117">
                  <c:v>27.734000000000002</c:v>
                </c:pt>
                <c:pt idx="118">
                  <c:v>27.736000000000001</c:v>
                </c:pt>
                <c:pt idx="119">
                  <c:v>27.738</c:v>
                </c:pt>
                <c:pt idx="120">
                  <c:v>27.74</c:v>
                </c:pt>
                <c:pt idx="121">
                  <c:v>27.742000000000001</c:v>
                </c:pt>
                <c:pt idx="122">
                  <c:v>27.744</c:v>
                </c:pt>
                <c:pt idx="123">
                  <c:v>27.745999999999999</c:v>
                </c:pt>
                <c:pt idx="124">
                  <c:v>27.748000000000001</c:v>
                </c:pt>
                <c:pt idx="125">
                  <c:v>27.75</c:v>
                </c:pt>
                <c:pt idx="126">
                  <c:v>27.751999999999999</c:v>
                </c:pt>
                <c:pt idx="127">
                  <c:v>27.754000000000001</c:v>
                </c:pt>
                <c:pt idx="128">
                  <c:v>27.756</c:v>
                </c:pt>
                <c:pt idx="129">
                  <c:v>27.757999999999999</c:v>
                </c:pt>
                <c:pt idx="130">
                  <c:v>27.76</c:v>
                </c:pt>
                <c:pt idx="131">
                  <c:v>27.762</c:v>
                </c:pt>
                <c:pt idx="132">
                  <c:v>27.763999999999999</c:v>
                </c:pt>
                <c:pt idx="133">
                  <c:v>27.765999999999998</c:v>
                </c:pt>
                <c:pt idx="134">
                  <c:v>27.768000000000001</c:v>
                </c:pt>
                <c:pt idx="135">
                  <c:v>27.77</c:v>
                </c:pt>
                <c:pt idx="136">
                  <c:v>27.771999999999998</c:v>
                </c:pt>
                <c:pt idx="137">
                  <c:v>27.774000000000001</c:v>
                </c:pt>
                <c:pt idx="138">
                  <c:v>27.776</c:v>
                </c:pt>
                <c:pt idx="139">
                  <c:v>27.777999999999999</c:v>
                </c:pt>
                <c:pt idx="140">
                  <c:v>27.78</c:v>
                </c:pt>
                <c:pt idx="141">
                  <c:v>27.782</c:v>
                </c:pt>
                <c:pt idx="142">
                  <c:v>27.783999999999999</c:v>
                </c:pt>
                <c:pt idx="143">
                  <c:v>27.786000000000001</c:v>
                </c:pt>
                <c:pt idx="144">
                  <c:v>27.788</c:v>
                </c:pt>
                <c:pt idx="145">
                  <c:v>27.79</c:v>
                </c:pt>
                <c:pt idx="146">
                  <c:v>27.792000000000002</c:v>
                </c:pt>
                <c:pt idx="147">
                  <c:v>27.794</c:v>
                </c:pt>
                <c:pt idx="148">
                  <c:v>27.795999999999999</c:v>
                </c:pt>
                <c:pt idx="149">
                  <c:v>27.797999999999998</c:v>
                </c:pt>
                <c:pt idx="150">
                  <c:v>27.8</c:v>
                </c:pt>
                <c:pt idx="151">
                  <c:v>27.802</c:v>
                </c:pt>
                <c:pt idx="152">
                  <c:v>27.803999999999998</c:v>
                </c:pt>
                <c:pt idx="153">
                  <c:v>27.806000000000001</c:v>
                </c:pt>
                <c:pt idx="154">
                  <c:v>27.808</c:v>
                </c:pt>
                <c:pt idx="155">
                  <c:v>27.81</c:v>
                </c:pt>
                <c:pt idx="156">
                  <c:v>27.812000000000001</c:v>
                </c:pt>
                <c:pt idx="157">
                  <c:v>27.814</c:v>
                </c:pt>
                <c:pt idx="158">
                  <c:v>27.815999999999999</c:v>
                </c:pt>
                <c:pt idx="159">
                  <c:v>27.818000000000001</c:v>
                </c:pt>
                <c:pt idx="160">
                  <c:v>27.82</c:v>
                </c:pt>
                <c:pt idx="161">
                  <c:v>27.821999999999999</c:v>
                </c:pt>
                <c:pt idx="162">
                  <c:v>27.824000000000002</c:v>
                </c:pt>
                <c:pt idx="163">
                  <c:v>27.826000000000001</c:v>
                </c:pt>
                <c:pt idx="164">
                  <c:v>27.827999999999999</c:v>
                </c:pt>
                <c:pt idx="165">
                  <c:v>27.83</c:v>
                </c:pt>
                <c:pt idx="166">
                  <c:v>27.832000000000001</c:v>
                </c:pt>
                <c:pt idx="167">
                  <c:v>27.834</c:v>
                </c:pt>
                <c:pt idx="168">
                  <c:v>27.835999999999999</c:v>
                </c:pt>
                <c:pt idx="169">
                  <c:v>27.838000000000001</c:v>
                </c:pt>
                <c:pt idx="170">
                  <c:v>27.84</c:v>
                </c:pt>
                <c:pt idx="171">
                  <c:v>27.841999999999999</c:v>
                </c:pt>
                <c:pt idx="172">
                  <c:v>27.844000000000001</c:v>
                </c:pt>
                <c:pt idx="173">
                  <c:v>27.846</c:v>
                </c:pt>
                <c:pt idx="174">
                  <c:v>27.847999999999999</c:v>
                </c:pt>
                <c:pt idx="175">
                  <c:v>27.85</c:v>
                </c:pt>
                <c:pt idx="176">
                  <c:v>27.852</c:v>
                </c:pt>
                <c:pt idx="177">
                  <c:v>27.853999999999999</c:v>
                </c:pt>
                <c:pt idx="178">
                  <c:v>27.856000000000002</c:v>
                </c:pt>
                <c:pt idx="179">
                  <c:v>27.858000000000001</c:v>
                </c:pt>
                <c:pt idx="180">
                  <c:v>27.86</c:v>
                </c:pt>
                <c:pt idx="181">
                  <c:v>27.861999999999998</c:v>
                </c:pt>
                <c:pt idx="182">
                  <c:v>27.864000000000001</c:v>
                </c:pt>
                <c:pt idx="183">
                  <c:v>27.866</c:v>
                </c:pt>
                <c:pt idx="184">
                  <c:v>27.867999999999999</c:v>
                </c:pt>
                <c:pt idx="185">
                  <c:v>27.87</c:v>
                </c:pt>
                <c:pt idx="186">
                  <c:v>27.872</c:v>
                </c:pt>
                <c:pt idx="187">
                  <c:v>27.873999999999999</c:v>
                </c:pt>
                <c:pt idx="188">
                  <c:v>27.876000000000001</c:v>
                </c:pt>
                <c:pt idx="189">
                  <c:v>27.878</c:v>
                </c:pt>
                <c:pt idx="190">
                  <c:v>27.88</c:v>
                </c:pt>
                <c:pt idx="191">
                  <c:v>27.882000000000001</c:v>
                </c:pt>
                <c:pt idx="192">
                  <c:v>27.884</c:v>
                </c:pt>
                <c:pt idx="193">
                  <c:v>27.885999999999999</c:v>
                </c:pt>
                <c:pt idx="194">
                  <c:v>27.888000000000002</c:v>
                </c:pt>
                <c:pt idx="195">
                  <c:v>27.89</c:v>
                </c:pt>
                <c:pt idx="196">
                  <c:v>27.891999999999999</c:v>
                </c:pt>
                <c:pt idx="197">
                  <c:v>27.893999999999998</c:v>
                </c:pt>
                <c:pt idx="198">
                  <c:v>27.896000000000001</c:v>
                </c:pt>
                <c:pt idx="199">
                  <c:v>27.898</c:v>
                </c:pt>
                <c:pt idx="200">
                  <c:v>27.9</c:v>
                </c:pt>
                <c:pt idx="201">
                  <c:v>27.902000000000001</c:v>
                </c:pt>
                <c:pt idx="202">
                  <c:v>27.904</c:v>
                </c:pt>
                <c:pt idx="203">
                  <c:v>27.905999999999999</c:v>
                </c:pt>
                <c:pt idx="204">
                  <c:v>27.908000000000001</c:v>
                </c:pt>
                <c:pt idx="205">
                  <c:v>27.91</c:v>
                </c:pt>
                <c:pt idx="206">
                  <c:v>27.911999999999999</c:v>
                </c:pt>
                <c:pt idx="207">
                  <c:v>27.914000000000001</c:v>
                </c:pt>
                <c:pt idx="208">
                  <c:v>27.916</c:v>
                </c:pt>
                <c:pt idx="209">
                  <c:v>27.917999999999999</c:v>
                </c:pt>
                <c:pt idx="210">
                  <c:v>27.92</c:v>
                </c:pt>
                <c:pt idx="211">
                  <c:v>27.922000000000001</c:v>
                </c:pt>
                <c:pt idx="212">
                  <c:v>27.923999999999999</c:v>
                </c:pt>
                <c:pt idx="213">
                  <c:v>27.925999999999998</c:v>
                </c:pt>
                <c:pt idx="214">
                  <c:v>27.928000000000001</c:v>
                </c:pt>
                <c:pt idx="215">
                  <c:v>27.93</c:v>
                </c:pt>
                <c:pt idx="216">
                  <c:v>27.931999999999999</c:v>
                </c:pt>
                <c:pt idx="217">
                  <c:v>27.934000000000001</c:v>
                </c:pt>
                <c:pt idx="218">
                  <c:v>27.936</c:v>
                </c:pt>
                <c:pt idx="219">
                  <c:v>27.937999999999999</c:v>
                </c:pt>
                <c:pt idx="220">
                  <c:v>27.94</c:v>
                </c:pt>
                <c:pt idx="221">
                  <c:v>27.942</c:v>
                </c:pt>
                <c:pt idx="222">
                  <c:v>27.943999999999999</c:v>
                </c:pt>
                <c:pt idx="223">
                  <c:v>27.946000000000002</c:v>
                </c:pt>
                <c:pt idx="224">
                  <c:v>27.948</c:v>
                </c:pt>
                <c:pt idx="225">
                  <c:v>27.95</c:v>
                </c:pt>
                <c:pt idx="226">
                  <c:v>27.952000000000002</c:v>
                </c:pt>
                <c:pt idx="227">
                  <c:v>27.954000000000001</c:v>
                </c:pt>
                <c:pt idx="228">
                  <c:v>27.956</c:v>
                </c:pt>
                <c:pt idx="229">
                  <c:v>27.957999999999998</c:v>
                </c:pt>
                <c:pt idx="230">
                  <c:v>27.96</c:v>
                </c:pt>
                <c:pt idx="231">
                  <c:v>27.962</c:v>
                </c:pt>
                <c:pt idx="232">
                  <c:v>27.963999999999999</c:v>
                </c:pt>
                <c:pt idx="233">
                  <c:v>27.966000000000001</c:v>
                </c:pt>
                <c:pt idx="234">
                  <c:v>27.968</c:v>
                </c:pt>
                <c:pt idx="235">
                  <c:v>27.97</c:v>
                </c:pt>
                <c:pt idx="236">
                  <c:v>27.972000000000001</c:v>
                </c:pt>
                <c:pt idx="237">
                  <c:v>27.974</c:v>
                </c:pt>
                <c:pt idx="238">
                  <c:v>27.975999999999999</c:v>
                </c:pt>
                <c:pt idx="239">
                  <c:v>27.978000000000002</c:v>
                </c:pt>
                <c:pt idx="240">
                  <c:v>27.98</c:v>
                </c:pt>
                <c:pt idx="241">
                  <c:v>27.981999999999999</c:v>
                </c:pt>
                <c:pt idx="242">
                  <c:v>27.984000000000002</c:v>
                </c:pt>
                <c:pt idx="243">
                  <c:v>27.986000000000001</c:v>
                </c:pt>
                <c:pt idx="244">
                  <c:v>27.988</c:v>
                </c:pt>
                <c:pt idx="245">
                  <c:v>27.99</c:v>
                </c:pt>
                <c:pt idx="246">
                  <c:v>27.992000000000001</c:v>
                </c:pt>
                <c:pt idx="247">
                  <c:v>27.994</c:v>
                </c:pt>
                <c:pt idx="248">
                  <c:v>27.995999999999999</c:v>
                </c:pt>
                <c:pt idx="249">
                  <c:v>27.998000000000001</c:v>
                </c:pt>
                <c:pt idx="250">
                  <c:v>28</c:v>
                </c:pt>
                <c:pt idx="251">
                  <c:v>28.001999999999999</c:v>
                </c:pt>
                <c:pt idx="252">
                  <c:v>28.004000000000001</c:v>
                </c:pt>
                <c:pt idx="253">
                  <c:v>28.006</c:v>
                </c:pt>
                <c:pt idx="254">
                  <c:v>28.007999999999999</c:v>
                </c:pt>
                <c:pt idx="255">
                  <c:v>28.01</c:v>
                </c:pt>
                <c:pt idx="256">
                  <c:v>28.012</c:v>
                </c:pt>
                <c:pt idx="257">
                  <c:v>28.013999999999999</c:v>
                </c:pt>
                <c:pt idx="258">
                  <c:v>28.015999999999998</c:v>
                </c:pt>
                <c:pt idx="259">
                  <c:v>28.018000000000001</c:v>
                </c:pt>
                <c:pt idx="260">
                  <c:v>28.02</c:v>
                </c:pt>
                <c:pt idx="261">
                  <c:v>28.021999999999998</c:v>
                </c:pt>
                <c:pt idx="262">
                  <c:v>28.024000000000001</c:v>
                </c:pt>
                <c:pt idx="263">
                  <c:v>28.026</c:v>
                </c:pt>
                <c:pt idx="264">
                  <c:v>28.027999999999999</c:v>
                </c:pt>
                <c:pt idx="265">
                  <c:v>28.03</c:v>
                </c:pt>
                <c:pt idx="266">
                  <c:v>28.032</c:v>
                </c:pt>
                <c:pt idx="267">
                  <c:v>28.033999999999999</c:v>
                </c:pt>
                <c:pt idx="268">
                  <c:v>28.036000000000001</c:v>
                </c:pt>
                <c:pt idx="269">
                  <c:v>28.038</c:v>
                </c:pt>
                <c:pt idx="270">
                  <c:v>28.04</c:v>
                </c:pt>
                <c:pt idx="271">
                  <c:v>28.042000000000002</c:v>
                </c:pt>
                <c:pt idx="272">
                  <c:v>28.044</c:v>
                </c:pt>
                <c:pt idx="273">
                  <c:v>28.045999999999999</c:v>
                </c:pt>
                <c:pt idx="274">
                  <c:v>28.047999999999998</c:v>
                </c:pt>
                <c:pt idx="275">
                  <c:v>28.05</c:v>
                </c:pt>
                <c:pt idx="276">
                  <c:v>28.052</c:v>
                </c:pt>
                <c:pt idx="277">
                  <c:v>28.053999999999998</c:v>
                </c:pt>
                <c:pt idx="278">
                  <c:v>28.056000000000001</c:v>
                </c:pt>
                <c:pt idx="279">
                  <c:v>28.058</c:v>
                </c:pt>
                <c:pt idx="280">
                  <c:v>28.06</c:v>
                </c:pt>
                <c:pt idx="281">
                  <c:v>28.062000000000001</c:v>
                </c:pt>
                <c:pt idx="282">
                  <c:v>28.064</c:v>
                </c:pt>
                <c:pt idx="283">
                  <c:v>28.065999999999999</c:v>
                </c:pt>
                <c:pt idx="284">
                  <c:v>28.068000000000001</c:v>
                </c:pt>
                <c:pt idx="285">
                  <c:v>28.07</c:v>
                </c:pt>
                <c:pt idx="286">
                  <c:v>28.071999999999999</c:v>
                </c:pt>
                <c:pt idx="287">
                  <c:v>28.074000000000002</c:v>
                </c:pt>
                <c:pt idx="288">
                  <c:v>28.076000000000001</c:v>
                </c:pt>
                <c:pt idx="289">
                  <c:v>28.077999999999999</c:v>
                </c:pt>
                <c:pt idx="290">
                  <c:v>28.08</c:v>
                </c:pt>
                <c:pt idx="291">
                  <c:v>28.082000000000001</c:v>
                </c:pt>
                <c:pt idx="292">
                  <c:v>28.084</c:v>
                </c:pt>
                <c:pt idx="293">
                  <c:v>28.085999999999999</c:v>
                </c:pt>
                <c:pt idx="294">
                  <c:v>28.088000000000001</c:v>
                </c:pt>
                <c:pt idx="295">
                  <c:v>28.09</c:v>
                </c:pt>
                <c:pt idx="296">
                  <c:v>28.091999999999999</c:v>
                </c:pt>
                <c:pt idx="297">
                  <c:v>28.094000000000001</c:v>
                </c:pt>
                <c:pt idx="298">
                  <c:v>28.096</c:v>
                </c:pt>
                <c:pt idx="299">
                  <c:v>28.097999999999999</c:v>
                </c:pt>
                <c:pt idx="300">
                  <c:v>28.1</c:v>
                </c:pt>
                <c:pt idx="301">
                  <c:v>28.102</c:v>
                </c:pt>
                <c:pt idx="302">
                  <c:v>28.103999999999999</c:v>
                </c:pt>
                <c:pt idx="303">
                  <c:v>28.106000000000002</c:v>
                </c:pt>
                <c:pt idx="304">
                  <c:v>28.108000000000001</c:v>
                </c:pt>
                <c:pt idx="305">
                  <c:v>28.11</c:v>
                </c:pt>
                <c:pt idx="306">
                  <c:v>28.111999999999998</c:v>
                </c:pt>
                <c:pt idx="307">
                  <c:v>28.114000000000001</c:v>
                </c:pt>
                <c:pt idx="308">
                  <c:v>28.116</c:v>
                </c:pt>
                <c:pt idx="309">
                  <c:v>28.117999999999999</c:v>
                </c:pt>
                <c:pt idx="310">
                  <c:v>28.12</c:v>
                </c:pt>
                <c:pt idx="311">
                  <c:v>28.122</c:v>
                </c:pt>
                <c:pt idx="312">
                  <c:v>28.123999999999999</c:v>
                </c:pt>
                <c:pt idx="313">
                  <c:v>28.126000000000001</c:v>
                </c:pt>
                <c:pt idx="314">
                  <c:v>28.128</c:v>
                </c:pt>
                <c:pt idx="315">
                  <c:v>28.13</c:v>
                </c:pt>
                <c:pt idx="316">
                  <c:v>28.132000000000001</c:v>
                </c:pt>
                <c:pt idx="317">
                  <c:v>28.134</c:v>
                </c:pt>
                <c:pt idx="318">
                  <c:v>28.135999999999999</c:v>
                </c:pt>
                <c:pt idx="319">
                  <c:v>28.138000000000002</c:v>
                </c:pt>
                <c:pt idx="320">
                  <c:v>28.14</c:v>
                </c:pt>
                <c:pt idx="321">
                  <c:v>28.141999999999999</c:v>
                </c:pt>
                <c:pt idx="322">
                  <c:v>28.143999999999998</c:v>
                </c:pt>
                <c:pt idx="323">
                  <c:v>28.146000000000001</c:v>
                </c:pt>
                <c:pt idx="324">
                  <c:v>28.148</c:v>
                </c:pt>
                <c:pt idx="325">
                  <c:v>28.15</c:v>
                </c:pt>
                <c:pt idx="326">
                  <c:v>28.152000000000001</c:v>
                </c:pt>
                <c:pt idx="327">
                  <c:v>28.154</c:v>
                </c:pt>
                <c:pt idx="328">
                  <c:v>28.155999999999999</c:v>
                </c:pt>
                <c:pt idx="329">
                  <c:v>28.158000000000001</c:v>
                </c:pt>
                <c:pt idx="330">
                  <c:v>28.16</c:v>
                </c:pt>
                <c:pt idx="331">
                  <c:v>28.161999999999999</c:v>
                </c:pt>
                <c:pt idx="332">
                  <c:v>28.164000000000001</c:v>
                </c:pt>
                <c:pt idx="333">
                  <c:v>28.166</c:v>
                </c:pt>
                <c:pt idx="334">
                  <c:v>28.167999999999999</c:v>
                </c:pt>
                <c:pt idx="335">
                  <c:v>28.17</c:v>
                </c:pt>
                <c:pt idx="336">
                  <c:v>28.172000000000001</c:v>
                </c:pt>
                <c:pt idx="337">
                  <c:v>28.173999999999999</c:v>
                </c:pt>
                <c:pt idx="338">
                  <c:v>28.175999999999998</c:v>
                </c:pt>
                <c:pt idx="339">
                  <c:v>28.178000000000001</c:v>
                </c:pt>
                <c:pt idx="340">
                  <c:v>28.18</c:v>
                </c:pt>
                <c:pt idx="341">
                  <c:v>28.181999999999999</c:v>
                </c:pt>
                <c:pt idx="342">
                  <c:v>28.184000000000001</c:v>
                </c:pt>
                <c:pt idx="343">
                  <c:v>28.186</c:v>
                </c:pt>
                <c:pt idx="344">
                  <c:v>28.187999999999999</c:v>
                </c:pt>
                <c:pt idx="345">
                  <c:v>28.19</c:v>
                </c:pt>
                <c:pt idx="346">
                  <c:v>28.192</c:v>
                </c:pt>
                <c:pt idx="347">
                  <c:v>28.193999999999999</c:v>
                </c:pt>
                <c:pt idx="348">
                  <c:v>28.196000000000002</c:v>
                </c:pt>
                <c:pt idx="349">
                  <c:v>28.198</c:v>
                </c:pt>
                <c:pt idx="350">
                  <c:v>28.2</c:v>
                </c:pt>
                <c:pt idx="351">
                  <c:v>28.202000000000002</c:v>
                </c:pt>
                <c:pt idx="352">
                  <c:v>28.204000000000001</c:v>
                </c:pt>
                <c:pt idx="353">
                  <c:v>28.206</c:v>
                </c:pt>
                <c:pt idx="354">
                  <c:v>28.207999999999998</c:v>
                </c:pt>
                <c:pt idx="355">
                  <c:v>28.21</c:v>
                </c:pt>
                <c:pt idx="356">
                  <c:v>28.212</c:v>
                </c:pt>
                <c:pt idx="357">
                  <c:v>28.213999999999999</c:v>
                </c:pt>
                <c:pt idx="358">
                  <c:v>28.216000000000001</c:v>
                </c:pt>
                <c:pt idx="359">
                  <c:v>28.218</c:v>
                </c:pt>
                <c:pt idx="360">
                  <c:v>28.22</c:v>
                </c:pt>
                <c:pt idx="361">
                  <c:v>28.222000000000001</c:v>
                </c:pt>
                <c:pt idx="362">
                  <c:v>28.224</c:v>
                </c:pt>
                <c:pt idx="363">
                  <c:v>28.225999999999999</c:v>
                </c:pt>
                <c:pt idx="364">
                  <c:v>28.228000000000002</c:v>
                </c:pt>
                <c:pt idx="365">
                  <c:v>28.23</c:v>
                </c:pt>
                <c:pt idx="366">
                  <c:v>28.231999999999999</c:v>
                </c:pt>
                <c:pt idx="367">
                  <c:v>28.234000000000002</c:v>
                </c:pt>
                <c:pt idx="368">
                  <c:v>28.236000000000001</c:v>
                </c:pt>
                <c:pt idx="369">
                  <c:v>28.238</c:v>
                </c:pt>
                <c:pt idx="370">
                  <c:v>28.24</c:v>
                </c:pt>
                <c:pt idx="371">
                  <c:v>28.242000000000001</c:v>
                </c:pt>
                <c:pt idx="372">
                  <c:v>28.244</c:v>
                </c:pt>
                <c:pt idx="373">
                  <c:v>28.245999999999999</c:v>
                </c:pt>
                <c:pt idx="374">
                  <c:v>28.248000000000001</c:v>
                </c:pt>
                <c:pt idx="375">
                  <c:v>28.25</c:v>
                </c:pt>
                <c:pt idx="376">
                  <c:v>28.251999999999999</c:v>
                </c:pt>
                <c:pt idx="377">
                  <c:v>28.254000000000001</c:v>
                </c:pt>
                <c:pt idx="378">
                  <c:v>28.256</c:v>
                </c:pt>
                <c:pt idx="379">
                  <c:v>28.257999999999999</c:v>
                </c:pt>
                <c:pt idx="380">
                  <c:v>28.26</c:v>
                </c:pt>
                <c:pt idx="381">
                  <c:v>28.262</c:v>
                </c:pt>
                <c:pt idx="382">
                  <c:v>28.263999999999999</c:v>
                </c:pt>
                <c:pt idx="383">
                  <c:v>28.265999999999998</c:v>
                </c:pt>
                <c:pt idx="384">
                  <c:v>28.268000000000001</c:v>
                </c:pt>
                <c:pt idx="385">
                  <c:v>28.27</c:v>
                </c:pt>
                <c:pt idx="386">
                  <c:v>28.271999999999998</c:v>
                </c:pt>
                <c:pt idx="387">
                  <c:v>28.274000000000001</c:v>
                </c:pt>
                <c:pt idx="388">
                  <c:v>28.276</c:v>
                </c:pt>
                <c:pt idx="389">
                  <c:v>28.277999999999999</c:v>
                </c:pt>
                <c:pt idx="390">
                  <c:v>28.28</c:v>
                </c:pt>
                <c:pt idx="391">
                  <c:v>28.282</c:v>
                </c:pt>
                <c:pt idx="392">
                  <c:v>28.283999999999999</c:v>
                </c:pt>
                <c:pt idx="393">
                  <c:v>28.286000000000001</c:v>
                </c:pt>
                <c:pt idx="394">
                  <c:v>28.288</c:v>
                </c:pt>
                <c:pt idx="395">
                  <c:v>28.29</c:v>
                </c:pt>
                <c:pt idx="396">
                  <c:v>28.292000000000002</c:v>
                </c:pt>
                <c:pt idx="397">
                  <c:v>28.294</c:v>
                </c:pt>
                <c:pt idx="398">
                  <c:v>28.295999999999999</c:v>
                </c:pt>
                <c:pt idx="399">
                  <c:v>28.297999999999998</c:v>
                </c:pt>
                <c:pt idx="400">
                  <c:v>28.3</c:v>
                </c:pt>
                <c:pt idx="401">
                  <c:v>28.302</c:v>
                </c:pt>
                <c:pt idx="402">
                  <c:v>28.303999999999998</c:v>
                </c:pt>
                <c:pt idx="403">
                  <c:v>28.306000000000001</c:v>
                </c:pt>
                <c:pt idx="404">
                  <c:v>28.308</c:v>
                </c:pt>
                <c:pt idx="405">
                  <c:v>28.31</c:v>
                </c:pt>
                <c:pt idx="406">
                  <c:v>28.312000000000001</c:v>
                </c:pt>
                <c:pt idx="407">
                  <c:v>28.314</c:v>
                </c:pt>
                <c:pt idx="408">
                  <c:v>28.315999999999999</c:v>
                </c:pt>
                <c:pt idx="409">
                  <c:v>28.318000000000001</c:v>
                </c:pt>
                <c:pt idx="410">
                  <c:v>28.32</c:v>
                </c:pt>
                <c:pt idx="411">
                  <c:v>28.321999999999999</c:v>
                </c:pt>
                <c:pt idx="412">
                  <c:v>28.324000000000002</c:v>
                </c:pt>
                <c:pt idx="413">
                  <c:v>28.326000000000001</c:v>
                </c:pt>
                <c:pt idx="414">
                  <c:v>28.327999999999999</c:v>
                </c:pt>
                <c:pt idx="415">
                  <c:v>28.33</c:v>
                </c:pt>
                <c:pt idx="416">
                  <c:v>28.332000000000001</c:v>
                </c:pt>
                <c:pt idx="417">
                  <c:v>28.334</c:v>
                </c:pt>
                <c:pt idx="418">
                  <c:v>28.335999999999999</c:v>
                </c:pt>
                <c:pt idx="419">
                  <c:v>28.338000000000001</c:v>
                </c:pt>
                <c:pt idx="420">
                  <c:v>28.34</c:v>
                </c:pt>
                <c:pt idx="421">
                  <c:v>28.341999999999999</c:v>
                </c:pt>
                <c:pt idx="422">
                  <c:v>28.344000000000001</c:v>
                </c:pt>
                <c:pt idx="423">
                  <c:v>28.346</c:v>
                </c:pt>
                <c:pt idx="424">
                  <c:v>28.347999999999999</c:v>
                </c:pt>
                <c:pt idx="425">
                  <c:v>28.35</c:v>
                </c:pt>
                <c:pt idx="426">
                  <c:v>28.352</c:v>
                </c:pt>
                <c:pt idx="427">
                  <c:v>28.353999999999999</c:v>
                </c:pt>
                <c:pt idx="428">
                  <c:v>28.356000000000002</c:v>
                </c:pt>
                <c:pt idx="429">
                  <c:v>28.358000000000001</c:v>
                </c:pt>
                <c:pt idx="430">
                  <c:v>28.36</c:v>
                </c:pt>
                <c:pt idx="431">
                  <c:v>28.361999999999998</c:v>
                </c:pt>
                <c:pt idx="432">
                  <c:v>28.364000000000001</c:v>
                </c:pt>
                <c:pt idx="433">
                  <c:v>28.366</c:v>
                </c:pt>
                <c:pt idx="434">
                  <c:v>28.367999999999999</c:v>
                </c:pt>
                <c:pt idx="435">
                  <c:v>28.37</c:v>
                </c:pt>
                <c:pt idx="436">
                  <c:v>28.372</c:v>
                </c:pt>
                <c:pt idx="437">
                  <c:v>28.373999999999999</c:v>
                </c:pt>
                <c:pt idx="438">
                  <c:v>28.376000000000001</c:v>
                </c:pt>
                <c:pt idx="439">
                  <c:v>28.378</c:v>
                </c:pt>
                <c:pt idx="440">
                  <c:v>28.38</c:v>
                </c:pt>
                <c:pt idx="441">
                  <c:v>28.382000000000001</c:v>
                </c:pt>
                <c:pt idx="442">
                  <c:v>28.384</c:v>
                </c:pt>
                <c:pt idx="443">
                  <c:v>28.385999999999999</c:v>
                </c:pt>
                <c:pt idx="444">
                  <c:v>28.388000000000002</c:v>
                </c:pt>
                <c:pt idx="445">
                  <c:v>28.39</c:v>
                </c:pt>
                <c:pt idx="446">
                  <c:v>28.391999999999999</c:v>
                </c:pt>
                <c:pt idx="447">
                  <c:v>28.393999999999998</c:v>
                </c:pt>
                <c:pt idx="448">
                  <c:v>28.396000000000001</c:v>
                </c:pt>
                <c:pt idx="449">
                  <c:v>28.398</c:v>
                </c:pt>
                <c:pt idx="450">
                  <c:v>28.4</c:v>
                </c:pt>
                <c:pt idx="451">
                  <c:v>28.402000000000001</c:v>
                </c:pt>
                <c:pt idx="452">
                  <c:v>28.404</c:v>
                </c:pt>
                <c:pt idx="453">
                  <c:v>28.405999999999999</c:v>
                </c:pt>
                <c:pt idx="454">
                  <c:v>28.408000000000001</c:v>
                </c:pt>
                <c:pt idx="455">
                  <c:v>28.41</c:v>
                </c:pt>
                <c:pt idx="456">
                  <c:v>28.411999999999999</c:v>
                </c:pt>
                <c:pt idx="457">
                  <c:v>28.414000000000001</c:v>
                </c:pt>
                <c:pt idx="458">
                  <c:v>28.416</c:v>
                </c:pt>
                <c:pt idx="459">
                  <c:v>28.417999999999999</c:v>
                </c:pt>
                <c:pt idx="460">
                  <c:v>28.42</c:v>
                </c:pt>
                <c:pt idx="461">
                  <c:v>28.422000000000001</c:v>
                </c:pt>
                <c:pt idx="462">
                  <c:v>28.423999999999999</c:v>
                </c:pt>
                <c:pt idx="463">
                  <c:v>28.425999999999998</c:v>
                </c:pt>
                <c:pt idx="464">
                  <c:v>28.428000000000001</c:v>
                </c:pt>
                <c:pt idx="465">
                  <c:v>28.43</c:v>
                </c:pt>
                <c:pt idx="466">
                  <c:v>28.431999999999999</c:v>
                </c:pt>
                <c:pt idx="467">
                  <c:v>28.434000000000001</c:v>
                </c:pt>
                <c:pt idx="468">
                  <c:v>28.436</c:v>
                </c:pt>
                <c:pt idx="469">
                  <c:v>28.437999999999999</c:v>
                </c:pt>
                <c:pt idx="470">
                  <c:v>28.44</c:v>
                </c:pt>
                <c:pt idx="471">
                  <c:v>28.442</c:v>
                </c:pt>
                <c:pt idx="472">
                  <c:v>28.443999999999999</c:v>
                </c:pt>
                <c:pt idx="473">
                  <c:v>28.446000000000002</c:v>
                </c:pt>
                <c:pt idx="474">
                  <c:v>28.448</c:v>
                </c:pt>
                <c:pt idx="475">
                  <c:v>28.45</c:v>
                </c:pt>
                <c:pt idx="476">
                  <c:v>28.452000000000002</c:v>
                </c:pt>
                <c:pt idx="477">
                  <c:v>28.454000000000001</c:v>
                </c:pt>
                <c:pt idx="478">
                  <c:v>28.456</c:v>
                </c:pt>
                <c:pt idx="479">
                  <c:v>28.457999999999998</c:v>
                </c:pt>
                <c:pt idx="480">
                  <c:v>28.46</c:v>
                </c:pt>
                <c:pt idx="481">
                  <c:v>28.462</c:v>
                </c:pt>
                <c:pt idx="482">
                  <c:v>28.463999999999999</c:v>
                </c:pt>
                <c:pt idx="483">
                  <c:v>28.466000000000001</c:v>
                </c:pt>
                <c:pt idx="484">
                  <c:v>28.468</c:v>
                </c:pt>
                <c:pt idx="485">
                  <c:v>28.47</c:v>
                </c:pt>
                <c:pt idx="486">
                  <c:v>28.472000000000001</c:v>
                </c:pt>
                <c:pt idx="487">
                  <c:v>28.474</c:v>
                </c:pt>
                <c:pt idx="488">
                  <c:v>28.475999999999999</c:v>
                </c:pt>
                <c:pt idx="489">
                  <c:v>28.478000000000002</c:v>
                </c:pt>
                <c:pt idx="490">
                  <c:v>28.48</c:v>
                </c:pt>
                <c:pt idx="491">
                  <c:v>28.481999999999999</c:v>
                </c:pt>
                <c:pt idx="492">
                  <c:v>28.484000000000002</c:v>
                </c:pt>
                <c:pt idx="493">
                  <c:v>28.486000000000001</c:v>
                </c:pt>
                <c:pt idx="494">
                  <c:v>28.488</c:v>
                </c:pt>
                <c:pt idx="495">
                  <c:v>28.49</c:v>
                </c:pt>
                <c:pt idx="496">
                  <c:v>28.492000000000001</c:v>
                </c:pt>
                <c:pt idx="497">
                  <c:v>28.494</c:v>
                </c:pt>
                <c:pt idx="498">
                  <c:v>28.495999999999999</c:v>
                </c:pt>
                <c:pt idx="499">
                  <c:v>28.498000000000001</c:v>
                </c:pt>
                <c:pt idx="500">
                  <c:v>28.5</c:v>
                </c:pt>
                <c:pt idx="501">
                  <c:v>28.501999999999999</c:v>
                </c:pt>
                <c:pt idx="502">
                  <c:v>28.504000000000001</c:v>
                </c:pt>
                <c:pt idx="503">
                  <c:v>28.506</c:v>
                </c:pt>
                <c:pt idx="504">
                  <c:v>28.507999999999999</c:v>
                </c:pt>
                <c:pt idx="505">
                  <c:v>28.51</c:v>
                </c:pt>
                <c:pt idx="506">
                  <c:v>28.512</c:v>
                </c:pt>
                <c:pt idx="507">
                  <c:v>28.513999999999999</c:v>
                </c:pt>
                <c:pt idx="508">
                  <c:v>28.515999999999998</c:v>
                </c:pt>
                <c:pt idx="509">
                  <c:v>28.518000000000001</c:v>
                </c:pt>
                <c:pt idx="510">
                  <c:v>28.52</c:v>
                </c:pt>
                <c:pt idx="511">
                  <c:v>28.521999999999998</c:v>
                </c:pt>
                <c:pt idx="512">
                  <c:v>28.524000000000001</c:v>
                </c:pt>
                <c:pt idx="513">
                  <c:v>28.526</c:v>
                </c:pt>
                <c:pt idx="514">
                  <c:v>28.527999999999999</c:v>
                </c:pt>
                <c:pt idx="515">
                  <c:v>28.53</c:v>
                </c:pt>
                <c:pt idx="516">
                  <c:v>28.532</c:v>
                </c:pt>
                <c:pt idx="517">
                  <c:v>28.533999999999999</c:v>
                </c:pt>
                <c:pt idx="518">
                  <c:v>28.536000000000001</c:v>
                </c:pt>
                <c:pt idx="519">
                  <c:v>28.538</c:v>
                </c:pt>
                <c:pt idx="520">
                  <c:v>28.54</c:v>
                </c:pt>
                <c:pt idx="521">
                  <c:v>28.542000000000002</c:v>
                </c:pt>
                <c:pt idx="522">
                  <c:v>28.544</c:v>
                </c:pt>
                <c:pt idx="523">
                  <c:v>28.545999999999999</c:v>
                </c:pt>
                <c:pt idx="524">
                  <c:v>28.547999999999998</c:v>
                </c:pt>
                <c:pt idx="525">
                  <c:v>28.55</c:v>
                </c:pt>
                <c:pt idx="526">
                  <c:v>28.552</c:v>
                </c:pt>
                <c:pt idx="527">
                  <c:v>28.553999999999998</c:v>
                </c:pt>
                <c:pt idx="528">
                  <c:v>28.556000000000001</c:v>
                </c:pt>
                <c:pt idx="529">
                  <c:v>28.558</c:v>
                </c:pt>
                <c:pt idx="530">
                  <c:v>28.56</c:v>
                </c:pt>
                <c:pt idx="531">
                  <c:v>28.562000000000001</c:v>
                </c:pt>
                <c:pt idx="532">
                  <c:v>28.564</c:v>
                </c:pt>
                <c:pt idx="533">
                  <c:v>28.565999999999999</c:v>
                </c:pt>
                <c:pt idx="534">
                  <c:v>28.568000000000001</c:v>
                </c:pt>
                <c:pt idx="535">
                  <c:v>28.57</c:v>
                </c:pt>
                <c:pt idx="536">
                  <c:v>28.571999999999999</c:v>
                </c:pt>
                <c:pt idx="537">
                  <c:v>28.574000000000002</c:v>
                </c:pt>
                <c:pt idx="538">
                  <c:v>28.576000000000001</c:v>
                </c:pt>
                <c:pt idx="539">
                  <c:v>28.577999999999999</c:v>
                </c:pt>
                <c:pt idx="540">
                  <c:v>28.58</c:v>
                </c:pt>
                <c:pt idx="541">
                  <c:v>28.582000000000001</c:v>
                </c:pt>
                <c:pt idx="542">
                  <c:v>28.584</c:v>
                </c:pt>
                <c:pt idx="543">
                  <c:v>28.585999999999999</c:v>
                </c:pt>
                <c:pt idx="544">
                  <c:v>28.588000000000001</c:v>
                </c:pt>
                <c:pt idx="545">
                  <c:v>28.59</c:v>
                </c:pt>
                <c:pt idx="546">
                  <c:v>28.591999999999999</c:v>
                </c:pt>
                <c:pt idx="547">
                  <c:v>28.594000000000001</c:v>
                </c:pt>
                <c:pt idx="548">
                  <c:v>28.596</c:v>
                </c:pt>
                <c:pt idx="549">
                  <c:v>28.597999999999999</c:v>
                </c:pt>
                <c:pt idx="550">
                  <c:v>28.6</c:v>
                </c:pt>
                <c:pt idx="551">
                  <c:v>28.602</c:v>
                </c:pt>
                <c:pt idx="552">
                  <c:v>28.603999999999999</c:v>
                </c:pt>
                <c:pt idx="553">
                  <c:v>28.606000000000002</c:v>
                </c:pt>
                <c:pt idx="554">
                  <c:v>28.608000000000001</c:v>
                </c:pt>
                <c:pt idx="555">
                  <c:v>28.61</c:v>
                </c:pt>
                <c:pt idx="556">
                  <c:v>28.611999999999998</c:v>
                </c:pt>
                <c:pt idx="557">
                  <c:v>28.614000000000001</c:v>
                </c:pt>
                <c:pt idx="558">
                  <c:v>28.616</c:v>
                </c:pt>
                <c:pt idx="559">
                  <c:v>28.617999999999999</c:v>
                </c:pt>
                <c:pt idx="560">
                  <c:v>28.62</c:v>
                </c:pt>
                <c:pt idx="561">
                  <c:v>28.622</c:v>
                </c:pt>
                <c:pt idx="562">
                  <c:v>28.623999999999999</c:v>
                </c:pt>
                <c:pt idx="563">
                  <c:v>28.626000000000001</c:v>
                </c:pt>
                <c:pt idx="564">
                  <c:v>28.628</c:v>
                </c:pt>
                <c:pt idx="565">
                  <c:v>28.63</c:v>
                </c:pt>
                <c:pt idx="566">
                  <c:v>28.632000000000001</c:v>
                </c:pt>
                <c:pt idx="567">
                  <c:v>28.634</c:v>
                </c:pt>
                <c:pt idx="568">
                  <c:v>28.635999999999999</c:v>
                </c:pt>
                <c:pt idx="569">
                  <c:v>28.638000000000002</c:v>
                </c:pt>
                <c:pt idx="570">
                  <c:v>28.64</c:v>
                </c:pt>
                <c:pt idx="571">
                  <c:v>28.641999999999999</c:v>
                </c:pt>
                <c:pt idx="572">
                  <c:v>28.643999999999998</c:v>
                </c:pt>
                <c:pt idx="573">
                  <c:v>28.646000000000001</c:v>
                </c:pt>
                <c:pt idx="574">
                  <c:v>28.648</c:v>
                </c:pt>
                <c:pt idx="575">
                  <c:v>28.65</c:v>
                </c:pt>
                <c:pt idx="576">
                  <c:v>28.652000000000001</c:v>
                </c:pt>
                <c:pt idx="577">
                  <c:v>28.654</c:v>
                </c:pt>
                <c:pt idx="578">
                  <c:v>28.655999999999999</c:v>
                </c:pt>
                <c:pt idx="579">
                  <c:v>28.658000000000001</c:v>
                </c:pt>
                <c:pt idx="580">
                  <c:v>28.66</c:v>
                </c:pt>
                <c:pt idx="581">
                  <c:v>28.661999999999999</c:v>
                </c:pt>
                <c:pt idx="582">
                  <c:v>28.664000000000001</c:v>
                </c:pt>
                <c:pt idx="583">
                  <c:v>28.666</c:v>
                </c:pt>
                <c:pt idx="584">
                  <c:v>28.667999999999999</c:v>
                </c:pt>
                <c:pt idx="585">
                  <c:v>28.67</c:v>
                </c:pt>
                <c:pt idx="586">
                  <c:v>28.672000000000001</c:v>
                </c:pt>
                <c:pt idx="587">
                  <c:v>28.673999999999999</c:v>
                </c:pt>
                <c:pt idx="588">
                  <c:v>28.675999999999998</c:v>
                </c:pt>
                <c:pt idx="589">
                  <c:v>28.678000000000001</c:v>
                </c:pt>
                <c:pt idx="590">
                  <c:v>28.68</c:v>
                </c:pt>
                <c:pt idx="591">
                  <c:v>28.681999999999999</c:v>
                </c:pt>
                <c:pt idx="592">
                  <c:v>28.684000000000001</c:v>
                </c:pt>
                <c:pt idx="593">
                  <c:v>28.686</c:v>
                </c:pt>
                <c:pt idx="594">
                  <c:v>28.687999999999999</c:v>
                </c:pt>
                <c:pt idx="595">
                  <c:v>28.69</c:v>
                </c:pt>
                <c:pt idx="596">
                  <c:v>28.692</c:v>
                </c:pt>
                <c:pt idx="597">
                  <c:v>28.693999999999999</c:v>
                </c:pt>
                <c:pt idx="598">
                  <c:v>28.696000000000002</c:v>
                </c:pt>
                <c:pt idx="599">
                  <c:v>28.698</c:v>
                </c:pt>
                <c:pt idx="600">
                  <c:v>28.7</c:v>
                </c:pt>
                <c:pt idx="601">
                  <c:v>28.702000000000002</c:v>
                </c:pt>
                <c:pt idx="602">
                  <c:v>28.704000000000001</c:v>
                </c:pt>
                <c:pt idx="603">
                  <c:v>28.706</c:v>
                </c:pt>
                <c:pt idx="604">
                  <c:v>28.707999999999998</c:v>
                </c:pt>
                <c:pt idx="605">
                  <c:v>28.71</c:v>
                </c:pt>
                <c:pt idx="606">
                  <c:v>28.712</c:v>
                </c:pt>
                <c:pt idx="607">
                  <c:v>28.713999999999999</c:v>
                </c:pt>
                <c:pt idx="608">
                  <c:v>28.716000000000001</c:v>
                </c:pt>
                <c:pt idx="609">
                  <c:v>28.718</c:v>
                </c:pt>
                <c:pt idx="610">
                  <c:v>28.72</c:v>
                </c:pt>
                <c:pt idx="611">
                  <c:v>28.722000000000001</c:v>
                </c:pt>
                <c:pt idx="612">
                  <c:v>28.724</c:v>
                </c:pt>
                <c:pt idx="613">
                  <c:v>28.725999999999999</c:v>
                </c:pt>
                <c:pt idx="614">
                  <c:v>28.728000000000002</c:v>
                </c:pt>
                <c:pt idx="615">
                  <c:v>28.73</c:v>
                </c:pt>
                <c:pt idx="616">
                  <c:v>28.731999999999999</c:v>
                </c:pt>
                <c:pt idx="617">
                  <c:v>28.734000000000002</c:v>
                </c:pt>
                <c:pt idx="618">
                  <c:v>28.736000000000001</c:v>
                </c:pt>
                <c:pt idx="619">
                  <c:v>28.738</c:v>
                </c:pt>
                <c:pt idx="620">
                  <c:v>28.74</c:v>
                </c:pt>
                <c:pt idx="621">
                  <c:v>28.742000000000001</c:v>
                </c:pt>
                <c:pt idx="622">
                  <c:v>28.744</c:v>
                </c:pt>
                <c:pt idx="623">
                  <c:v>28.745999999999999</c:v>
                </c:pt>
                <c:pt idx="624">
                  <c:v>28.748000000000001</c:v>
                </c:pt>
                <c:pt idx="625">
                  <c:v>28.75</c:v>
                </c:pt>
                <c:pt idx="626">
                  <c:v>28.751999999999999</c:v>
                </c:pt>
                <c:pt idx="627">
                  <c:v>28.754000000000001</c:v>
                </c:pt>
                <c:pt idx="628">
                  <c:v>28.756</c:v>
                </c:pt>
                <c:pt idx="629">
                  <c:v>28.757999999999999</c:v>
                </c:pt>
                <c:pt idx="630">
                  <c:v>28.76</c:v>
                </c:pt>
                <c:pt idx="631">
                  <c:v>28.762</c:v>
                </c:pt>
                <c:pt idx="632">
                  <c:v>28.763999999999999</c:v>
                </c:pt>
                <c:pt idx="633">
                  <c:v>28.765999999999998</c:v>
                </c:pt>
                <c:pt idx="634">
                  <c:v>28.768000000000001</c:v>
                </c:pt>
                <c:pt idx="635">
                  <c:v>28.77</c:v>
                </c:pt>
                <c:pt idx="636">
                  <c:v>28.771999999999998</c:v>
                </c:pt>
                <c:pt idx="637">
                  <c:v>28.774000000000001</c:v>
                </c:pt>
                <c:pt idx="638">
                  <c:v>28.776</c:v>
                </c:pt>
                <c:pt idx="639">
                  <c:v>28.777999999999999</c:v>
                </c:pt>
                <c:pt idx="640">
                  <c:v>28.78</c:v>
                </c:pt>
                <c:pt idx="641">
                  <c:v>28.782</c:v>
                </c:pt>
                <c:pt idx="642">
                  <c:v>28.783999999999999</c:v>
                </c:pt>
                <c:pt idx="643">
                  <c:v>28.786000000000001</c:v>
                </c:pt>
                <c:pt idx="644">
                  <c:v>28.788</c:v>
                </c:pt>
                <c:pt idx="645">
                  <c:v>28.79</c:v>
                </c:pt>
                <c:pt idx="646">
                  <c:v>28.792000000000002</c:v>
                </c:pt>
                <c:pt idx="647">
                  <c:v>28.794</c:v>
                </c:pt>
                <c:pt idx="648">
                  <c:v>28.795999999999999</c:v>
                </c:pt>
                <c:pt idx="649">
                  <c:v>28.797999999999998</c:v>
                </c:pt>
                <c:pt idx="650">
                  <c:v>28.8</c:v>
                </c:pt>
                <c:pt idx="651">
                  <c:v>28.802</c:v>
                </c:pt>
                <c:pt idx="652">
                  <c:v>28.803999999999998</c:v>
                </c:pt>
                <c:pt idx="653">
                  <c:v>28.806000000000001</c:v>
                </c:pt>
                <c:pt idx="654">
                  <c:v>28.808</c:v>
                </c:pt>
                <c:pt idx="655">
                  <c:v>28.81</c:v>
                </c:pt>
                <c:pt idx="656">
                  <c:v>28.812000000000001</c:v>
                </c:pt>
                <c:pt idx="657">
                  <c:v>28.814</c:v>
                </c:pt>
                <c:pt idx="658">
                  <c:v>28.815999999999999</c:v>
                </c:pt>
                <c:pt idx="659">
                  <c:v>28.818000000000001</c:v>
                </c:pt>
                <c:pt idx="660">
                  <c:v>28.82</c:v>
                </c:pt>
                <c:pt idx="661">
                  <c:v>28.821999999999999</c:v>
                </c:pt>
                <c:pt idx="662">
                  <c:v>28.824000000000002</c:v>
                </c:pt>
                <c:pt idx="663">
                  <c:v>28.826000000000001</c:v>
                </c:pt>
                <c:pt idx="664">
                  <c:v>28.827999999999999</c:v>
                </c:pt>
                <c:pt idx="665">
                  <c:v>28.83</c:v>
                </c:pt>
                <c:pt idx="666">
                  <c:v>28.832000000000001</c:v>
                </c:pt>
                <c:pt idx="667">
                  <c:v>28.834</c:v>
                </c:pt>
                <c:pt idx="668">
                  <c:v>28.835999999999999</c:v>
                </c:pt>
                <c:pt idx="669">
                  <c:v>28.838000000000001</c:v>
                </c:pt>
                <c:pt idx="670">
                  <c:v>28.84</c:v>
                </c:pt>
                <c:pt idx="671">
                  <c:v>28.841999999999999</c:v>
                </c:pt>
                <c:pt idx="672">
                  <c:v>28.844000000000001</c:v>
                </c:pt>
                <c:pt idx="673">
                  <c:v>28.846</c:v>
                </c:pt>
                <c:pt idx="674">
                  <c:v>28.847999999999999</c:v>
                </c:pt>
                <c:pt idx="675">
                  <c:v>28.85</c:v>
                </c:pt>
                <c:pt idx="676">
                  <c:v>28.852</c:v>
                </c:pt>
                <c:pt idx="677">
                  <c:v>28.853999999999999</c:v>
                </c:pt>
                <c:pt idx="678">
                  <c:v>28.856000000000002</c:v>
                </c:pt>
                <c:pt idx="679">
                  <c:v>28.858000000000001</c:v>
                </c:pt>
                <c:pt idx="680">
                  <c:v>28.86</c:v>
                </c:pt>
                <c:pt idx="681">
                  <c:v>28.861999999999998</c:v>
                </c:pt>
                <c:pt idx="682">
                  <c:v>28.864000000000001</c:v>
                </c:pt>
                <c:pt idx="683">
                  <c:v>28.866</c:v>
                </c:pt>
                <c:pt idx="684">
                  <c:v>28.867999999999999</c:v>
                </c:pt>
                <c:pt idx="685">
                  <c:v>28.87</c:v>
                </c:pt>
                <c:pt idx="686">
                  <c:v>28.872</c:v>
                </c:pt>
                <c:pt idx="687">
                  <c:v>28.873999999999999</c:v>
                </c:pt>
                <c:pt idx="688">
                  <c:v>28.876000000000001</c:v>
                </c:pt>
                <c:pt idx="689">
                  <c:v>28.878</c:v>
                </c:pt>
                <c:pt idx="690">
                  <c:v>28.88</c:v>
                </c:pt>
                <c:pt idx="691">
                  <c:v>28.882000000000001</c:v>
                </c:pt>
                <c:pt idx="692">
                  <c:v>28.884</c:v>
                </c:pt>
                <c:pt idx="693">
                  <c:v>28.885999999999999</c:v>
                </c:pt>
                <c:pt idx="694">
                  <c:v>28.888000000000002</c:v>
                </c:pt>
                <c:pt idx="695">
                  <c:v>28.89</c:v>
                </c:pt>
                <c:pt idx="696">
                  <c:v>28.891999999999999</c:v>
                </c:pt>
                <c:pt idx="697">
                  <c:v>28.893999999999998</c:v>
                </c:pt>
                <c:pt idx="698">
                  <c:v>28.896000000000001</c:v>
                </c:pt>
                <c:pt idx="699">
                  <c:v>28.898</c:v>
                </c:pt>
                <c:pt idx="700">
                  <c:v>28.9</c:v>
                </c:pt>
                <c:pt idx="701">
                  <c:v>28.902000000000001</c:v>
                </c:pt>
                <c:pt idx="702">
                  <c:v>28.904</c:v>
                </c:pt>
                <c:pt idx="703">
                  <c:v>28.905999999999999</c:v>
                </c:pt>
                <c:pt idx="704">
                  <c:v>28.908000000000001</c:v>
                </c:pt>
                <c:pt idx="705">
                  <c:v>28.91</c:v>
                </c:pt>
                <c:pt idx="706">
                  <c:v>28.911999999999999</c:v>
                </c:pt>
                <c:pt idx="707">
                  <c:v>28.914000000000001</c:v>
                </c:pt>
                <c:pt idx="708">
                  <c:v>28.916</c:v>
                </c:pt>
                <c:pt idx="709">
                  <c:v>28.917999999999999</c:v>
                </c:pt>
                <c:pt idx="710">
                  <c:v>28.92</c:v>
                </c:pt>
                <c:pt idx="711">
                  <c:v>28.922000000000001</c:v>
                </c:pt>
                <c:pt idx="712">
                  <c:v>28.923999999999999</c:v>
                </c:pt>
                <c:pt idx="713">
                  <c:v>28.925999999999998</c:v>
                </c:pt>
                <c:pt idx="714">
                  <c:v>28.928000000000001</c:v>
                </c:pt>
                <c:pt idx="715">
                  <c:v>28.93</c:v>
                </c:pt>
                <c:pt idx="716">
                  <c:v>28.931999999999999</c:v>
                </c:pt>
                <c:pt idx="717">
                  <c:v>28.934000000000001</c:v>
                </c:pt>
                <c:pt idx="718">
                  <c:v>28.936</c:v>
                </c:pt>
                <c:pt idx="719">
                  <c:v>28.937999999999999</c:v>
                </c:pt>
                <c:pt idx="720">
                  <c:v>28.94</c:v>
                </c:pt>
                <c:pt idx="721">
                  <c:v>28.942</c:v>
                </c:pt>
                <c:pt idx="722">
                  <c:v>28.943999999999999</c:v>
                </c:pt>
                <c:pt idx="723">
                  <c:v>28.946000000000002</c:v>
                </c:pt>
                <c:pt idx="724">
                  <c:v>28.948</c:v>
                </c:pt>
                <c:pt idx="725">
                  <c:v>28.95</c:v>
                </c:pt>
                <c:pt idx="726">
                  <c:v>28.952000000000002</c:v>
                </c:pt>
                <c:pt idx="727">
                  <c:v>28.954000000000001</c:v>
                </c:pt>
                <c:pt idx="728">
                  <c:v>28.956</c:v>
                </c:pt>
                <c:pt idx="729">
                  <c:v>28.957999999999998</c:v>
                </c:pt>
                <c:pt idx="730">
                  <c:v>28.96</c:v>
                </c:pt>
                <c:pt idx="731">
                  <c:v>28.962</c:v>
                </c:pt>
                <c:pt idx="732">
                  <c:v>28.963999999999999</c:v>
                </c:pt>
                <c:pt idx="733">
                  <c:v>28.966000000000001</c:v>
                </c:pt>
                <c:pt idx="734">
                  <c:v>28.968</c:v>
                </c:pt>
                <c:pt idx="735">
                  <c:v>28.97</c:v>
                </c:pt>
                <c:pt idx="736">
                  <c:v>28.972000000000001</c:v>
                </c:pt>
                <c:pt idx="737">
                  <c:v>28.974</c:v>
                </c:pt>
                <c:pt idx="738">
                  <c:v>28.975999999999999</c:v>
                </c:pt>
                <c:pt idx="739">
                  <c:v>28.978000000000002</c:v>
                </c:pt>
                <c:pt idx="740">
                  <c:v>28.98</c:v>
                </c:pt>
                <c:pt idx="741">
                  <c:v>28.981999999999999</c:v>
                </c:pt>
                <c:pt idx="742">
                  <c:v>28.984000000000002</c:v>
                </c:pt>
                <c:pt idx="743">
                  <c:v>28.986000000000001</c:v>
                </c:pt>
                <c:pt idx="744">
                  <c:v>28.988</c:v>
                </c:pt>
                <c:pt idx="745">
                  <c:v>28.99</c:v>
                </c:pt>
                <c:pt idx="746">
                  <c:v>28.992000000000001</c:v>
                </c:pt>
                <c:pt idx="747">
                  <c:v>28.994</c:v>
                </c:pt>
                <c:pt idx="748">
                  <c:v>28.995999999999999</c:v>
                </c:pt>
                <c:pt idx="749">
                  <c:v>28.998000000000001</c:v>
                </c:pt>
                <c:pt idx="750">
                  <c:v>29</c:v>
                </c:pt>
                <c:pt idx="751">
                  <c:v>29.001999999999999</c:v>
                </c:pt>
                <c:pt idx="752">
                  <c:v>29.004000000000001</c:v>
                </c:pt>
                <c:pt idx="753">
                  <c:v>29.006</c:v>
                </c:pt>
                <c:pt idx="754">
                  <c:v>29.007999999999999</c:v>
                </c:pt>
                <c:pt idx="755">
                  <c:v>29.01</c:v>
                </c:pt>
                <c:pt idx="756">
                  <c:v>29.012</c:v>
                </c:pt>
                <c:pt idx="757">
                  <c:v>29.013999999999999</c:v>
                </c:pt>
                <c:pt idx="758">
                  <c:v>29.015999999999998</c:v>
                </c:pt>
                <c:pt idx="759">
                  <c:v>29.018000000000001</c:v>
                </c:pt>
                <c:pt idx="760">
                  <c:v>29.02</c:v>
                </c:pt>
                <c:pt idx="761">
                  <c:v>29.021999999999998</c:v>
                </c:pt>
                <c:pt idx="762">
                  <c:v>29.024000000000001</c:v>
                </c:pt>
                <c:pt idx="763">
                  <c:v>29.026</c:v>
                </c:pt>
                <c:pt idx="764">
                  <c:v>29.027999999999999</c:v>
                </c:pt>
                <c:pt idx="765">
                  <c:v>29.03</c:v>
                </c:pt>
                <c:pt idx="766">
                  <c:v>29.032</c:v>
                </c:pt>
                <c:pt idx="767">
                  <c:v>29.033999999999999</c:v>
                </c:pt>
                <c:pt idx="768">
                  <c:v>29.036000000000001</c:v>
                </c:pt>
                <c:pt idx="769">
                  <c:v>29.038</c:v>
                </c:pt>
                <c:pt idx="770">
                  <c:v>29.04</c:v>
                </c:pt>
                <c:pt idx="771">
                  <c:v>29.042000000000002</c:v>
                </c:pt>
                <c:pt idx="772">
                  <c:v>29.044</c:v>
                </c:pt>
                <c:pt idx="773">
                  <c:v>29.045999999999999</c:v>
                </c:pt>
                <c:pt idx="774">
                  <c:v>29.047999999999998</c:v>
                </c:pt>
                <c:pt idx="775">
                  <c:v>29.05</c:v>
                </c:pt>
                <c:pt idx="776">
                  <c:v>29.052</c:v>
                </c:pt>
                <c:pt idx="777">
                  <c:v>29.053999999999998</c:v>
                </c:pt>
                <c:pt idx="778">
                  <c:v>29.056000000000001</c:v>
                </c:pt>
                <c:pt idx="779">
                  <c:v>29.058</c:v>
                </c:pt>
                <c:pt idx="780">
                  <c:v>29.06</c:v>
                </c:pt>
                <c:pt idx="781">
                  <c:v>29.062000000000001</c:v>
                </c:pt>
                <c:pt idx="782">
                  <c:v>29.064</c:v>
                </c:pt>
                <c:pt idx="783">
                  <c:v>29.065999999999999</c:v>
                </c:pt>
                <c:pt idx="784">
                  <c:v>29.068000000000001</c:v>
                </c:pt>
                <c:pt idx="785">
                  <c:v>29.07</c:v>
                </c:pt>
                <c:pt idx="786">
                  <c:v>29.071999999999999</c:v>
                </c:pt>
                <c:pt idx="787">
                  <c:v>29.074000000000002</c:v>
                </c:pt>
                <c:pt idx="788">
                  <c:v>29.076000000000001</c:v>
                </c:pt>
                <c:pt idx="789">
                  <c:v>29.077999999999999</c:v>
                </c:pt>
                <c:pt idx="790">
                  <c:v>29.08</c:v>
                </c:pt>
                <c:pt idx="791">
                  <c:v>29.082000000000001</c:v>
                </c:pt>
                <c:pt idx="792">
                  <c:v>29.084</c:v>
                </c:pt>
                <c:pt idx="793">
                  <c:v>29.085999999999999</c:v>
                </c:pt>
                <c:pt idx="794">
                  <c:v>29.088000000000001</c:v>
                </c:pt>
                <c:pt idx="795">
                  <c:v>29.09</c:v>
                </c:pt>
                <c:pt idx="796">
                  <c:v>29.091999999999999</c:v>
                </c:pt>
                <c:pt idx="797">
                  <c:v>29.094000000000001</c:v>
                </c:pt>
                <c:pt idx="798">
                  <c:v>29.096</c:v>
                </c:pt>
                <c:pt idx="799">
                  <c:v>29.097999999999999</c:v>
                </c:pt>
                <c:pt idx="800">
                  <c:v>29.1</c:v>
                </c:pt>
                <c:pt idx="801">
                  <c:v>29.102</c:v>
                </c:pt>
                <c:pt idx="802">
                  <c:v>29.103999999999999</c:v>
                </c:pt>
                <c:pt idx="803">
                  <c:v>29.106000000000002</c:v>
                </c:pt>
                <c:pt idx="804">
                  <c:v>29.108000000000001</c:v>
                </c:pt>
                <c:pt idx="805">
                  <c:v>29.11</c:v>
                </c:pt>
                <c:pt idx="806">
                  <c:v>29.111999999999998</c:v>
                </c:pt>
                <c:pt idx="807">
                  <c:v>29.114000000000001</c:v>
                </c:pt>
                <c:pt idx="808">
                  <c:v>29.116</c:v>
                </c:pt>
                <c:pt idx="809">
                  <c:v>29.117999999999999</c:v>
                </c:pt>
                <c:pt idx="810">
                  <c:v>29.12</c:v>
                </c:pt>
                <c:pt idx="811">
                  <c:v>29.122</c:v>
                </c:pt>
                <c:pt idx="812">
                  <c:v>29.123999999999999</c:v>
                </c:pt>
                <c:pt idx="813">
                  <c:v>29.126000000000001</c:v>
                </c:pt>
                <c:pt idx="814">
                  <c:v>29.128</c:v>
                </c:pt>
                <c:pt idx="815">
                  <c:v>29.13</c:v>
                </c:pt>
                <c:pt idx="816">
                  <c:v>29.132000000000001</c:v>
                </c:pt>
                <c:pt idx="817">
                  <c:v>29.134</c:v>
                </c:pt>
                <c:pt idx="818">
                  <c:v>29.135999999999999</c:v>
                </c:pt>
                <c:pt idx="819">
                  <c:v>29.138000000000002</c:v>
                </c:pt>
                <c:pt idx="820">
                  <c:v>29.14</c:v>
                </c:pt>
                <c:pt idx="821">
                  <c:v>29.141999999999999</c:v>
                </c:pt>
                <c:pt idx="822">
                  <c:v>29.143999999999998</c:v>
                </c:pt>
                <c:pt idx="823">
                  <c:v>29.146000000000001</c:v>
                </c:pt>
                <c:pt idx="824">
                  <c:v>29.148</c:v>
                </c:pt>
                <c:pt idx="825">
                  <c:v>29.15</c:v>
                </c:pt>
                <c:pt idx="826">
                  <c:v>29.152000000000001</c:v>
                </c:pt>
                <c:pt idx="827">
                  <c:v>29.154</c:v>
                </c:pt>
                <c:pt idx="828">
                  <c:v>29.155999999999999</c:v>
                </c:pt>
                <c:pt idx="829">
                  <c:v>29.158000000000001</c:v>
                </c:pt>
                <c:pt idx="830">
                  <c:v>29.16</c:v>
                </c:pt>
                <c:pt idx="831">
                  <c:v>29.161999999999999</c:v>
                </c:pt>
                <c:pt idx="832">
                  <c:v>29.164000000000001</c:v>
                </c:pt>
                <c:pt idx="833">
                  <c:v>29.166</c:v>
                </c:pt>
                <c:pt idx="834">
                  <c:v>29.167999999999999</c:v>
                </c:pt>
                <c:pt idx="835">
                  <c:v>29.17</c:v>
                </c:pt>
                <c:pt idx="836">
                  <c:v>29.172000000000001</c:v>
                </c:pt>
                <c:pt idx="837">
                  <c:v>29.173999999999999</c:v>
                </c:pt>
                <c:pt idx="838">
                  <c:v>29.175999999999998</c:v>
                </c:pt>
                <c:pt idx="839">
                  <c:v>29.178000000000001</c:v>
                </c:pt>
                <c:pt idx="840">
                  <c:v>29.18</c:v>
                </c:pt>
                <c:pt idx="841">
                  <c:v>29.181999999999999</c:v>
                </c:pt>
                <c:pt idx="842">
                  <c:v>29.184000000000001</c:v>
                </c:pt>
                <c:pt idx="843">
                  <c:v>29.186</c:v>
                </c:pt>
                <c:pt idx="844">
                  <c:v>29.187999999999999</c:v>
                </c:pt>
                <c:pt idx="845">
                  <c:v>29.19</c:v>
                </c:pt>
                <c:pt idx="846">
                  <c:v>29.192</c:v>
                </c:pt>
                <c:pt idx="847">
                  <c:v>29.193999999999999</c:v>
                </c:pt>
                <c:pt idx="848">
                  <c:v>29.196000000000002</c:v>
                </c:pt>
                <c:pt idx="849">
                  <c:v>29.198</c:v>
                </c:pt>
                <c:pt idx="850">
                  <c:v>29.2</c:v>
                </c:pt>
                <c:pt idx="851">
                  <c:v>29.202000000000002</c:v>
                </c:pt>
                <c:pt idx="852">
                  <c:v>29.204000000000001</c:v>
                </c:pt>
                <c:pt idx="853">
                  <c:v>29.206</c:v>
                </c:pt>
                <c:pt idx="854">
                  <c:v>29.207999999999998</c:v>
                </c:pt>
                <c:pt idx="855">
                  <c:v>29.21</c:v>
                </c:pt>
                <c:pt idx="856">
                  <c:v>29.212</c:v>
                </c:pt>
                <c:pt idx="857">
                  <c:v>29.213999999999999</c:v>
                </c:pt>
                <c:pt idx="858">
                  <c:v>29.216000000000001</c:v>
                </c:pt>
                <c:pt idx="859">
                  <c:v>29.218</c:v>
                </c:pt>
                <c:pt idx="860">
                  <c:v>29.22</c:v>
                </c:pt>
                <c:pt idx="861">
                  <c:v>29.222000000000001</c:v>
                </c:pt>
                <c:pt idx="862">
                  <c:v>29.224</c:v>
                </c:pt>
                <c:pt idx="863">
                  <c:v>29.225999999999999</c:v>
                </c:pt>
                <c:pt idx="864">
                  <c:v>29.228000000000002</c:v>
                </c:pt>
                <c:pt idx="865">
                  <c:v>29.23</c:v>
                </c:pt>
                <c:pt idx="866">
                  <c:v>29.231999999999999</c:v>
                </c:pt>
                <c:pt idx="867">
                  <c:v>29.234000000000002</c:v>
                </c:pt>
                <c:pt idx="868">
                  <c:v>29.236000000000001</c:v>
                </c:pt>
                <c:pt idx="869">
                  <c:v>29.238</c:v>
                </c:pt>
                <c:pt idx="870">
                  <c:v>29.24</c:v>
                </c:pt>
                <c:pt idx="871">
                  <c:v>29.242000000000001</c:v>
                </c:pt>
                <c:pt idx="872">
                  <c:v>29.244</c:v>
                </c:pt>
                <c:pt idx="873">
                  <c:v>29.245999999999999</c:v>
                </c:pt>
                <c:pt idx="874">
                  <c:v>29.248000000000001</c:v>
                </c:pt>
                <c:pt idx="875">
                  <c:v>29.25</c:v>
                </c:pt>
                <c:pt idx="876">
                  <c:v>29.251999999999999</c:v>
                </c:pt>
                <c:pt idx="877">
                  <c:v>29.254000000000001</c:v>
                </c:pt>
                <c:pt idx="878">
                  <c:v>29.256</c:v>
                </c:pt>
                <c:pt idx="879">
                  <c:v>29.257999999999999</c:v>
                </c:pt>
                <c:pt idx="880">
                  <c:v>29.26</c:v>
                </c:pt>
                <c:pt idx="881">
                  <c:v>29.262</c:v>
                </c:pt>
                <c:pt idx="882">
                  <c:v>29.263999999999999</c:v>
                </c:pt>
                <c:pt idx="883">
                  <c:v>29.265999999999998</c:v>
                </c:pt>
                <c:pt idx="884">
                  <c:v>29.268000000000001</c:v>
                </c:pt>
                <c:pt idx="885">
                  <c:v>29.27</c:v>
                </c:pt>
                <c:pt idx="886">
                  <c:v>29.271999999999998</c:v>
                </c:pt>
                <c:pt idx="887">
                  <c:v>29.274000000000001</c:v>
                </c:pt>
                <c:pt idx="888">
                  <c:v>29.276</c:v>
                </c:pt>
                <c:pt idx="889">
                  <c:v>29.277999999999999</c:v>
                </c:pt>
                <c:pt idx="890">
                  <c:v>29.28</c:v>
                </c:pt>
                <c:pt idx="891">
                  <c:v>29.282</c:v>
                </c:pt>
                <c:pt idx="892">
                  <c:v>29.283999999999999</c:v>
                </c:pt>
                <c:pt idx="893">
                  <c:v>29.286000000000001</c:v>
                </c:pt>
                <c:pt idx="894">
                  <c:v>29.288</c:v>
                </c:pt>
                <c:pt idx="895">
                  <c:v>29.29</c:v>
                </c:pt>
                <c:pt idx="896">
                  <c:v>29.292000000000002</c:v>
                </c:pt>
                <c:pt idx="897">
                  <c:v>29.294</c:v>
                </c:pt>
                <c:pt idx="898">
                  <c:v>29.295999999999999</c:v>
                </c:pt>
                <c:pt idx="899">
                  <c:v>29.297999999999998</c:v>
                </c:pt>
                <c:pt idx="900">
                  <c:v>29.3</c:v>
                </c:pt>
                <c:pt idx="901">
                  <c:v>29.302</c:v>
                </c:pt>
                <c:pt idx="902">
                  <c:v>29.303999999999998</c:v>
                </c:pt>
                <c:pt idx="903">
                  <c:v>29.306000000000001</c:v>
                </c:pt>
                <c:pt idx="904">
                  <c:v>29.308</c:v>
                </c:pt>
                <c:pt idx="905">
                  <c:v>29.31</c:v>
                </c:pt>
                <c:pt idx="906">
                  <c:v>29.312000000000001</c:v>
                </c:pt>
                <c:pt idx="907">
                  <c:v>29.314</c:v>
                </c:pt>
                <c:pt idx="908">
                  <c:v>29.315999999999999</c:v>
                </c:pt>
                <c:pt idx="909">
                  <c:v>29.318000000000001</c:v>
                </c:pt>
                <c:pt idx="910">
                  <c:v>29.32</c:v>
                </c:pt>
                <c:pt idx="911">
                  <c:v>29.321999999999999</c:v>
                </c:pt>
                <c:pt idx="912">
                  <c:v>29.324000000000002</c:v>
                </c:pt>
                <c:pt idx="913">
                  <c:v>29.326000000000001</c:v>
                </c:pt>
                <c:pt idx="914">
                  <c:v>29.327999999999999</c:v>
                </c:pt>
                <c:pt idx="915">
                  <c:v>29.33</c:v>
                </c:pt>
                <c:pt idx="916">
                  <c:v>29.332000000000001</c:v>
                </c:pt>
                <c:pt idx="917">
                  <c:v>29.334</c:v>
                </c:pt>
                <c:pt idx="918">
                  <c:v>29.335999999999999</c:v>
                </c:pt>
                <c:pt idx="919">
                  <c:v>29.338000000000001</c:v>
                </c:pt>
                <c:pt idx="920">
                  <c:v>29.34</c:v>
                </c:pt>
                <c:pt idx="921">
                  <c:v>29.341999999999999</c:v>
                </c:pt>
                <c:pt idx="922">
                  <c:v>29.344000000000001</c:v>
                </c:pt>
                <c:pt idx="923">
                  <c:v>29.346</c:v>
                </c:pt>
                <c:pt idx="924">
                  <c:v>29.347999999999999</c:v>
                </c:pt>
                <c:pt idx="925">
                  <c:v>29.35</c:v>
                </c:pt>
                <c:pt idx="926">
                  <c:v>29.352</c:v>
                </c:pt>
                <c:pt idx="927">
                  <c:v>29.353999999999999</c:v>
                </c:pt>
                <c:pt idx="928">
                  <c:v>29.356000000000002</c:v>
                </c:pt>
                <c:pt idx="929">
                  <c:v>29.358000000000001</c:v>
                </c:pt>
                <c:pt idx="930">
                  <c:v>29.36</c:v>
                </c:pt>
                <c:pt idx="931">
                  <c:v>29.361999999999998</c:v>
                </c:pt>
                <c:pt idx="932">
                  <c:v>29.364000000000001</c:v>
                </c:pt>
                <c:pt idx="933">
                  <c:v>29.366</c:v>
                </c:pt>
                <c:pt idx="934">
                  <c:v>29.367999999999999</c:v>
                </c:pt>
                <c:pt idx="935">
                  <c:v>29.37</c:v>
                </c:pt>
                <c:pt idx="936">
                  <c:v>29.372</c:v>
                </c:pt>
                <c:pt idx="937">
                  <c:v>29.373999999999999</c:v>
                </c:pt>
                <c:pt idx="938">
                  <c:v>29.376000000000001</c:v>
                </c:pt>
                <c:pt idx="939">
                  <c:v>29.378</c:v>
                </c:pt>
                <c:pt idx="940">
                  <c:v>29.38</c:v>
                </c:pt>
                <c:pt idx="941">
                  <c:v>29.382000000000001</c:v>
                </c:pt>
                <c:pt idx="942">
                  <c:v>29.384</c:v>
                </c:pt>
                <c:pt idx="943">
                  <c:v>29.385999999999999</c:v>
                </c:pt>
                <c:pt idx="944">
                  <c:v>29.388000000000002</c:v>
                </c:pt>
                <c:pt idx="945">
                  <c:v>29.39</c:v>
                </c:pt>
                <c:pt idx="946">
                  <c:v>29.391999999999999</c:v>
                </c:pt>
                <c:pt idx="947">
                  <c:v>29.393999999999998</c:v>
                </c:pt>
                <c:pt idx="948">
                  <c:v>29.396000000000001</c:v>
                </c:pt>
                <c:pt idx="949">
                  <c:v>29.398</c:v>
                </c:pt>
                <c:pt idx="950">
                  <c:v>29.4</c:v>
                </c:pt>
                <c:pt idx="951">
                  <c:v>29.402000000000001</c:v>
                </c:pt>
                <c:pt idx="952">
                  <c:v>29.404</c:v>
                </c:pt>
                <c:pt idx="953">
                  <c:v>29.405999999999999</c:v>
                </c:pt>
                <c:pt idx="954">
                  <c:v>29.408000000000001</c:v>
                </c:pt>
                <c:pt idx="955">
                  <c:v>29.41</c:v>
                </c:pt>
                <c:pt idx="956">
                  <c:v>29.411999999999999</c:v>
                </c:pt>
                <c:pt idx="957">
                  <c:v>29.414000000000001</c:v>
                </c:pt>
                <c:pt idx="958">
                  <c:v>29.416</c:v>
                </c:pt>
                <c:pt idx="959">
                  <c:v>29.417999999999999</c:v>
                </c:pt>
                <c:pt idx="960">
                  <c:v>29.42</c:v>
                </c:pt>
                <c:pt idx="961">
                  <c:v>29.422000000000001</c:v>
                </c:pt>
                <c:pt idx="962">
                  <c:v>29.423999999999999</c:v>
                </c:pt>
                <c:pt idx="963">
                  <c:v>29.425999999999998</c:v>
                </c:pt>
                <c:pt idx="964">
                  <c:v>29.428000000000001</c:v>
                </c:pt>
                <c:pt idx="965">
                  <c:v>29.43</c:v>
                </c:pt>
                <c:pt idx="966">
                  <c:v>29.431999999999999</c:v>
                </c:pt>
                <c:pt idx="967">
                  <c:v>29.434000000000001</c:v>
                </c:pt>
                <c:pt idx="968">
                  <c:v>29.436</c:v>
                </c:pt>
                <c:pt idx="969">
                  <c:v>29.437999999999999</c:v>
                </c:pt>
                <c:pt idx="970">
                  <c:v>29.44</c:v>
                </c:pt>
                <c:pt idx="971">
                  <c:v>29.442</c:v>
                </c:pt>
                <c:pt idx="972">
                  <c:v>29.443999999999999</c:v>
                </c:pt>
                <c:pt idx="973">
                  <c:v>29.446000000000002</c:v>
                </c:pt>
                <c:pt idx="974">
                  <c:v>29.448</c:v>
                </c:pt>
                <c:pt idx="975">
                  <c:v>29.45</c:v>
                </c:pt>
                <c:pt idx="976">
                  <c:v>29.452000000000002</c:v>
                </c:pt>
                <c:pt idx="977">
                  <c:v>29.454000000000001</c:v>
                </c:pt>
                <c:pt idx="978">
                  <c:v>29.456</c:v>
                </c:pt>
                <c:pt idx="979">
                  <c:v>29.457999999999998</c:v>
                </c:pt>
                <c:pt idx="980">
                  <c:v>29.46</c:v>
                </c:pt>
                <c:pt idx="981">
                  <c:v>29.462</c:v>
                </c:pt>
                <c:pt idx="982">
                  <c:v>29.463999999999999</c:v>
                </c:pt>
                <c:pt idx="983">
                  <c:v>29.466000000000001</c:v>
                </c:pt>
                <c:pt idx="984">
                  <c:v>29.468</c:v>
                </c:pt>
                <c:pt idx="985">
                  <c:v>29.47</c:v>
                </c:pt>
                <c:pt idx="986">
                  <c:v>29.472000000000001</c:v>
                </c:pt>
                <c:pt idx="987">
                  <c:v>29.474</c:v>
                </c:pt>
                <c:pt idx="988">
                  <c:v>29.475999999999999</c:v>
                </c:pt>
                <c:pt idx="989">
                  <c:v>29.478000000000002</c:v>
                </c:pt>
                <c:pt idx="990">
                  <c:v>29.48</c:v>
                </c:pt>
                <c:pt idx="991">
                  <c:v>29.481999999999999</c:v>
                </c:pt>
                <c:pt idx="992">
                  <c:v>29.484000000000002</c:v>
                </c:pt>
                <c:pt idx="993">
                  <c:v>29.486000000000001</c:v>
                </c:pt>
                <c:pt idx="994">
                  <c:v>29.488</c:v>
                </c:pt>
                <c:pt idx="995">
                  <c:v>29.49</c:v>
                </c:pt>
                <c:pt idx="996">
                  <c:v>29.492000000000001</c:v>
                </c:pt>
                <c:pt idx="997">
                  <c:v>29.494</c:v>
                </c:pt>
                <c:pt idx="998">
                  <c:v>29.495999999999999</c:v>
                </c:pt>
                <c:pt idx="999">
                  <c:v>29.498000000000001</c:v>
                </c:pt>
                <c:pt idx="1000">
                  <c:v>29.5</c:v>
                </c:pt>
              </c:numCache>
            </c:numRef>
          </c:xVal>
          <c:yVal>
            <c:numRef>
              <c:f>'③ simulated_sample_profile'!$D$4:$D$20000</c:f>
              <c:numCache>
                <c:formatCode>General</c:formatCode>
                <c:ptCount val="19997"/>
                <c:pt idx="0">
                  <c:v>31.2101240882714</c:v>
                </c:pt>
                <c:pt idx="1">
                  <c:v>31.318862963968101</c:v>
                </c:pt>
                <c:pt idx="2">
                  <c:v>31.428170822482699</c:v>
                </c:pt>
                <c:pt idx="3">
                  <c:v>31.538051638342399</c:v>
                </c:pt>
                <c:pt idx="4">
                  <c:v>31.648509420821799</c:v>
                </c:pt>
                <c:pt idx="5">
                  <c:v>31.7595482143068</c:v>
                </c:pt>
                <c:pt idx="6">
                  <c:v>31.871172098664498</c:v>
                </c:pt>
                <c:pt idx="7">
                  <c:v>31.983385189618001</c:v>
                </c:pt>
                <c:pt idx="8">
                  <c:v>32.096191639122999</c:v>
                </c:pt>
                <c:pt idx="9">
                  <c:v>32.209595635753097</c:v>
                </c:pt>
                <c:pt idx="10">
                  <c:v>32.323601405086499</c:v>
                </c:pt>
                <c:pt idx="11">
                  <c:v>32.438213210099299</c:v>
                </c:pt>
                <c:pt idx="12">
                  <c:v>32.5534353515636</c:v>
                </c:pt>
                <c:pt idx="13">
                  <c:v>32.6692721684487</c:v>
                </c:pt>
                <c:pt idx="14">
                  <c:v>32.785728038330603</c:v>
                </c:pt>
                <c:pt idx="15">
                  <c:v>32.902807377802901</c:v>
                </c:pt>
                <c:pt idx="16">
                  <c:v>33.020514642895897</c:v>
                </c:pt>
                <c:pt idx="17">
                  <c:v>33.138854329500298</c:v>
                </c:pt>
                <c:pt idx="18">
                  <c:v>33.257830973792103</c:v>
                </c:pt>
                <c:pt idx="19">
                  <c:v>33.377449152671403</c:v>
                </c:pt>
                <c:pt idx="20">
                  <c:v>33.497713484197298</c:v>
                </c:pt>
                <c:pt idx="21">
                  <c:v>33.618628628035196</c:v>
                </c:pt>
                <c:pt idx="22">
                  <c:v>33.740199285906499</c:v>
                </c:pt>
                <c:pt idx="23">
                  <c:v>33.862430202043697</c:v>
                </c:pt>
                <c:pt idx="24">
                  <c:v>33.985326163654001</c:v>
                </c:pt>
                <c:pt idx="25">
                  <c:v>34.108892001385101</c:v>
                </c:pt>
                <c:pt idx="26">
                  <c:v>34.233132589800697</c:v>
                </c:pt>
                <c:pt idx="27">
                  <c:v>34.358052847858801</c:v>
                </c:pt>
                <c:pt idx="28">
                  <c:v>34.4836577393976</c:v>
                </c:pt>
                <c:pt idx="29">
                  <c:v>34.609952273629297</c:v>
                </c:pt>
                <c:pt idx="30">
                  <c:v>34.736941505634697</c:v>
                </c:pt>
                <c:pt idx="31">
                  <c:v>34.864630536872099</c:v>
                </c:pt>
                <c:pt idx="32">
                  <c:v>34.993024515686102</c:v>
                </c:pt>
                <c:pt idx="33">
                  <c:v>35.122128637825099</c:v>
                </c:pt>
                <c:pt idx="34">
                  <c:v>35.251948146967301</c:v>
                </c:pt>
                <c:pt idx="35">
                  <c:v>35.3824883352505</c:v>
                </c:pt>
                <c:pt idx="36">
                  <c:v>35.513754543810997</c:v>
                </c:pt>
                <c:pt idx="37">
                  <c:v>35.645752163328901</c:v>
                </c:pt>
                <c:pt idx="38">
                  <c:v>35.778486634578897</c:v>
                </c:pt>
                <c:pt idx="39">
                  <c:v>35.911963448991699</c:v>
                </c:pt>
                <c:pt idx="40">
                  <c:v>36.046188149217997</c:v>
                </c:pt>
                <c:pt idx="41">
                  <c:v>36.181166329705903</c:v>
                </c:pt>
                <c:pt idx="42">
                  <c:v>36.316903637279701</c:v>
                </c:pt>
                <c:pt idx="43">
                  <c:v>36.453405771729699</c:v>
                </c:pt>
                <c:pt idx="44">
                  <c:v>36.590678486410397</c:v>
                </c:pt>
                <c:pt idx="45">
                  <c:v>36.728727588843199</c:v>
                </c:pt>
                <c:pt idx="46">
                  <c:v>36.867558941331502</c:v>
                </c:pt>
                <c:pt idx="47">
                  <c:v>37.007178461580096</c:v>
                </c:pt>
                <c:pt idx="48">
                  <c:v>37.147592123324102</c:v>
                </c:pt>
                <c:pt idx="49">
                  <c:v>37.288805956967501</c:v>
                </c:pt>
                <c:pt idx="50">
                  <c:v>37.4308260502278</c:v>
                </c:pt>
                <c:pt idx="51">
                  <c:v>37.573658548791599</c:v>
                </c:pt>
                <c:pt idx="52">
                  <c:v>37.717309656978102</c:v>
                </c:pt>
                <c:pt idx="53">
                  <c:v>37.861785638408897</c:v>
                </c:pt>
                <c:pt idx="54">
                  <c:v>38.0070928166922</c:v>
                </c:pt>
                <c:pt idx="55">
                  <c:v>38.153237576110399</c:v>
                </c:pt>
                <c:pt idx="56">
                  <c:v>38.300226362321503</c:v>
                </c:pt>
                <c:pt idx="57">
                  <c:v>38.448065683067398</c:v>
                </c:pt>
                <c:pt idx="58">
                  <c:v>38.596762108891497</c:v>
                </c:pt>
                <c:pt idx="59">
                  <c:v>38.746322273868699</c:v>
                </c:pt>
                <c:pt idx="60">
                  <c:v>38.896752876341701</c:v>
                </c:pt>
                <c:pt idx="61">
                  <c:v>39.0480606796704</c:v>
                </c:pt>
                <c:pt idx="62">
                  <c:v>39.200252512989898</c:v>
                </c:pt>
                <c:pt idx="63">
                  <c:v>39.353335271977798</c:v>
                </c:pt>
                <c:pt idx="64">
                  <c:v>39.507315919636198</c:v>
                </c:pt>
                <c:pt idx="65">
                  <c:v>39.662201487077802</c:v>
                </c:pt>
                <c:pt idx="66">
                  <c:v>39.8179990743293</c:v>
                </c:pt>
                <c:pt idx="67">
                  <c:v>39.9747158511422</c:v>
                </c:pt>
                <c:pt idx="68">
                  <c:v>40.132359057814298</c:v>
                </c:pt>
                <c:pt idx="69">
                  <c:v>40.290936006025802</c:v>
                </c:pt>
                <c:pt idx="70">
                  <c:v>40.450454079683098</c:v>
                </c:pt>
                <c:pt idx="71">
                  <c:v>40.610920735777299</c:v>
                </c:pt>
                <c:pt idx="72">
                  <c:v>40.772343505253197</c:v>
                </c:pt>
                <c:pt idx="73">
                  <c:v>40.934729993889498</c:v>
                </c:pt>
                <c:pt idx="74">
                  <c:v>41.098087883193998</c:v>
                </c:pt>
                <c:pt idx="75">
                  <c:v>41.2624249313074</c:v>
                </c:pt>
                <c:pt idx="76">
                  <c:v>41.427748973925098</c:v>
                </c:pt>
                <c:pt idx="77">
                  <c:v>41.594067925225801</c:v>
                </c:pt>
                <c:pt idx="78">
                  <c:v>41.761389778816699</c:v>
                </c:pt>
                <c:pt idx="79">
                  <c:v>41.929722608692899</c:v>
                </c:pt>
                <c:pt idx="80">
                  <c:v>42.099074570206398</c:v>
                </c:pt>
                <c:pt idx="81">
                  <c:v>42.269453901053602</c:v>
                </c:pt>
                <c:pt idx="82">
                  <c:v>42.440868922272898</c:v>
                </c:pt>
                <c:pt idx="83">
                  <c:v>42.613328039257297</c:v>
                </c:pt>
                <c:pt idx="84">
                  <c:v>42.786839742783798</c:v>
                </c:pt>
                <c:pt idx="85">
                  <c:v>42.9614126100535</c:v>
                </c:pt>
                <c:pt idx="86">
                  <c:v>43.137055305750003</c:v>
                </c:pt>
                <c:pt idx="87">
                  <c:v>43.3137765831124</c:v>
                </c:pt>
                <c:pt idx="88">
                  <c:v>43.491585285019497</c:v>
                </c:pt>
                <c:pt idx="89">
                  <c:v>43.670490345096503</c:v>
                </c:pt>
                <c:pt idx="90">
                  <c:v>43.850500788831198</c:v>
                </c:pt>
                <c:pt idx="91">
                  <c:v>44.031625734711199</c:v>
                </c:pt>
                <c:pt idx="92">
                  <c:v>44.213874395374198</c:v>
                </c:pt>
                <c:pt idx="93">
                  <c:v>44.397256078775499</c:v>
                </c:pt>
                <c:pt idx="94">
                  <c:v>44.581780189375003</c:v>
                </c:pt>
                <c:pt idx="95">
                  <c:v>44.7674562293371</c:v>
                </c:pt>
                <c:pt idx="96">
                  <c:v>44.954293799752001</c:v>
                </c:pt>
                <c:pt idx="97">
                  <c:v>45.142302601874199</c:v>
                </c:pt>
                <c:pt idx="98">
                  <c:v>45.331492438373502</c:v>
                </c:pt>
                <c:pt idx="99">
                  <c:v>45.521873214615702</c:v>
                </c:pt>
                <c:pt idx="100">
                  <c:v>45.713454939949301</c:v>
                </c:pt>
                <c:pt idx="101">
                  <c:v>45.906247729020897</c:v>
                </c:pt>
                <c:pt idx="102">
                  <c:v>46.1002618031049</c:v>
                </c:pt>
                <c:pt idx="103">
                  <c:v>46.295507491453698</c:v>
                </c:pt>
                <c:pt idx="104">
                  <c:v>46.4919952326699</c:v>
                </c:pt>
                <c:pt idx="105">
                  <c:v>46.689735576095302</c:v>
                </c:pt>
                <c:pt idx="106">
                  <c:v>46.888739183224601</c:v>
                </c:pt>
                <c:pt idx="107">
                  <c:v>47.089016829137101</c:v>
                </c:pt>
                <c:pt idx="108">
                  <c:v>47.290579403949501</c:v>
                </c:pt>
                <c:pt idx="109">
                  <c:v>47.493437914295903</c:v>
                </c:pt>
                <c:pt idx="110">
                  <c:v>47.6976034848187</c:v>
                </c:pt>
                <c:pt idx="111">
                  <c:v>47.903087359697302</c:v>
                </c:pt>
                <c:pt idx="112">
                  <c:v>48.109900904185402</c:v>
                </c:pt>
                <c:pt idx="113">
                  <c:v>48.3180556061792</c:v>
                </c:pt>
                <c:pt idx="114">
                  <c:v>48.527563077809198</c:v>
                </c:pt>
                <c:pt idx="115">
                  <c:v>48.738435057052101</c:v>
                </c:pt>
                <c:pt idx="116">
                  <c:v>48.950683409372097</c:v>
                </c:pt>
                <c:pt idx="117">
                  <c:v>49.164320129383299</c:v>
                </c:pt>
                <c:pt idx="118">
                  <c:v>49.379357342538398</c:v>
                </c:pt>
                <c:pt idx="119">
                  <c:v>49.595807306845799</c:v>
                </c:pt>
                <c:pt idx="120">
                  <c:v>49.813682414607598</c:v>
                </c:pt>
                <c:pt idx="121">
                  <c:v>50.032995194191798</c:v>
                </c:pt>
                <c:pt idx="122">
                  <c:v>50.253758311823901</c:v>
                </c:pt>
                <c:pt idx="123">
                  <c:v>50.475984573410301</c:v>
                </c:pt>
                <c:pt idx="124">
                  <c:v>50.6996869263915</c:v>
                </c:pt>
                <c:pt idx="125">
                  <c:v>50.924878461618498</c:v>
                </c:pt>
                <c:pt idx="126">
                  <c:v>51.151572415264702</c:v>
                </c:pt>
                <c:pt idx="127">
                  <c:v>51.379782170762802</c:v>
                </c:pt>
                <c:pt idx="128">
                  <c:v>51.609521260772702</c:v>
                </c:pt>
                <c:pt idx="129">
                  <c:v>51.840803369183398</c:v>
                </c:pt>
                <c:pt idx="130">
                  <c:v>52.073642333140697</c:v>
                </c:pt>
                <c:pt idx="131">
                  <c:v>52.3080521451122</c:v>
                </c:pt>
                <c:pt idx="132">
                  <c:v>52.544046954982797</c:v>
                </c:pt>
                <c:pt idx="133">
                  <c:v>52.7816410721788</c:v>
                </c:pt>
                <c:pt idx="134">
                  <c:v>53.020848967834503</c:v>
                </c:pt>
                <c:pt idx="135">
                  <c:v>53.261685276983997</c:v>
                </c:pt>
                <c:pt idx="136">
                  <c:v>53.504164800794896</c:v>
                </c:pt>
                <c:pt idx="137">
                  <c:v>53.748302508833397</c:v>
                </c:pt>
                <c:pt idx="138">
                  <c:v>53.994113541364896</c:v>
                </c:pt>
                <c:pt idx="139">
                  <c:v>54.241613211696702</c:v>
                </c:pt>
                <c:pt idx="140">
                  <c:v>54.490817008550202</c:v>
                </c:pt>
                <c:pt idx="141">
                  <c:v>54.741740598478899</c:v>
                </c:pt>
                <c:pt idx="142">
                  <c:v>54.9943998283224</c:v>
                </c:pt>
                <c:pt idx="143">
                  <c:v>55.248810727693296</c:v>
                </c:pt>
                <c:pt idx="144">
                  <c:v>55.504989511519703</c:v>
                </c:pt>
                <c:pt idx="145">
                  <c:v>55.762952582611199</c:v>
                </c:pt>
                <c:pt idx="146">
                  <c:v>56.0227165342801</c:v>
                </c:pt>
                <c:pt idx="147">
                  <c:v>56.284298152998502</c:v>
                </c:pt>
                <c:pt idx="148">
                  <c:v>56.547714421099002</c:v>
                </c:pt>
                <c:pt idx="149">
                  <c:v>56.812982519523601</c:v>
                </c:pt>
                <c:pt idx="150">
                  <c:v>57.080119830611601</c:v>
                </c:pt>
                <c:pt idx="151">
                  <c:v>57.3491439409393</c:v>
                </c:pt>
                <c:pt idx="152">
                  <c:v>57.620072644202999</c:v>
                </c:pt>
                <c:pt idx="153">
                  <c:v>57.892923944147498</c:v>
                </c:pt>
                <c:pt idx="154">
                  <c:v>58.1677160575519</c:v>
                </c:pt>
                <c:pt idx="155">
                  <c:v>58.444467417249498</c:v>
                </c:pt>
                <c:pt idx="156">
                  <c:v>58.723196675217203</c:v>
                </c:pt>
                <c:pt idx="157">
                  <c:v>59.003922705699601</c:v>
                </c:pt>
                <c:pt idx="158">
                  <c:v>59.2866646083924</c:v>
                </c:pt>
                <c:pt idx="159">
                  <c:v>59.5714417116818</c:v>
                </c:pt>
                <c:pt idx="160">
                  <c:v>59.858273575931001</c:v>
                </c:pt>
                <c:pt idx="161">
                  <c:v>60.147179996829301</c:v>
                </c:pt>
                <c:pt idx="162">
                  <c:v>60.438181008792398</c:v>
                </c:pt>
                <c:pt idx="163">
                  <c:v>60.731296888421099</c:v>
                </c:pt>
                <c:pt idx="164">
                  <c:v>61.026548158022401</c:v>
                </c:pt>
                <c:pt idx="165">
                  <c:v>61.323955589182901</c:v>
                </c:pt>
                <c:pt idx="166">
                  <c:v>61.623540206413097</c:v>
                </c:pt>
                <c:pt idx="167">
                  <c:v>61.925323290843799</c:v>
                </c:pt>
                <c:pt idx="168">
                  <c:v>62.229326383990198</c:v>
                </c:pt>
                <c:pt idx="169">
                  <c:v>62.5355712915837</c:v>
                </c:pt>
                <c:pt idx="170">
                  <c:v>62.844080087461997</c:v>
                </c:pt>
                <c:pt idx="171">
                  <c:v>63.154875117534203</c:v>
                </c:pt>
                <c:pt idx="172">
                  <c:v>63.4679790038089</c:v>
                </c:pt>
                <c:pt idx="173">
                  <c:v>63.7834146484917</c:v>
                </c:pt>
                <c:pt idx="174">
                  <c:v>64.101205238159906</c:v>
                </c:pt>
                <c:pt idx="175">
                  <c:v>64.4213742480013</c:v>
                </c:pt>
                <c:pt idx="176">
                  <c:v>64.743945446134006</c:v>
                </c:pt>
                <c:pt idx="177">
                  <c:v>65.068942898000003</c:v>
                </c:pt>
                <c:pt idx="178">
                  <c:v>65.396390970829202</c:v>
                </c:pt>
                <c:pt idx="179">
                  <c:v>65.726314338193802</c:v>
                </c:pt>
                <c:pt idx="180">
                  <c:v>66.058737984630895</c:v>
                </c:pt>
                <c:pt idx="181">
                  <c:v>66.393687210356504</c:v>
                </c:pt>
                <c:pt idx="182">
                  <c:v>66.731187636056504</c:v>
                </c:pt>
                <c:pt idx="183">
                  <c:v>67.071265207763105</c:v>
                </c:pt>
                <c:pt idx="184">
                  <c:v>67.413946201823606</c:v>
                </c:pt>
                <c:pt idx="185">
                  <c:v>67.7592572299491</c:v>
                </c:pt>
                <c:pt idx="186">
                  <c:v>68.107225244362198</c:v>
                </c:pt>
                <c:pt idx="187">
                  <c:v>68.457877543030804</c:v>
                </c:pt>
                <c:pt idx="188">
                  <c:v>68.811241774995906</c:v>
                </c:pt>
                <c:pt idx="189">
                  <c:v>69.167345945803802</c:v>
                </c:pt>
                <c:pt idx="190">
                  <c:v>69.526218423021206</c:v>
                </c:pt>
                <c:pt idx="191">
                  <c:v>69.887887941866097</c:v>
                </c:pt>
                <c:pt idx="192">
                  <c:v>70.252383610931105</c:v>
                </c:pt>
                <c:pt idx="193">
                  <c:v>70.619734918011204</c:v>
                </c:pt>
                <c:pt idx="194">
                  <c:v>70.989971736045007</c:v>
                </c:pt>
                <c:pt idx="195">
                  <c:v>71.363124329154303</c:v>
                </c:pt>
                <c:pt idx="196">
                  <c:v>71.739223358804495</c:v>
                </c:pt>
                <c:pt idx="197">
                  <c:v>72.118299890071597</c:v>
                </c:pt>
                <c:pt idx="198">
                  <c:v>72.500385398024804</c:v>
                </c:pt>
                <c:pt idx="199">
                  <c:v>72.885511774233507</c:v>
                </c:pt>
                <c:pt idx="200">
                  <c:v>73.273711333384398</c:v>
                </c:pt>
                <c:pt idx="201">
                  <c:v>73.665016820035007</c:v>
                </c:pt>
                <c:pt idx="202">
                  <c:v>74.059461415479007</c:v>
                </c:pt>
                <c:pt idx="203">
                  <c:v>74.457078744747193</c:v>
                </c:pt>
                <c:pt idx="204">
                  <c:v>74.857902883742696</c:v>
                </c:pt>
                <c:pt idx="205">
                  <c:v>75.261968366500199</c:v>
                </c:pt>
                <c:pt idx="206">
                  <c:v>75.669310192592903</c:v>
                </c:pt>
                <c:pt idx="207">
                  <c:v>76.079963834671503</c:v>
                </c:pt>
                <c:pt idx="208">
                  <c:v>76.4939652461469</c:v>
                </c:pt>
                <c:pt idx="209">
                  <c:v>76.911350869024503</c:v>
                </c:pt>
                <c:pt idx="210">
                  <c:v>77.332157641877799</c:v>
                </c:pt>
                <c:pt idx="211">
                  <c:v>77.756423007984196</c:v>
                </c:pt>
                <c:pt idx="212">
                  <c:v>78.184184923612193</c:v>
                </c:pt>
                <c:pt idx="213">
                  <c:v>78.615481866460499</c:v>
                </c:pt>
                <c:pt idx="214">
                  <c:v>79.050352844274798</c:v>
                </c:pt>
                <c:pt idx="215">
                  <c:v>79.488837403614696</c:v>
                </c:pt>
                <c:pt idx="216">
                  <c:v>79.930975638803503</c:v>
                </c:pt>
                <c:pt idx="217">
                  <c:v>80.376808201042905</c:v>
                </c:pt>
                <c:pt idx="218">
                  <c:v>80.826376307705601</c:v>
                </c:pt>
                <c:pt idx="219">
                  <c:v>81.279721751816496</c:v>
                </c:pt>
                <c:pt idx="220">
                  <c:v>81.7368869117076</c:v>
                </c:pt>
                <c:pt idx="221">
                  <c:v>82.197914760873502</c:v>
                </c:pt>
                <c:pt idx="222">
                  <c:v>82.662848878017499</c:v>
                </c:pt>
                <c:pt idx="223">
                  <c:v>83.131733457282195</c:v>
                </c:pt>
                <c:pt idx="224">
                  <c:v>83.604613318711898</c:v>
                </c:pt>
                <c:pt idx="225">
                  <c:v>84.081533918888795</c:v>
                </c:pt>
                <c:pt idx="226">
                  <c:v>84.562541361806595</c:v>
                </c:pt>
                <c:pt idx="227">
                  <c:v>85.047682409947697</c:v>
                </c:pt>
                <c:pt idx="228">
                  <c:v>85.537004495582707</c:v>
                </c:pt>
                <c:pt idx="229">
                  <c:v>86.030555732304606</c:v>
                </c:pt>
                <c:pt idx="230">
                  <c:v>86.528384926782394</c:v>
                </c:pt>
                <c:pt idx="231">
                  <c:v>87.030541590764898</c:v>
                </c:pt>
                <c:pt idx="232">
                  <c:v>87.537075953317995</c:v>
                </c:pt>
                <c:pt idx="233">
                  <c:v>88.04803897331</c:v>
                </c:pt>
                <c:pt idx="234">
                  <c:v>88.563482352163902</c:v>
                </c:pt>
                <c:pt idx="235">
                  <c:v>89.083458546843701</c:v>
                </c:pt>
                <c:pt idx="236">
                  <c:v>89.6080207831411</c:v>
                </c:pt>
                <c:pt idx="237">
                  <c:v>90.137223069203401</c:v>
                </c:pt>
                <c:pt idx="238">
                  <c:v>90.671120209354697</c:v>
                </c:pt>
                <c:pt idx="239">
                  <c:v>91.209767818205506</c:v>
                </c:pt>
                <c:pt idx="240">
                  <c:v>91.753222335041897</c:v>
                </c:pt>
                <c:pt idx="241">
                  <c:v>92.301541038526594</c:v>
                </c:pt>
                <c:pt idx="242">
                  <c:v>92.854782061697904</c:v>
                </c:pt>
                <c:pt idx="243">
                  <c:v>93.413004407280198</c:v>
                </c:pt>
                <c:pt idx="244">
                  <c:v>93.976267963326094</c:v>
                </c:pt>
                <c:pt idx="245">
                  <c:v>94.544633519170503</c:v>
                </c:pt>
                <c:pt idx="246">
                  <c:v>95.118162781741702</c:v>
                </c:pt>
                <c:pt idx="247">
                  <c:v>95.6969183921954</c:v>
                </c:pt>
                <c:pt idx="248">
                  <c:v>96.280963942912507</c:v>
                </c:pt>
                <c:pt idx="249">
                  <c:v>96.870363994863794</c:v>
                </c:pt>
                <c:pt idx="250">
                  <c:v>97.465184095328397</c:v>
                </c:pt>
                <c:pt idx="251">
                  <c:v>98.065490796008802</c:v>
                </c:pt>
                <c:pt idx="252">
                  <c:v>98.6713516715228</c:v>
                </c:pt>
                <c:pt idx="253">
                  <c:v>99.282835338293395</c:v>
                </c:pt>
                <c:pt idx="254">
                  <c:v>99.900011473856907</c:v>
                </c:pt>
                <c:pt idx="255">
                  <c:v>100.522950836573</c:v>
                </c:pt>
                <c:pt idx="256">
                  <c:v>101.151725285778</c:v>
                </c:pt>
                <c:pt idx="257">
                  <c:v>101.786407802371</c:v>
                </c:pt>
                <c:pt idx="258">
                  <c:v>102.42707250983899</c:v>
                </c:pt>
                <c:pt idx="259">
                  <c:v>103.073794695766</c:v>
                </c:pt>
                <c:pt idx="260">
                  <c:v>103.72665083378899</c:v>
                </c:pt>
                <c:pt idx="261">
                  <c:v>104.385718606059</c:v>
                </c:pt>
                <c:pt idx="262">
                  <c:v>105.051076926191</c:v>
                </c:pt>
                <c:pt idx="263">
                  <c:v>105.72280596271101</c:v>
                </c:pt>
                <c:pt idx="264">
                  <c:v>106.400987163051</c:v>
                </c:pt>
                <c:pt idx="265">
                  <c:v>107.08570327805199</c:v>
                </c:pt>
                <c:pt idx="266">
                  <c:v>107.777038387039</c:v>
                </c:pt>
                <c:pt idx="267">
                  <c:v>108.47507792344599</c:v>
                </c:pt>
                <c:pt idx="268">
                  <c:v>109.17990870100699</c:v>
                </c:pt>
                <c:pt idx="269">
                  <c:v>109.89161894058201</c:v>
                </c:pt>
                <c:pt idx="270">
                  <c:v>110.610298297534</c:v>
                </c:pt>
                <c:pt idx="271">
                  <c:v>111.336037889775</c:v>
                </c:pt>
                <c:pt idx="272">
                  <c:v>112.068930326432</c:v>
                </c:pt>
                <c:pt idx="273">
                  <c:v>112.809069737165</c:v>
                </c:pt>
                <c:pt idx="274">
                  <c:v>113.556551802176</c:v>
                </c:pt>
                <c:pt idx="275">
                  <c:v>114.31147378289</c:v>
                </c:pt>
                <c:pt idx="276">
                  <c:v>115.07393455336199</c:v>
                </c:pt>
                <c:pt idx="277">
                  <c:v>115.84403463240299</c:v>
                </c:pt>
                <c:pt idx="278">
                  <c:v>116.62187621645199</c:v>
                </c:pt>
                <c:pt idx="279">
                  <c:v>117.407563213232</c:v>
                </c:pt>
                <c:pt idx="280">
                  <c:v>118.201201276159</c:v>
                </c:pt>
                <c:pt idx="281">
                  <c:v>119.00289783961</c:v>
                </c:pt>
                <c:pt idx="282">
                  <c:v>119.81276215498001</c:v>
                </c:pt>
                <c:pt idx="283">
                  <c:v>120.63090532760199</c:v>
                </c:pt>
                <c:pt idx="284">
                  <c:v>121.45744035457</c:v>
                </c:pt>
                <c:pt idx="285">
                  <c:v>122.29248216341701</c:v>
                </c:pt>
                <c:pt idx="286">
                  <c:v>123.13614765176401</c:v>
                </c:pt>
                <c:pt idx="287">
                  <c:v>123.988555727885</c:v>
                </c:pt>
                <c:pt idx="288">
                  <c:v>124.849827352261</c:v>
                </c:pt>
                <c:pt idx="289">
                  <c:v>125.72008558014799</c:v>
                </c:pt>
                <c:pt idx="290">
                  <c:v>126.59945560515099</c:v>
                </c:pt>
                <c:pt idx="291">
                  <c:v>127.488064803884</c:v>
                </c:pt>
                <c:pt idx="292">
                  <c:v>128.386042781702</c:v>
                </c:pt>
                <c:pt idx="293">
                  <c:v>129.293521419548</c:v>
                </c:pt>
                <c:pt idx="294">
                  <c:v>130.210634921977</c:v>
                </c:pt>
                <c:pt idx="295">
                  <c:v>131.137519866329</c:v>
                </c:pt>
                <c:pt idx="296">
                  <c:v>132.07431525314601</c:v>
                </c:pt>
                <c:pt idx="297">
                  <c:v>133.02116255782499</c:v>
                </c:pt>
                <c:pt idx="298">
                  <c:v>133.97820578355501</c:v>
                </c:pt>
                <c:pt idx="299">
                  <c:v>134.94559151559599</c:v>
                </c:pt>
                <c:pt idx="300">
                  <c:v>135.92346897688699</c:v>
                </c:pt>
                <c:pt idx="301">
                  <c:v>136.91199008509199</c:v>
                </c:pt>
                <c:pt idx="302">
                  <c:v>137.911309511056</c:v>
                </c:pt>
                <c:pt idx="303">
                  <c:v>138.92158473874699</c:v>
                </c:pt>
                <c:pt idx="304">
                  <c:v>139.94297612674501</c:v>
                </c:pt>
                <c:pt idx="305">
                  <c:v>140.97564697126299</c:v>
                </c:pt>
                <c:pt idx="306">
                  <c:v>142.01976357082299</c:v>
                </c:pt>
                <c:pt idx="307">
                  <c:v>143.075495292564</c:v>
                </c:pt>
                <c:pt idx="308">
                  <c:v>144.14301464027</c:v>
                </c:pt>
                <c:pt idx="309">
                  <c:v>145.22249732416901</c:v>
                </c:pt>
                <c:pt idx="310">
                  <c:v>146.31412233252701</c:v>
                </c:pt>
                <c:pt idx="311">
                  <c:v>147.41807200513199</c:v>
                </c:pt>
                <c:pt idx="312">
                  <c:v>148.53453210868301</c:v>
                </c:pt>
                <c:pt idx="313">
                  <c:v>149.66369191416001</c:v>
                </c:pt>
                <c:pt idx="314">
                  <c:v>150.805744276263</c:v>
                </c:pt>
                <c:pt idx="315">
                  <c:v>151.960885714901</c:v>
                </c:pt>
                <c:pt idx="316">
                  <c:v>153.12931649890399</c:v>
                </c:pt>
                <c:pt idx="317">
                  <c:v>154.31124073192299</c:v>
                </c:pt>
                <c:pt idx="318">
                  <c:v>155.50686644064899</c:v>
                </c:pt>
                <c:pt idx="319">
                  <c:v>156.71640566540501</c:v>
                </c:pt>
                <c:pt idx="320">
                  <c:v>157.940074553165</c:v>
                </c:pt>
                <c:pt idx="321">
                  <c:v>159.178093453109</c:v>
                </c:pt>
                <c:pt idx="322">
                  <c:v>160.43068701476599</c:v>
                </c:pt>
                <c:pt idx="323">
                  <c:v>161.698084288823</c:v>
                </c:pt>
                <c:pt idx="324">
                  <c:v>162.98051883072199</c:v>
                </c:pt>
                <c:pt idx="325">
                  <c:v>164.27822880706699</c:v>
                </c:pt>
                <c:pt idx="326">
                  <c:v>165.59145710501301</c:v>
                </c:pt>
                <c:pt idx="327">
                  <c:v>166.92045144463501</c:v>
                </c:pt>
                <c:pt idx="328">
                  <c:v>168.26546449445101</c:v>
                </c:pt>
                <c:pt idx="329">
                  <c:v>169.62675399017499</c:v>
                </c:pt>
                <c:pt idx="330">
                  <c:v>171.004582856768</c:v>
                </c:pt>
                <c:pt idx="331">
                  <c:v>172.39921933395601</c:v>
                </c:pt>
                <c:pt idx="332">
                  <c:v>173.81093710527199</c:v>
                </c:pt>
                <c:pt idx="333">
                  <c:v>175.240015430753</c:v>
                </c:pt>
                <c:pt idx="334">
                  <c:v>176.68673928344199</c:v>
                </c:pt>
                <c:pt idx="335">
                  <c:v>178.151399489749</c:v>
                </c:pt>
                <c:pt idx="336">
                  <c:v>179.63429287388001</c:v>
                </c:pt>
                <c:pt idx="337">
                  <c:v>181.13572240641199</c:v>
                </c:pt>
                <c:pt idx="338">
                  <c:v>182.65599735713701</c:v>
                </c:pt>
                <c:pt idx="339">
                  <c:v>184.19543345240001</c:v>
                </c:pt>
                <c:pt idx="340">
                  <c:v>185.75435303697299</c:v>
                </c:pt>
                <c:pt idx="341">
                  <c:v>187.33308524070301</c:v>
                </c:pt>
                <c:pt idx="342">
                  <c:v>188.931966150043</c:v>
                </c:pt>
                <c:pt idx="343">
                  <c:v>190.55133898463501</c:v>
                </c:pt>
                <c:pt idx="344">
                  <c:v>192.191554279164</c:v>
                </c:pt>
                <c:pt idx="345">
                  <c:v>193.85297007057599</c:v>
                </c:pt>
                <c:pt idx="346">
                  <c:v>195.535952090931</c:v>
                </c:pt>
                <c:pt idx="347">
                  <c:v>197.240873966034</c:v>
                </c:pt>
                <c:pt idx="348">
                  <c:v>198.96811742000199</c:v>
                </c:pt>
                <c:pt idx="349">
                  <c:v>200.71807248612799</c:v>
                </c:pt>
                <c:pt idx="350">
                  <c:v>202.49113772403101</c:v>
                </c:pt>
                <c:pt idx="351">
                  <c:v>204.28772044352499</c:v>
                </c:pt>
                <c:pt idx="352">
                  <c:v>206.10823693530199</c:v>
                </c:pt>
                <c:pt idx="353">
                  <c:v>207.95311270871699</c:v>
                </c:pt>
                <c:pt idx="354">
                  <c:v>209.822782736954</c:v>
                </c:pt>
                <c:pt idx="355">
                  <c:v>211.71769170975301</c:v>
                </c:pt>
                <c:pt idx="356">
                  <c:v>213.638294294064</c:v>
                </c:pt>
                <c:pt idx="357">
                  <c:v>215.585055402834</c:v>
                </c:pt>
                <c:pt idx="358">
                  <c:v>217.55845047223499</c:v>
                </c:pt>
                <c:pt idx="359">
                  <c:v>219.55896574770699</c:v>
                </c:pt>
                <c:pt idx="360">
                  <c:v>221.58709857896901</c:v>
                </c:pt>
                <c:pt idx="361">
                  <c:v>223.64335772456201</c:v>
                </c:pt>
                <c:pt idx="362">
                  <c:v>225.728263666023</c:v>
                </c:pt>
                <c:pt idx="363">
                  <c:v>227.84234893221</c:v>
                </c:pt>
                <c:pt idx="364">
                  <c:v>229.98615843411201</c:v>
                </c:pt>
                <c:pt idx="365">
                  <c:v>232.16024981046601</c:v>
                </c:pt>
                <c:pt idx="366">
                  <c:v>234.365193784696</c:v>
                </c:pt>
                <c:pt idx="367">
                  <c:v>236.60157453348199</c:v>
                </c:pt>
                <c:pt idx="368">
                  <c:v>238.86999006745401</c:v>
                </c:pt>
                <c:pt idx="369">
                  <c:v>241.17105262449499</c:v>
                </c:pt>
                <c:pt idx="370">
                  <c:v>243.505389076021</c:v>
                </c:pt>
                <c:pt idx="371">
                  <c:v>245.87364134688801</c:v>
                </c:pt>
                <c:pt idx="372">
                  <c:v>248.27646684926901</c:v>
                </c:pt>
                <c:pt idx="373">
                  <c:v>250.71453893116799</c:v>
                </c:pt>
                <c:pt idx="374">
                  <c:v>253.188547340106</c:v>
                </c:pt>
                <c:pt idx="375">
                  <c:v>255.699198702492</c:v>
                </c:pt>
                <c:pt idx="376">
                  <c:v>258.247217019402</c:v>
                </c:pt>
                <c:pt idx="377">
                  <c:v>260.83334417930502</c:v>
                </c:pt>
                <c:pt idx="378">
                  <c:v>263.45834048844301</c:v>
                </c:pt>
                <c:pt idx="379">
                  <c:v>266.12298521959298</c:v>
                </c:pt>
                <c:pt idx="380">
                  <c:v>268.82807717984201</c:v>
                </c:pt>
                <c:pt idx="381">
                  <c:v>271.57443529824599</c:v>
                </c:pt>
                <c:pt idx="382">
                  <c:v>274.36289923409299</c:v>
                </c:pt>
                <c:pt idx="383">
                  <c:v>277.19433000655101</c:v>
                </c:pt>
                <c:pt idx="384">
                  <c:v>280.069610646738</c:v>
                </c:pt>
                <c:pt idx="385">
                  <c:v>282.98964687288702</c:v>
                </c:pt>
                <c:pt idx="386">
                  <c:v>285.95536778976202</c:v>
                </c:pt>
                <c:pt idx="387">
                  <c:v>288.967726613156</c:v>
                </c:pt>
                <c:pt idx="388">
                  <c:v>292.02770142056499</c:v>
                </c:pt>
                <c:pt idx="389">
                  <c:v>295.13629592916698</c:v>
                </c:pt>
                <c:pt idx="390">
                  <c:v>298.29454030210701</c:v>
                </c:pt>
                <c:pt idx="391">
                  <c:v>301.50349198442501</c:v>
                </c:pt>
                <c:pt idx="392">
                  <c:v>304.76423656975999</c:v>
                </c:pt>
                <c:pt idx="393">
                  <c:v>308.07788869906699</c:v>
                </c:pt>
                <c:pt idx="394">
                  <c:v>311.44559299299198</c:v>
                </c:pt>
                <c:pt idx="395">
                  <c:v>314.86852501889001</c:v>
                </c:pt>
                <c:pt idx="396">
                  <c:v>318.34789229439298</c:v>
                </c:pt>
                <c:pt idx="397">
                  <c:v>321.884935328815</c:v>
                </c:pt>
                <c:pt idx="398">
                  <c:v>325.48092870412199</c:v>
                </c:pt>
                <c:pt idx="399">
                  <c:v>329.13718219724802</c:v>
                </c:pt>
                <c:pt idx="400">
                  <c:v>332.85504194539101</c:v>
                </c:pt>
                <c:pt idx="401">
                  <c:v>336.63589165637399</c:v>
                </c:pt>
                <c:pt idx="402">
                  <c:v>340.48115386588501</c:v>
                </c:pt>
                <c:pt idx="403">
                  <c:v>344.39229124372702</c:v>
                </c:pt>
                <c:pt idx="404">
                  <c:v>348.370807951389</c:v>
                </c:pt>
                <c:pt idx="405">
                  <c:v>352.41825105288399</c:v>
                </c:pt>
                <c:pt idx="406">
                  <c:v>356.53621198177098</c:v>
                </c:pt>
                <c:pt idx="407">
                  <c:v>360.726328066348</c:v>
                </c:pt>
                <c:pt idx="408">
                  <c:v>364.99028411603098</c:v>
                </c:pt>
                <c:pt idx="409">
                  <c:v>369.32981407163101</c:v>
                </c:pt>
                <c:pt idx="410">
                  <c:v>373.74670272231702</c:v>
                </c:pt>
                <c:pt idx="411">
                  <c:v>378.24278749257297</c:v>
                </c:pt>
                <c:pt idx="412">
                  <c:v>382.81996030219398</c:v>
                </c:pt>
                <c:pt idx="413">
                  <c:v>387.48016950280999</c:v>
                </c:pt>
                <c:pt idx="414">
                  <c:v>392.225421894612</c:v>
                </c:pt>
                <c:pt idx="415">
                  <c:v>397.05778482683502</c:v>
                </c:pt>
                <c:pt idx="416">
                  <c:v>401.97938838628602</c:v>
                </c:pt>
                <c:pt idx="417">
                  <c:v>406.99242767775701</c:v>
                </c:pt>
                <c:pt idx="418">
                  <c:v>412.09916520099802</c:v>
                </c:pt>
                <c:pt idx="419">
                  <c:v>417.30193332884897</c:v>
                </c:pt>
                <c:pt idx="420">
                  <c:v>422.60313689127503</c:v>
                </c:pt>
                <c:pt idx="421">
                  <c:v>428.00525587070803</c:v>
                </c:pt>
                <c:pt idx="422">
                  <c:v>433.51084821394602</c:v>
                </c:pt>
                <c:pt idx="423">
                  <c:v>439.12255276640701</c:v>
                </c:pt>
                <c:pt idx="424">
                  <c:v>444.84309233493502</c:v>
                </c:pt>
                <c:pt idx="425">
                  <c:v>450.67527688529202</c:v>
                </c:pt>
                <c:pt idx="426">
                  <c:v>456.62200688138</c:v>
                </c:pt>
                <c:pt idx="427">
                  <c:v>462.68627677314203</c:v>
                </c:pt>
                <c:pt idx="428">
                  <c:v>468.87117864062401</c:v>
                </c:pt>
                <c:pt idx="429">
                  <c:v>475.179906002471</c:v>
                </c:pt>
                <c:pt idx="430">
                  <c:v>481.615757796845</c:v>
                </c:pt>
                <c:pt idx="431">
                  <c:v>488.18214254407297</c:v>
                </c:pt>
                <c:pt idx="432">
                  <c:v>494.88258270012199</c:v>
                </c:pt>
                <c:pt idx="433">
                  <c:v>501.72071921098802</c:v>
                </c:pt>
                <c:pt idx="434">
                  <c:v>508.70031627864302</c:v>
                </c:pt>
                <c:pt idx="435">
                  <c:v>515.82526634940098</c:v>
                </c:pt>
                <c:pt idx="436">
                  <c:v>523.09959533687504</c:v>
                </c:pt>
                <c:pt idx="437">
                  <c:v>530.52746809171799</c:v>
                </c:pt>
                <c:pt idx="438">
                  <c:v>538.11319413152796</c:v>
                </c:pt>
                <c:pt idx="439">
                  <c:v>545.86123364515402</c:v>
                </c:pt>
                <c:pt idx="440">
                  <c:v>553.77620378578695</c:v>
                </c:pt>
                <c:pt idx="441">
                  <c:v>561.86288526928399</c:v>
                </c:pt>
                <c:pt idx="442">
                  <c:v>570.12622929394297</c:v>
                </c:pt>
                <c:pt idx="443">
                  <c:v>578.57136479973406</c:v>
                </c:pt>
                <c:pt idx="444">
                  <c:v>587.20360608598196</c:v>
                </c:pt>
                <c:pt idx="445">
                  <c:v>596.02846080718405</c:v>
                </c:pt>
                <c:pt idx="446">
                  <c:v>605.05163836870804</c:v>
                </c:pt>
                <c:pt idx="447">
                  <c:v>614.27905874459998</c:v>
                </c:pt>
                <c:pt idx="448">
                  <c:v>623.71686174170804</c:v>
                </c:pt>
                <c:pt idx="449">
                  <c:v>633.371416735857</c:v>
                </c:pt>
                <c:pt idx="450">
                  <c:v>643.24933290683305</c:v>
                </c:pt>
                <c:pt idx="451">
                  <c:v>653.35747000172398</c:v>
                </c:pt>
                <c:pt idx="452">
                  <c:v>663.70294965672497</c:v>
                </c:pt>
                <c:pt idx="453">
                  <c:v>674.29316731070503</c:v>
                </c:pt>
                <c:pt idx="454">
                  <c:v>685.13580474538799</c:v>
                </c:pt>
                <c:pt idx="455">
                  <c:v>696.23884328898203</c:v>
                </c:pt>
                <c:pt idx="456">
                  <c:v>707.61057772345396</c:v>
                </c:pt>
                <c:pt idx="457">
                  <c:v>719.25963093723203</c:v>
                </c:pt>
                <c:pt idx="458">
                  <c:v>731.19496936861003</c:v>
                </c:pt>
                <c:pt idx="459">
                  <c:v>743.425919288106</c:v>
                </c:pt>
                <c:pt idx="460">
                  <c:v>755.96218397062</c:v>
                </c:pt>
                <c:pt idx="461">
                  <c:v>768.81386181270398</c:v>
                </c:pt>
                <c:pt idx="462">
                  <c:v>781.99146545308099</c:v>
                </c:pt>
                <c:pt idx="463">
                  <c:v>795.50594195870201</c:v>
                </c:pt>
                <c:pt idx="464">
                  <c:v>809.36869414379498</c:v>
                </c:pt>
                <c:pt idx="465">
                  <c:v>823.59160309230401</c:v>
                </c:pt>
                <c:pt idx="466">
                  <c:v>838.18705196082203</c:v>
                </c:pt>
                <c:pt idx="467">
                  <c:v>853.16795114295098</c:v>
                </c:pt>
                <c:pt idx="468">
                  <c:v>868.54776488255698</c:v>
                </c:pt>
                <c:pt idx="469">
                  <c:v>884.34053942955495</c:v>
                </c:pt>
                <c:pt idx="470">
                  <c:v>900.56093283745895</c:v>
                </c:pt>
                <c:pt idx="471">
                  <c:v>917.22424651046401</c:v>
                </c:pt>
                <c:pt idx="472">
                  <c:v>934.34645861415004</c:v>
                </c:pt>
                <c:pt idx="473">
                  <c:v>951.94425947209004</c:v>
                </c:pt>
                <c:pt idx="474">
                  <c:v>970.03508908143897</c:v>
                </c:pt>
                <c:pt idx="475">
                  <c:v>988.63717688606698</c:v>
                </c:pt>
                <c:pt idx="476">
                  <c:v>1007.76958396047</c:v>
                </c:pt>
                <c:pt idx="477">
                  <c:v>1027.45224776492</c:v>
                </c:pt>
                <c:pt idx="478">
                  <c:v>1047.7060296458999</c:v>
                </c:pt>
                <c:pt idx="479">
                  <c:v>1068.55276526843</c:v>
                </c:pt>
                <c:pt idx="480">
                  <c:v>1090.0153181789999</c:v>
                </c:pt>
                <c:pt idx="481">
                  <c:v>1112.1176367144401</c:v>
                </c:pt>
                <c:pt idx="482">
                  <c:v>1134.8848144854501</c:v>
                </c:pt>
                <c:pt idx="483">
                  <c:v>1158.3431546817501</c:v>
                </c:pt>
                <c:pt idx="484">
                  <c:v>1182.52023846374</c:v>
                </c:pt>
                <c:pt idx="485">
                  <c:v>1207.4449977224899</c:v>
                </c:pt>
                <c:pt idx="486">
                  <c:v>1233.1477925151801</c:v>
                </c:pt>
                <c:pt idx="487">
                  <c:v>1259.66049349896</c:v>
                </c:pt>
                <c:pt idx="488">
                  <c:v>1287.0165697152399</c:v>
                </c:pt>
                <c:pt idx="489">
                  <c:v>1315.25118209877</c:v>
                </c:pt>
                <c:pt idx="490">
                  <c:v>1344.4012831124201</c:v>
                </c:pt>
                <c:pt idx="491">
                  <c:v>1374.5057229392501</c:v>
                </c:pt>
                <c:pt idx="492">
                  <c:v>1405.6053626912401</c:v>
                </c:pt>
                <c:pt idx="493">
                  <c:v>1437.74319512785</c:v>
                </c:pt>
                <c:pt idx="494">
                  <c:v>1470.96447341166</c:v>
                </c:pt>
                <c:pt idx="495">
                  <c:v>1505.3168484621699</c:v>
                </c:pt>
                <c:pt idx="496">
                  <c:v>1540.8505155098101</c:v>
                </c:pt>
                <c:pt idx="497">
                  <c:v>1577.6183704872401</c:v>
                </c:pt>
                <c:pt idx="498">
                  <c:v>1615.67617693989</c:v>
                </c:pt>
                <c:pt idx="499">
                  <c:v>1655.0827441778999</c:v>
                </c:pt>
                <c:pt idx="500">
                  <c:v>1695.90011743371</c:v>
                </c:pt>
                <c:pt idx="501">
                  <c:v>1738.19378083677</c:v>
                </c:pt>
                <c:pt idx="502">
                  <c:v>1782.0328740569601</c:v>
                </c:pt>
                <c:pt idx="503">
                  <c:v>1827.4904235138399</c:v>
                </c:pt>
                <c:pt idx="504">
                  <c:v>1874.6435890908699</c:v>
                </c:pt>
                <c:pt idx="505">
                  <c:v>1923.57392732938</c:v>
                </c:pt>
                <c:pt idx="506">
                  <c:v>1974.3676721162001</c:v>
                </c:pt>
                <c:pt idx="507">
                  <c:v>2027.11603390296</c:v>
                </c:pt>
                <c:pt idx="508">
                  <c:v>2081.9155185156401</c:v>
                </c:pt>
                <c:pt idx="509">
                  <c:v>2138.8682666240402</c:v>
                </c:pt>
                <c:pt idx="510">
                  <c:v>2198.0824149271398</c:v>
                </c:pt>
                <c:pt idx="511">
                  <c:v>2259.67248008969</c:v>
                </c:pt>
                <c:pt idx="512">
                  <c:v>2323.7597664067298</c:v>
                </c:pt>
                <c:pt idx="513">
                  <c:v>2390.4727980907001</c:v>
                </c:pt>
                <c:pt idx="514">
                  <c:v>2459.9477769502701</c:v>
                </c:pt>
                <c:pt idx="515">
                  <c:v>2532.3290660483299</c:v>
                </c:pt>
                <c:pt idx="516">
                  <c:v>2607.7696996930199</c:v>
                </c:pt>
                <c:pt idx="517">
                  <c:v>2686.4319197909899</c:v>
                </c:pt>
                <c:pt idx="518">
                  <c:v>2768.4877381771998</c:v>
                </c:pt>
                <c:pt idx="519">
                  <c:v>2854.1195240113002</c:v>
                </c:pt>
                <c:pt idx="520">
                  <c:v>2943.5206146352998</c:v>
                </c:pt>
                <c:pt idx="521">
                  <c:v>3036.8959474551398</c:v>
                </c:pt>
                <c:pt idx="522">
                  <c:v>3134.46270932679</c:v>
                </c:pt>
                <c:pt idx="523">
                  <c:v>3236.4509986159901</c:v>
                </c:pt>
                <c:pt idx="524">
                  <c:v>3343.1044934716201</c:v>
                </c:pt>
                <c:pt idx="525">
                  <c:v>3454.6811178513699</c:v>
                </c:pt>
                <c:pt idx="526">
                  <c:v>3571.4536944154502</c:v>
                </c:pt>
                <c:pt idx="527">
                  <c:v>3693.7105704442502</c:v>
                </c:pt>
                <c:pt idx="528">
                  <c:v>3821.7561993839399</c:v>
                </c:pt>
                <c:pt idx="529">
                  <c:v>3955.9116563574498</c:v>
                </c:pt>
                <c:pt idx="530">
                  <c:v>4096.51506087097</c:v>
                </c:pt>
                <c:pt idx="531">
                  <c:v>4243.9218739356202</c:v>
                </c:pt>
                <c:pt idx="532">
                  <c:v>4398.5050296780801</c:v>
                </c:pt>
                <c:pt idx="533">
                  <c:v>4560.6548532312599</c:v>
                </c:pt>
                <c:pt idx="534">
                  <c:v>4730.7787070472496</c:v>
                </c:pt>
                <c:pt idx="535">
                  <c:v>4909.3002967144903</c:v>
                </c:pt>
                <c:pt idx="536">
                  <c:v>5096.6585548335297</c:v>
                </c:pt>
                <c:pt idx="537">
                  <c:v>5293.3060074561299</c:v>
                </c:pt>
                <c:pt idx="538">
                  <c:v>5499.7065121771102</c:v>
                </c:pt>
                <c:pt idx="539">
                  <c:v>5716.3322403586699</c:v>
                </c:pt>
                <c:pt idx="540">
                  <c:v>5943.6597585832096</c:v>
                </c:pt>
                <c:pt idx="541">
                  <c:v>6182.1650469555498</c:v>
                </c:pt>
                <c:pt idx="542">
                  <c:v>6432.3172752063801</c:v>
                </c:pt>
                <c:pt idx="543">
                  <c:v>6694.5711431460904</c:v>
                </c:pt>
                <c:pt idx="544">
                  <c:v>6969.3575816352604</c:v>
                </c:pt>
                <c:pt idx="545">
                  <c:v>7257.0726063092698</c:v>
                </c:pt>
                <c:pt idx="546">
                  <c:v>7558.0641218432902</c:v>
                </c:pt>
                <c:pt idx="547">
                  <c:v>7872.6164931135299</c:v>
                </c:pt>
                <c:pt idx="548">
                  <c:v>8200.9327354664201</c:v>
                </c:pt>
                <c:pt idx="549">
                  <c:v>8543.1142340069491</c:v>
                </c:pt>
                <c:pt idx="550">
                  <c:v>8899.1379860910893</c:v>
                </c:pt>
                <c:pt idx="551">
                  <c:v>9268.8314765874602</c:v>
                </c:pt>
                <c:pt idx="552">
                  <c:v>9651.8454453794202</c:v>
                </c:pt>
                <c:pt idx="553">
                  <c:v>10047.6249929024</c:v>
                </c:pt>
                <c:pt idx="554">
                  <c:v>10455.3796913146</c:v>
                </c:pt>
                <c:pt idx="555">
                  <c:v>10874.0536213534</c:v>
                </c:pt>
                <c:pt idx="556">
                  <c:v>11302.296528581201</c:v>
                </c:pt>
                <c:pt idx="557">
                  <c:v>11738.437571962701</c:v>
                </c:pt>
                <c:pt idx="558">
                  <c:v>12180.463401016799</c:v>
                </c:pt>
                <c:pt idx="559">
                  <c:v>12626.0025173023</c:v>
                </c:pt>
                <c:pt idx="560">
                  <c:v>13072.318018996601</c:v>
                </c:pt>
                <c:pt idx="561">
                  <c:v>13516.3108584742</c:v>
                </c:pt>
                <c:pt idx="562">
                  <c:v>13954.535627241799</c:v>
                </c:pt>
                <c:pt idx="563">
                  <c:v>14383.230591071901</c:v>
                </c:pt>
                <c:pt idx="564">
                  <c:v>14798.3632117371</c:v>
                </c:pt>
                <c:pt idx="565">
                  <c:v>15195.6917074175</c:v>
                </c:pt>
                <c:pt idx="566">
                  <c:v>15570.8423393998</c:v>
                </c:pt>
                <c:pt idx="567">
                  <c:v>15919.4011089835</c:v>
                </c:pt>
                <c:pt idx="568">
                  <c:v>16237.0174706322</c:v>
                </c:pt>
                <c:pt idx="569">
                  <c:v>16519.516600703701</c:v>
                </c:pt>
                <c:pt idx="570">
                  <c:v>16763.015804939099</c:v>
                </c:pt>
                <c:pt idx="571">
                  <c:v>16964.039905575799</c:v>
                </c:pt>
                <c:pt idx="572">
                  <c:v>17119.630015024701</c:v>
                </c:pt>
                <c:pt idx="573">
                  <c:v>17227.440050818699</c:v>
                </c:pt>
                <c:pt idx="574">
                  <c:v>17285.815715872599</c:v>
                </c:pt>
                <c:pt idx="575">
                  <c:v>17293.8514574771</c:v>
                </c:pt>
                <c:pt idx="576">
                  <c:v>17251.422081581</c:v>
                </c:pt>
                <c:pt idx="577">
                  <c:v>17159.1871474869</c:v>
                </c:pt>
                <c:pt idx="578">
                  <c:v>17018.567880672999</c:v>
                </c:pt>
                <c:pt idx="579">
                  <c:v>16831.697977133699</c:v>
                </c:pt>
                <c:pt idx="580">
                  <c:v>16601.351187782198</c:v>
                </c:pt>
                <c:pt idx="581">
                  <c:v>16330.849836719801</c:v>
                </c:pt>
                <c:pt idx="582">
                  <c:v>16023.959342558601</c:v>
                </c:pt>
                <c:pt idx="583">
                  <c:v>15684.7743171782</c:v>
                </c:pt>
                <c:pt idx="584">
                  <c:v>15317.601895617299</c:v>
                </c:pt>
                <c:pt idx="585">
                  <c:v>14926.8476317273</c:v>
                </c:pt>
                <c:pt idx="586">
                  <c:v>14516.9086404174</c:v>
                </c:pt>
                <c:pt idx="587">
                  <c:v>14092.0777681572</c:v>
                </c:pt>
                <c:pt idx="588">
                  <c:v>13656.461530667901</c:v>
                </c:pt>
                <c:pt idx="589">
                  <c:v>13213.9134722569</c:v>
                </c:pt>
                <c:pt idx="590">
                  <c:v>12767.983565935099</c:v>
                </c:pt>
                <c:pt idx="591">
                  <c:v>12321.8833590268</c:v>
                </c:pt>
                <c:pt idx="592">
                  <c:v>11878.4658244371</c:v>
                </c:pt>
                <c:pt idx="593">
                  <c:v>11440.218327779099</c:v>
                </c:pt>
                <c:pt idx="594">
                  <c:v>11009.266768433799</c:v>
                </c:pt>
                <c:pt idx="595">
                  <c:v>10587.3887839571</c:v>
                </c:pt>
                <c:pt idx="596">
                  <c:v>10176.033895299701</c:v>
                </c:pt>
                <c:pt idx="597">
                  <c:v>9776.3485816669709</c:v>
                </c:pt>
                <c:pt idx="598">
                  <c:v>9389.2044727645007</c:v>
                </c:pt>
                <c:pt idx="599">
                  <c:v>9015.2280987714603</c:v>
                </c:pt>
                <c:pt idx="600">
                  <c:v>8654.8309153172195</c:v>
                </c:pt>
                <c:pt idx="601">
                  <c:v>8308.2385980051204</c:v>
                </c:pt>
                <c:pt idx="602">
                  <c:v>7975.5188616252899</c:v>
                </c:pt>
                <c:pt idx="603">
                  <c:v>7656.6072914279002</c:v>
                </c:pt>
                <c:pt idx="604">
                  <c:v>7351.3308716879901</c:v>
                </c:pt>
                <c:pt idx="605">
                  <c:v>7059.4290582307503</c:v>
                </c:pt>
                <c:pt idx="606">
                  <c:v>6780.57236758</c:v>
                </c:pt>
                <c:pt idx="607">
                  <c:v>6514.3785491424796</c:v>
                </c:pt>
                <c:pt idx="608">
                  <c:v>6260.4264724637096</c:v>
                </c:pt>
                <c:pt idx="609">
                  <c:v>6018.2679038666201</c:v>
                </c:pt>
                <c:pt idx="610">
                  <c:v>5787.4373704147001</c:v>
                </c:pt>
                <c:pt idx="611">
                  <c:v>5567.4603183484196</c:v>
                </c:pt>
                <c:pt idx="612">
                  <c:v>5357.8597719371301</c:v>
                </c:pt>
                <c:pt idx="613">
                  <c:v>5158.1616900263798</c:v>
                </c:pt>
                <c:pt idx="614">
                  <c:v>4967.8992042255104</c:v>
                </c:pt>
                <c:pt idx="615">
                  <c:v>4786.6159065743695</c:v>
                </c:pt>
                <c:pt idx="616">
                  <c:v>4613.8683371635798</c:v>
                </c:pt>
                <c:pt idx="617">
                  <c:v>4449.2278047074296</c:v>
                </c:pt>
                <c:pt idx="618">
                  <c:v>4292.2816561478403</c:v>
                </c:pt>
                <c:pt idx="619">
                  <c:v>4142.6340955369096</c:v>
                </c:pt>
                <c:pt idx="620">
                  <c:v>3999.9066379615601</c:v>
                </c:pt>
                <c:pt idx="621">
                  <c:v>3863.73827123922</c:v>
                </c:pt>
                <c:pt idx="622">
                  <c:v>3733.7853866083101</c:v>
                </c:pt>
                <c:pt idx="623">
                  <c:v>3609.7215295413998</c:v>
                </c:pt>
                <c:pt idx="624">
                  <c:v>3491.23701309843</c:v>
                </c:pt>
                <c:pt idx="625">
                  <c:v>3378.0384287598699</c:v>
                </c:pt>
                <c:pt idx="626">
                  <c:v>3269.8480833038602</c:v>
                </c:pt>
                <c:pt idx="627">
                  <c:v>3166.4033849238899</c:v>
                </c:pt>
                <c:pt idx="628">
                  <c:v>3067.4561972573401</c:v>
                </c:pt>
                <c:pt idx="629">
                  <c:v>2972.7721762236802</c:v>
                </c:pt>
                <c:pt idx="630">
                  <c:v>2882.1301014440901</c:v>
                </c:pt>
                <c:pt idx="631">
                  <c:v>2795.3212114171101</c:v>
                </c:pt>
                <c:pt idx="632">
                  <c:v>2712.14854950671</c:v>
                </c:pt>
                <c:pt idx="633">
                  <c:v>2632.4263260585899</c:v>
                </c:pt>
                <c:pt idx="634">
                  <c:v>2555.97930054259</c:v>
                </c:pt>
                <c:pt idx="635">
                  <c:v>2482.6421864885401</c:v>
                </c:pt>
                <c:pt idx="636">
                  <c:v>2412.2590810555498</c:v>
                </c:pt>
                <c:pt idx="637">
                  <c:v>2344.6829203539901</c:v>
                </c:pt>
                <c:pt idx="638">
                  <c:v>2279.77496105818</c:v>
                </c:pt>
                <c:pt idx="639">
                  <c:v>2217.40428839797</c:v>
                </c:pt>
                <c:pt idx="640">
                  <c:v>2157.4473502738501</c:v>
                </c:pt>
                <c:pt idx="641">
                  <c:v>2099.78751697084</c:v>
                </c:pt>
                <c:pt idx="642">
                  <c:v>2044.3146657554501</c:v>
                </c:pt>
                <c:pt idx="643">
                  <c:v>1990.9247894984201</c:v>
                </c:pt>
                <c:pt idx="644">
                  <c:v>1939.5196283621899</c:v>
                </c:pt>
                <c:pt idx="645">
                  <c:v>1890.0063235422399</c:v>
                </c:pt>
                <c:pt idx="646">
                  <c:v>1842.2970920021401</c:v>
                </c:pt>
                <c:pt idx="647">
                  <c:v>1796.3089211404099</c:v>
                </c:pt>
                <c:pt idx="648">
                  <c:v>1751.9632823244399</c:v>
                </c:pt>
                <c:pt idx="649">
                  <c:v>1709.1858622439599</c:v>
                </c:pt>
                <c:pt idx="650">
                  <c:v>1667.9063110648999</c:v>
                </c:pt>
                <c:pt idx="651">
                  <c:v>1628.0580063928101</c:v>
                </c:pt>
                <c:pt idx="652">
                  <c:v>1589.57783209683</c:v>
                </c:pt>
                <c:pt idx="653">
                  <c:v>1552.40597108368</c:v>
                </c:pt>
                <c:pt idx="654">
                  <c:v>1516.48571115308</c:v>
                </c:pt>
                <c:pt idx="655">
                  <c:v>1481.76326311461</c:v>
                </c:pt>
                <c:pt idx="656">
                  <c:v>1448.1875903816599</c:v>
                </c:pt>
                <c:pt idx="657">
                  <c:v>1415.71024931139</c:v>
                </c:pt>
                <c:pt idx="658">
                  <c:v>1384.2852395938901</c:v>
                </c:pt>
                <c:pt idx="659">
                  <c:v>1353.8688640392299</c:v>
                </c:pt>
                <c:pt idx="660">
                  <c:v>1324.4195971509901</c:v>
                </c:pt>
                <c:pt idx="661">
                  <c:v>1295.89796191033</c:v>
                </c:pt>
                <c:pt idx="662">
                  <c:v>1268.2664142342701</c:v>
                </c:pt>
                <c:pt idx="663">
                  <c:v>1241.4892346040899</c:v>
                </c:pt>
                <c:pt idx="664">
                  <c:v>1215.5324263930399</c:v>
                </c:pt>
                <c:pt idx="665">
                  <c:v>1190.3636204546101</c:v>
                </c:pt>
                <c:pt idx="666">
                  <c:v>1165.9519855594301</c:v>
                </c:pt>
                <c:pt idx="667">
                  <c:v>1142.2681442990799</c:v>
                </c:pt>
                <c:pt idx="668">
                  <c:v>1119.28409409803</c:v>
                </c:pt>
                <c:pt idx="669">
                  <c:v>1096.9731330003999</c:v>
                </c:pt>
                <c:pt idx="670">
                  <c:v>1075.3097899213101</c:v>
                </c:pt>
                <c:pt idx="671">
                  <c:v>1054.2697590716</c:v>
                </c:pt>
                <c:pt idx="672">
                  <c:v>1033.8298382865701</c:v>
                </c:pt>
                <c:pt idx="673">
                  <c:v>1013.96787100635</c:v>
                </c:pt>
                <c:pt idx="674">
                  <c:v>994.66269167258201</c:v>
                </c:pt>
                <c:pt idx="675">
                  <c:v>975.89407432321605</c:v>
                </c:pt>
                <c:pt idx="676">
                  <c:v>957.64268418041695</c:v>
                </c:pt>
                <c:pt idx="677">
                  <c:v>939.89003204167295</c:v>
                </c:pt>
                <c:pt idx="678">
                  <c:v>922.61843129685599</c:v>
                </c:pt>
                <c:pt idx="679">
                  <c:v>905.81095740472995</c:v>
                </c:pt>
                <c:pt idx="680">
                  <c:v>889.45140967575799</c:v>
                </c:pt>
                <c:pt idx="681">
                  <c:v>873.52427521606603</c:v>
                </c:pt>
                <c:pt idx="682">
                  <c:v>858.01469489895396</c:v>
                </c:pt>
                <c:pt idx="683">
                  <c:v>842.908431238209</c:v>
                </c:pt>
                <c:pt idx="684">
                  <c:v>828.19183804588101</c:v>
                </c:pt>
                <c:pt idx="685">
                  <c:v>813.85183176586395</c:v>
                </c:pt>
                <c:pt idx="686">
                  <c:v>799.87586438037499</c:v>
                </c:pt>
                <c:pt idx="687">
                  <c:v>786.25189779460095</c:v>
                </c:pt>
                <c:pt idx="688">
                  <c:v>772.96837961014205</c:v>
                </c:pt>
                <c:pt idx="689">
                  <c:v>760.01422020354096</c:v>
                </c:pt>
                <c:pt idx="690">
                  <c:v>747.37877103297001</c:v>
                </c:pt>
                <c:pt idx="691">
                  <c:v>735.05180409901504</c:v>
                </c:pt>
                <c:pt idx="692">
                  <c:v>723.02349249234896</c:v>
                </c:pt>
                <c:pt idx="693">
                  <c:v>711.28439196411705</c:v>
                </c:pt>
                <c:pt idx="694">
                  <c:v>699.82542345912998</c:v>
                </c:pt>
                <c:pt idx="695">
                  <c:v>688.63785655649099</c:v>
                </c:pt>
                <c:pt idx="696">
                  <c:v>677.71329376462995</c:v>
                </c:pt>
                <c:pt idx="697">
                  <c:v>667.04365562220096</c:v>
                </c:pt>
                <c:pt idx="698">
                  <c:v>656.62116655860598</c:v>
                </c:pt>
                <c:pt idx="699">
                  <c:v>646.43834147083703</c:v>
                </c:pt>
                <c:pt idx="700">
                  <c:v>636.48797297667204</c:v>
                </c:pt>
                <c:pt idx="701">
                  <c:v>626.76311930558199</c:v>
                </c:pt>
                <c:pt idx="702">
                  <c:v>617.25709279246905</c:v>
                </c:pt>
                <c:pt idx="703">
                  <c:v>607.96344894022502</c:v>
                </c:pt>
                <c:pt idx="704">
                  <c:v>598.87597601981599</c:v>
                </c:pt>
                <c:pt idx="705">
                  <c:v>589.988685178683</c:v>
                </c:pt>
                <c:pt idx="706">
                  <c:v>581.29580102924501</c:v>
                </c:pt>
                <c:pt idx="707">
                  <c:v>572.79175269184805</c:v>
                </c:pt>
                <c:pt idx="708">
                  <c:v>564.47116526746004</c:v>
                </c:pt>
                <c:pt idx="709">
                  <c:v>556.32885171691396</c:v>
                </c:pt>
                <c:pt idx="710">
                  <c:v>548.35980512536003</c:v>
                </c:pt>
                <c:pt idx="711">
                  <c:v>540.55919133106795</c:v>
                </c:pt>
                <c:pt idx="712">
                  <c:v>532.92234189962403</c:v>
                </c:pt>
                <c:pt idx="713">
                  <c:v>525.44474742545799</c:v>
                </c:pt>
                <c:pt idx="714">
                  <c:v>518.12205114321705</c:v>
                </c:pt>
                <c:pt idx="715">
                  <c:v>510.95004283345003</c:v>
                </c:pt>
                <c:pt idx="716">
                  <c:v>503.92465300692101</c:v>
                </c:pt>
                <c:pt idx="717">
                  <c:v>497.04194735361</c:v>
                </c:pt>
                <c:pt idx="718">
                  <c:v>490.298121442759</c:v>
                </c:pt>
                <c:pt idx="719">
                  <c:v>483.689495661092</c:v>
                </c:pt>
                <c:pt idx="720">
                  <c:v>477.212510377505</c:v>
                </c:pt>
                <c:pt idx="721">
                  <c:v>470.86372132250699</c:v>
                </c:pt>
                <c:pt idx="722">
                  <c:v>464.63979517190302</c:v>
                </c:pt>
                <c:pt idx="723">
                  <c:v>458.53750532471099</c:v>
                </c:pt>
                <c:pt idx="724">
                  <c:v>452.55372786517103</c:v>
                </c:pt>
                <c:pt idx="725">
                  <c:v>446.685437700612</c:v>
                </c:pt>
                <c:pt idx="726">
                  <c:v>440.92970486582402</c:v>
                </c:pt>
                <c:pt idx="727">
                  <c:v>435.28369098636102</c:v>
                </c:pt>
                <c:pt idx="728">
                  <c:v>429.74464589290898</c:v>
                </c:pt>
                <c:pt idx="729">
                  <c:v>424.30990437936202</c:v>
                </c:pt>
                <c:pt idx="730">
                  <c:v>418.97688309800702</c:v>
                </c:pt>
                <c:pt idx="731">
                  <c:v>413.74307758499401</c:v>
                </c:pt>
                <c:pt idx="732">
                  <c:v>408.60605941016502</c:v>
                </c:pt>
                <c:pt idx="733">
                  <c:v>403.56347344532998</c:v>
                </c:pt>
                <c:pt idx="734">
                  <c:v>398.61303524526801</c:v>
                </c:pt>
                <c:pt idx="735">
                  <c:v>393.75252853664801</c:v>
                </c:pt>
                <c:pt idx="736">
                  <c:v>388.97980280923798</c:v>
                </c:pt>
                <c:pt idx="737">
                  <c:v>384.29277100535597</c:v>
                </c:pt>
                <c:pt idx="738">
                  <c:v>379.68940730259902</c:v>
                </c:pt>
                <c:pt idx="739">
                  <c:v>375.16774498573898</c:v>
                </c:pt>
                <c:pt idx="740">
                  <c:v>370.72587440386098</c:v>
                </c:pt>
                <c:pt idx="741">
                  <c:v>366.36194100867698</c:v>
                </c:pt>
                <c:pt idx="742">
                  <c:v>362.07414347057602</c:v>
                </c:pt>
                <c:pt idx="743">
                  <c:v>357.86073186884801</c:v>
                </c:pt>
                <c:pt idx="744">
                  <c:v>353.72000595273403</c:v>
                </c:pt>
                <c:pt idx="745">
                  <c:v>349.65031347034301</c:v>
                </c:pt>
                <c:pt idx="746">
                  <c:v>345.650048562206</c:v>
                </c:pt>
                <c:pt idx="747">
                  <c:v>341.71765021692198</c:v>
                </c:pt>
                <c:pt idx="748">
                  <c:v>337.85160078598199</c:v>
                </c:pt>
                <c:pt idx="749">
                  <c:v>334.05042455524398</c:v>
                </c:pt>
                <c:pt idx="750">
                  <c:v>330.31268637074601</c:v>
                </c:pt>
                <c:pt idx="751">
                  <c:v>326.63699031634098</c:v>
                </c:pt>
                <c:pt idx="752">
                  <c:v>323.021978441096</c:v>
                </c:pt>
                <c:pt idx="753">
                  <c:v>319.46632953429202</c:v>
                </c:pt>
                <c:pt idx="754">
                  <c:v>315.968757945937</c:v>
                </c:pt>
                <c:pt idx="755">
                  <c:v>312.52801245105002</c:v>
                </c:pt>
                <c:pt idx="756">
                  <c:v>309.142875155691</c:v>
                </c:pt>
                <c:pt idx="757">
                  <c:v>305.81216044313697</c:v>
                </c:pt>
                <c:pt idx="758">
                  <c:v>302.534713958542</c:v>
                </c:pt>
                <c:pt idx="759">
                  <c:v>299.30941163034498</c:v>
                </c:pt>
                <c:pt idx="760">
                  <c:v>296.135158727136</c:v>
                </c:pt>
                <c:pt idx="761">
                  <c:v>293.01088894833401</c:v>
                </c:pt>
                <c:pt idx="762">
                  <c:v>289.93556354743799</c:v>
                </c:pt>
                <c:pt idx="763">
                  <c:v>286.908170486497</c:v>
                </c:pt>
                <c:pt idx="764">
                  <c:v>283.92772362047498</c:v>
                </c:pt>
                <c:pt idx="765">
                  <c:v>280.99326191044401</c:v>
                </c:pt>
                <c:pt idx="766">
                  <c:v>278.10384866432202</c:v>
                </c:pt>
                <c:pt idx="767">
                  <c:v>275.258570804133</c:v>
                </c:pt>
                <c:pt idx="768">
                  <c:v>272.45653815882298</c:v>
                </c:pt>
                <c:pt idx="769">
                  <c:v>269.69688278135601</c:v>
                </c:pt>
                <c:pt idx="770">
                  <c:v>266.97875828952101</c:v>
                </c:pt>
                <c:pt idx="771">
                  <c:v>264.30133922917503</c:v>
                </c:pt>
                <c:pt idx="772">
                  <c:v>261.66382045928202</c:v>
                </c:pt>
                <c:pt idx="773">
                  <c:v>259.065416557822</c:v>
                </c:pt>
                <c:pt idx="774">
                  <c:v>256.50536124773203</c:v>
                </c:pt>
                <c:pt idx="775">
                  <c:v>253.98290684221999</c:v>
                </c:pt>
                <c:pt idx="776">
                  <c:v>251.49732370858899</c:v>
                </c:pt>
                <c:pt idx="777">
                  <c:v>249.04789974997101</c:v>
                </c:pt>
                <c:pt idx="778">
                  <c:v>246.63393990425899</c:v>
                </c:pt>
                <c:pt idx="779">
                  <c:v>244.25476565952499</c:v>
                </c:pt>
                <c:pt idx="780">
                  <c:v>241.90971458549799</c:v>
                </c:pt>
                <c:pt idx="781">
                  <c:v>239.59813988020699</c:v>
                </c:pt>
                <c:pt idx="782">
                  <c:v>237.31940993154501</c:v>
                </c:pt>
                <c:pt idx="783">
                  <c:v>235.07290789298699</c:v>
                </c:pt>
                <c:pt idx="784">
                  <c:v>232.85803127299599</c:v>
                </c:pt>
                <c:pt idx="785">
                  <c:v>230.674191537686</c:v>
                </c:pt>
                <c:pt idx="786">
                  <c:v>228.52081372614199</c:v>
                </c:pt>
                <c:pt idx="787">
                  <c:v>226.397336078043</c:v>
                </c:pt>
                <c:pt idx="788">
                  <c:v>224.303209673097</c:v>
                </c:pt>
                <c:pt idx="789">
                  <c:v>222.237898081829</c:v>
                </c:pt>
                <c:pt idx="790">
                  <c:v>220.200877027421</c:v>
                </c:pt>
                <c:pt idx="791">
                  <c:v>218.191634058056</c:v>
                </c:pt>
                <c:pt idx="792">
                  <c:v>216.20966822956399</c:v>
                </c:pt>
                <c:pt idx="793">
                  <c:v>214.25448979788499</c:v>
                </c:pt>
                <c:pt idx="794">
                  <c:v>212.32561992101401</c:v>
                </c:pt>
                <c:pt idx="795">
                  <c:v>210.42259037018599</c:v>
                </c:pt>
                <c:pt idx="796">
                  <c:v>208.54494324984699</c:v>
                </c:pt>
                <c:pt idx="797">
                  <c:v>206.69223072622299</c:v>
                </c:pt>
                <c:pt idx="798">
                  <c:v>204.864014764129</c:v>
                </c:pt>
                <c:pt idx="799">
                  <c:v>203.05986687172</c:v>
                </c:pt>
                <c:pt idx="800">
                  <c:v>201.27936785297899</c:v>
                </c:pt>
                <c:pt idx="801">
                  <c:v>199.52210756759601</c:v>
                </c:pt>
                <c:pt idx="802">
                  <c:v>197.78768469804101</c:v>
                </c:pt>
                <c:pt idx="803">
                  <c:v>196.07570652359701</c:v>
                </c:pt>
                <c:pt idx="804">
                  <c:v>194.385788701042</c:v>
                </c:pt>
                <c:pt idx="805">
                  <c:v>192.717555051858</c:v>
                </c:pt>
                <c:pt idx="806">
                  <c:v>191.07063735565799</c:v>
                </c:pt>
                <c:pt idx="807">
                  <c:v>189.44467514968599</c:v>
                </c:pt>
                <c:pt idx="808">
                  <c:v>187.83931553417301</c:v>
                </c:pt>
                <c:pt idx="809">
                  <c:v>186.25421298331401</c:v>
                </c:pt>
                <c:pt idx="810">
                  <c:v>184.68902916176199</c:v>
                </c:pt>
                <c:pt idx="811">
                  <c:v>183.14343274636201</c:v>
                </c:pt>
                <c:pt idx="812">
                  <c:v>181.617099253036</c:v>
                </c:pt>
                <c:pt idx="813">
                  <c:v>180.10971086862</c:v>
                </c:pt>
                <c:pt idx="814">
                  <c:v>178.62095628745001</c:v>
                </c:pt>
                <c:pt idx="815">
                  <c:v>177.15053055264499</c:v>
                </c:pt>
                <c:pt idx="816">
                  <c:v>175.69813490181301</c:v>
                </c:pt>
                <c:pt idx="817">
                  <c:v>174.263476617142</c:v>
                </c:pt>
                <c:pt idx="818">
                  <c:v>172.846268879684</c:v>
                </c:pt>
                <c:pt idx="819">
                  <c:v>171.44623062769</c:v>
                </c:pt>
                <c:pt idx="820">
                  <c:v>170.063086418914</c:v>
                </c:pt>
                <c:pt idx="821">
                  <c:v>168.69656629670899</c:v>
                </c:pt>
                <c:pt idx="822">
                  <c:v>167.34640565983199</c:v>
                </c:pt>
                <c:pt idx="823">
                  <c:v>166.01234513583401</c:v>
                </c:pt>
                <c:pt idx="824">
                  <c:v>164.694130457895</c:v>
                </c:pt>
                <c:pt idx="825">
                  <c:v>163.391512345058</c:v>
                </c:pt>
                <c:pt idx="826">
                  <c:v>162.10424638567099</c:v>
                </c:pt>
                <c:pt idx="827">
                  <c:v>160.832092924031</c:v>
                </c:pt>
                <c:pt idx="828">
                  <c:v>159.574816950067</c:v>
                </c:pt>
                <c:pt idx="829">
                  <c:v>158.33218799197601</c:v>
                </c:pt>
                <c:pt idx="830">
                  <c:v>157.10398001176401</c:v>
                </c:pt>
                <c:pt idx="831">
                  <c:v>155.88997130353999</c:v>
                </c:pt>
                <c:pt idx="832">
                  <c:v>154.68994439454201</c:v>
                </c:pt>
                <c:pt idx="833">
                  <c:v>153.50368594877699</c:v>
                </c:pt>
                <c:pt idx="834">
                  <c:v>152.330986673182</c:v>
                </c:pt>
                <c:pt idx="835">
                  <c:v>151.171641226292</c:v>
                </c:pt>
                <c:pt idx="836">
                  <c:v>150.025448129263</c:v>
                </c:pt>
                <c:pt idx="837">
                  <c:v>148.89220967922699</c:v>
                </c:pt>
                <c:pt idx="838">
                  <c:v>147.77173186492999</c:v>
                </c:pt>
                <c:pt idx="839">
                  <c:v>146.663824284501</c:v>
                </c:pt>
                <c:pt idx="840">
                  <c:v>145.568300065399</c:v>
                </c:pt>
                <c:pt idx="841">
                  <c:v>144.48497578637199</c:v>
                </c:pt>
                <c:pt idx="842">
                  <c:v>143.413671401453</c:v>
                </c:pt>
                <c:pt idx="843">
                  <c:v>142.354210165881</c:v>
                </c:pt>
                <c:pt idx="844">
                  <c:v>141.30641856389499</c:v>
                </c:pt>
                <c:pt idx="845">
                  <c:v>140.270126238394</c:v>
                </c:pt>
                <c:pt idx="846">
                  <c:v>139.245165922333</c:v>
                </c:pt>
                <c:pt idx="847">
                  <c:v>138.23137337186799</c:v>
                </c:pt>
                <c:pt idx="848">
                  <c:v>137.22858730120001</c:v>
                </c:pt>
                <c:pt idx="849">
                  <c:v>136.236649318986</c:v>
                </c:pt>
                <c:pt idx="850">
                  <c:v>135.25540386640901</c:v>
                </c:pt>
                <c:pt idx="851">
                  <c:v>134.28469815672599</c:v>
                </c:pt>
                <c:pt idx="852">
                  <c:v>133.324382116344</c:v>
                </c:pt>
                <c:pt idx="853">
                  <c:v>132.37430832734401</c:v>
                </c:pt>
                <c:pt idx="854">
                  <c:v>131.43433197140399</c:v>
                </c:pt>
                <c:pt idx="855">
                  <c:v>130.50431077511499</c:v>
                </c:pt>
                <c:pt idx="856">
                  <c:v>129.584104956613</c:v>
                </c:pt>
                <c:pt idx="857">
                  <c:v>128.67357717352101</c:v>
                </c:pt>
                <c:pt idx="858">
                  <c:v>127.772592472155</c:v>
                </c:pt>
                <c:pt idx="859">
                  <c:v>126.88101823793301</c:v>
                </c:pt>
                <c:pt idx="860">
                  <c:v>125.998724147025</c:v>
                </c:pt>
                <c:pt idx="861">
                  <c:v>125.125582119105</c:v>
                </c:pt>
                <c:pt idx="862">
                  <c:v>124.26146627127901</c:v>
                </c:pt>
                <c:pt idx="863">
                  <c:v>123.406252873093</c:v>
                </c:pt>
                <c:pt idx="864">
                  <c:v>122.559820302605</c:v>
                </c:pt>
                <c:pt idx="865">
                  <c:v>121.72204900350999</c:v>
                </c:pt>
                <c:pt idx="866">
                  <c:v>120.89282144326199</c:v>
                </c:pt>
                <c:pt idx="867">
                  <c:v>120.072022072195</c:v>
                </c:pt>
                <c:pt idx="868">
                  <c:v>119.25953728359499</c:v>
                </c:pt>
                <c:pt idx="869">
                  <c:v>118.45525537470201</c:v>
                </c:pt>
                <c:pt idx="870">
                  <c:v>117.65906650863199</c:v>
                </c:pt>
                <c:pt idx="871">
                  <c:v>116.87086267716199</c:v>
                </c:pt>
                <c:pt idx="872">
                  <c:v>116.090537664401</c:v>
                </c:pt>
                <c:pt idx="873">
                  <c:v>115.31798701128599</c:v>
                </c:pt>
                <c:pt idx="874">
                  <c:v>114.55310798088701</c:v>
                </c:pt>
                <c:pt idx="875">
                  <c:v>113.79579952452301</c:v>
                </c:pt>
                <c:pt idx="876">
                  <c:v>113.045962248639</c:v>
                </c:pt>
                <c:pt idx="877">
                  <c:v>112.303498382443</c:v>
                </c:pt>
                <c:pt idx="878">
                  <c:v>111.56831174628201</c:v>
                </c:pt>
                <c:pt idx="879">
                  <c:v>110.84030772071701</c:v>
                </c:pt>
                <c:pt idx="880">
                  <c:v>110.119393216319</c:v>
                </c:pt>
                <c:pt idx="881">
                  <c:v>109.405476644122</c:v>
                </c:pt>
                <c:pt idx="882">
                  <c:v>108.69846788674801</c:v>
                </c:pt>
                <c:pt idx="883">
                  <c:v>107.998278270184</c:v>
                </c:pt>
                <c:pt idx="884">
                  <c:v>107.30482053617099</c:v>
                </c:pt>
                <c:pt idx="885">
                  <c:v>106.618008815222</c:v>
                </c:pt>
                <c:pt idx="886">
                  <c:v>105.937758600224</c:v>
                </c:pt>
                <c:pt idx="887">
                  <c:v>105.263986720631</c:v>
                </c:pt>
                <c:pt idx="888">
                  <c:v>104.596611317224</c:v>
                </c:pt>
                <c:pt idx="889">
                  <c:v>103.935551817416</c:v>
                </c:pt>
                <c:pt idx="890">
                  <c:v>103.280728911113</c:v>
                </c:pt>
                <c:pt idx="891">
                  <c:v>102.632064527081</c:v>
                </c:pt>
                <c:pt idx="892">
                  <c:v>101.989481809838</c:v>
                </c:pt>
                <c:pt idx="893">
                  <c:v>101.352905097057</c:v>
                </c:pt>
                <c:pt idx="894">
                  <c:v>100.722259897424</c:v>
                </c:pt>
                <c:pt idx="895">
                  <c:v>100.09747286901199</c:v>
                </c:pt>
                <c:pt idx="896">
                  <c:v>99.478471798092201</c:v>
                </c:pt>
                <c:pt idx="897">
                  <c:v>98.865185578404095</c:v>
                </c:pt>
                <c:pt idx="898">
                  <c:v>98.257544190879898</c:v>
                </c:pt>
                <c:pt idx="899">
                  <c:v>97.6554786837808</c:v>
                </c:pt>
                <c:pt idx="900">
                  <c:v>97.058921153273502</c:v>
                </c:pt>
                <c:pt idx="901">
                  <c:v>96.467804724400807</c:v>
                </c:pt>
                <c:pt idx="902">
                  <c:v>95.882063532464699</c:v>
                </c:pt>
                <c:pt idx="903">
                  <c:v>95.301632704800397</c:v>
                </c:pt>
                <c:pt idx="904">
                  <c:v>94.726448342916797</c:v>
                </c:pt>
                <c:pt idx="905">
                  <c:v>94.156447505041697</c:v>
                </c:pt>
                <c:pt idx="906">
                  <c:v>93.591568188989399</c:v>
                </c:pt>
                <c:pt idx="907">
                  <c:v>93.031749315420498</c:v>
                </c:pt>
                <c:pt idx="908">
                  <c:v>92.476930711430796</c:v>
                </c:pt>
                <c:pt idx="909">
                  <c:v>91.927053094477003</c:v>
                </c:pt>
                <c:pt idx="910">
                  <c:v>91.382058056645107</c:v>
                </c:pt>
                <c:pt idx="911">
                  <c:v>90.841888049229397</c:v>
                </c:pt>
                <c:pt idx="912">
                  <c:v>90.306486367634605</c:v>
                </c:pt>
                <c:pt idx="913">
                  <c:v>89.775797136587698</c:v>
                </c:pt>
                <c:pt idx="914">
                  <c:v>89.249765295640699</c:v>
                </c:pt>
                <c:pt idx="915">
                  <c:v>88.7283365849825</c:v>
                </c:pt>
                <c:pt idx="916">
                  <c:v>88.211457531519798</c:v>
                </c:pt>
                <c:pt idx="917">
                  <c:v>87.699075435256702</c:v>
                </c:pt>
                <c:pt idx="918">
                  <c:v>87.1911383559397</c:v>
                </c:pt>
                <c:pt idx="919">
                  <c:v>86.687595099965804</c:v>
                </c:pt>
                <c:pt idx="920">
                  <c:v>86.188395207565605</c:v>
                </c:pt>
                <c:pt idx="921">
                  <c:v>85.693488940228207</c:v>
                </c:pt>
                <c:pt idx="922">
                  <c:v>85.202827268385406</c:v>
                </c:pt>
                <c:pt idx="923">
                  <c:v>84.716361859340296</c:v>
                </c:pt>
                <c:pt idx="924">
                  <c:v>84.234045065426102</c:v>
                </c:pt>
                <c:pt idx="925">
                  <c:v>83.755829912411102</c:v>
                </c:pt>
                <c:pt idx="926">
                  <c:v>83.281670088120194</c:v>
                </c:pt>
                <c:pt idx="927">
                  <c:v>82.811519931283698</c:v>
                </c:pt>
                <c:pt idx="928">
                  <c:v>82.345334420613099</c:v>
                </c:pt>
                <c:pt idx="929">
                  <c:v>81.883069164072595</c:v>
                </c:pt>
                <c:pt idx="930">
                  <c:v>81.4246803883768</c:v>
                </c:pt>
                <c:pt idx="931">
                  <c:v>80.970124928678104</c:v>
                </c:pt>
                <c:pt idx="932">
                  <c:v>80.519360218463106</c:v>
                </c:pt>
                <c:pt idx="933">
                  <c:v>80.072344279642493</c:v>
                </c:pt>
                <c:pt idx="934">
                  <c:v>79.6290357128252</c:v>
                </c:pt>
                <c:pt idx="935">
                  <c:v>79.189393687789305</c:v>
                </c:pt>
                <c:pt idx="936">
                  <c:v>78.753377934125993</c:v>
                </c:pt>
                <c:pt idx="937">
                  <c:v>78.320948732067606</c:v>
                </c:pt>
                <c:pt idx="938">
                  <c:v>77.892066903492093</c:v>
                </c:pt>
                <c:pt idx="939">
                  <c:v>77.466693803087296</c:v>
                </c:pt>
                <c:pt idx="940">
                  <c:v>77.0447913097005</c:v>
                </c:pt>
                <c:pt idx="941">
                  <c:v>76.626321817833499</c:v>
                </c:pt>
                <c:pt idx="942">
                  <c:v>76.211248229308296</c:v>
                </c:pt>
                <c:pt idx="943">
                  <c:v>75.799533945089095</c:v>
                </c:pt>
                <c:pt idx="944">
                  <c:v>75.391142857250003</c:v>
                </c:pt>
                <c:pt idx="945">
                  <c:v>74.986039341104103</c:v>
                </c:pt>
                <c:pt idx="946">
                  <c:v>74.584188247467793</c:v>
                </c:pt>
                <c:pt idx="947">
                  <c:v>74.185554895076393</c:v>
                </c:pt>
                <c:pt idx="948">
                  <c:v>73.790105063141098</c:v>
                </c:pt>
                <c:pt idx="949">
                  <c:v>73.397804984034906</c:v>
                </c:pt>
                <c:pt idx="950">
                  <c:v>73.008621336126197</c:v>
                </c:pt>
                <c:pt idx="951">
                  <c:v>72.622521236729199</c:v>
                </c:pt>
                <c:pt idx="952">
                  <c:v>72.239472235198704</c:v>
                </c:pt>
                <c:pt idx="953">
                  <c:v>71.859442306142697</c:v>
                </c:pt>
                <c:pt idx="954">
                  <c:v>71.482399842757502</c:v>
                </c:pt>
                <c:pt idx="955">
                  <c:v>71.108313650291706</c:v>
                </c:pt>
                <c:pt idx="956">
                  <c:v>70.737152939620103</c:v>
                </c:pt>
                <c:pt idx="957">
                  <c:v>70.368887320940402</c:v>
                </c:pt>
                <c:pt idx="958">
                  <c:v>70.003486797583506</c:v>
                </c:pt>
                <c:pt idx="959">
                  <c:v>69.640921759928702</c:v>
                </c:pt>
                <c:pt idx="960">
                  <c:v>69.281162979438605</c:v>
                </c:pt>
                <c:pt idx="961">
                  <c:v>68.924181602791705</c:v>
                </c:pt>
                <c:pt idx="962">
                  <c:v>68.569949146122596</c:v>
                </c:pt>
                <c:pt idx="963">
                  <c:v>68.218437489372107</c:v>
                </c:pt>
                <c:pt idx="964">
                  <c:v>67.869618870724693</c:v>
                </c:pt>
                <c:pt idx="965">
                  <c:v>67.523465881157605</c:v>
                </c:pt>
                <c:pt idx="966">
                  <c:v>67.179951459076094</c:v>
                </c:pt>
                <c:pt idx="967">
                  <c:v>66.839048885050005</c:v>
                </c:pt>
                <c:pt idx="968">
                  <c:v>66.500731776642994</c:v>
                </c:pt>
                <c:pt idx="969">
                  <c:v>66.164974083326001</c:v>
                </c:pt>
                <c:pt idx="970">
                  <c:v>65.831750081490199</c:v>
                </c:pt>
                <c:pt idx="971">
                  <c:v>65.501034369536697</c:v>
                </c:pt>
                <c:pt idx="972">
                  <c:v>65.172801863057103</c:v>
                </c:pt>
                <c:pt idx="973">
                  <c:v>64.847027790104093</c:v>
                </c:pt>
                <c:pt idx="974">
                  <c:v>64.523687686526898</c:v>
                </c:pt>
                <c:pt idx="975">
                  <c:v>64.2027573914079</c:v>
                </c:pt>
                <c:pt idx="976">
                  <c:v>63.884213042562301</c:v>
                </c:pt>
                <c:pt idx="977">
                  <c:v>63.568031072123297</c:v>
                </c:pt>
                <c:pt idx="978">
                  <c:v>63.254188202202798</c:v>
                </c:pt>
                <c:pt idx="979">
                  <c:v>62.942661440621301</c:v>
                </c:pt>
                <c:pt idx="980">
                  <c:v>62.633428076718999</c:v>
                </c:pt>
                <c:pt idx="981">
                  <c:v>62.326465677229599</c:v>
                </c:pt>
                <c:pt idx="982">
                  <c:v>62.021752082230499</c:v>
                </c:pt>
                <c:pt idx="983">
                  <c:v>61.719265401161998</c:v>
                </c:pt>
                <c:pt idx="984">
                  <c:v>61.418984008905497</c:v>
                </c:pt>
                <c:pt idx="985">
                  <c:v>61.120886541944301</c:v>
                </c:pt>
                <c:pt idx="986">
                  <c:v>60.824951894567697</c:v>
                </c:pt>
                <c:pt idx="987">
                  <c:v>60.531159215158297</c:v>
                </c:pt>
                <c:pt idx="988">
                  <c:v>60.239487902532296</c:v>
                </c:pt>
                <c:pt idx="989">
                  <c:v>59.949917602339298</c:v>
                </c:pt>
                <c:pt idx="990">
                  <c:v>59.662428203529601</c:v>
                </c:pt>
                <c:pt idx="991">
                  <c:v>59.376999834872201</c:v>
                </c:pt>
                <c:pt idx="992">
                  <c:v>59.093612861536798</c:v>
                </c:pt>
                <c:pt idx="993">
                  <c:v>58.812247881730997</c:v>
                </c:pt>
                <c:pt idx="994">
                  <c:v>58.532885723389498</c:v>
                </c:pt>
                <c:pt idx="995">
                  <c:v>58.255507440924802</c:v>
                </c:pt>
                <c:pt idx="996">
                  <c:v>57.980094312022601</c:v>
                </c:pt>
                <c:pt idx="997">
                  <c:v>57.706627834498697</c:v>
                </c:pt>
                <c:pt idx="998">
                  <c:v>57.4350897232028</c:v>
                </c:pt>
                <c:pt idx="999">
                  <c:v>57.165461906971302</c:v>
                </c:pt>
                <c:pt idx="1000">
                  <c:v>56.8977265256351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42C-46C9-BDD9-0BBE2F6529BE}"/>
            </c:ext>
          </c:extLst>
        </c:ser>
        <c:ser>
          <c:idx val="1"/>
          <c:order val="1"/>
          <c:tx>
            <c:v>measured_200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42C-46C9-BDD9-0BBE2F65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75264"/>
        <c:axId val="-1874568192"/>
      </c:scatterChart>
      <c:valAx>
        <c:axId val="-1874575264"/>
        <c:scaling>
          <c:orientation val="minMax"/>
          <c:max val="30.5"/>
          <c:min val="27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68192"/>
        <c:crosses val="autoZero"/>
        <c:crossBetween val="midCat"/>
      </c:valAx>
      <c:valAx>
        <c:axId val="-1874568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752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211</a:t>
            </a:r>
            <a:endParaRPr lang="ja-JP" altLang="en-US"/>
          </a:p>
        </c:rich>
      </c:tx>
      <c:layout>
        <c:manualLayout>
          <c:xMode val="edge"/>
          <c:yMode val="edge"/>
          <c:x val="0.18897026689187341"/>
          <c:y val="7.4074074074074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sample_220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simulated_sample_profile'!$E$4:$E$20000</c:f>
              <c:numCache>
                <c:formatCode>General</c:formatCode>
                <c:ptCount val="19997"/>
                <c:pt idx="0">
                  <c:v>34</c:v>
                </c:pt>
                <c:pt idx="1">
                  <c:v>34.001999999999903</c:v>
                </c:pt>
                <c:pt idx="2">
                  <c:v>34.003999999999998</c:v>
                </c:pt>
                <c:pt idx="3">
                  <c:v>34.006</c:v>
                </c:pt>
                <c:pt idx="4">
                  <c:v>34.008000000000003</c:v>
                </c:pt>
                <c:pt idx="5">
                  <c:v>34.01</c:v>
                </c:pt>
                <c:pt idx="6">
                  <c:v>34.012</c:v>
                </c:pt>
                <c:pt idx="7">
                  <c:v>34.014000000000003</c:v>
                </c:pt>
                <c:pt idx="8">
                  <c:v>34.015999999999998</c:v>
                </c:pt>
                <c:pt idx="9">
                  <c:v>34.018000000000001</c:v>
                </c:pt>
                <c:pt idx="10">
                  <c:v>34.020000000000003</c:v>
                </c:pt>
                <c:pt idx="11">
                  <c:v>34.021999999999998</c:v>
                </c:pt>
                <c:pt idx="12">
                  <c:v>34.024000000000001</c:v>
                </c:pt>
                <c:pt idx="13">
                  <c:v>34.026000000000003</c:v>
                </c:pt>
                <c:pt idx="14">
                  <c:v>34.027999999999999</c:v>
                </c:pt>
                <c:pt idx="15">
                  <c:v>34.03</c:v>
                </c:pt>
                <c:pt idx="16">
                  <c:v>34.031999999999996</c:v>
                </c:pt>
                <c:pt idx="17">
                  <c:v>34.033999999999999</c:v>
                </c:pt>
                <c:pt idx="18">
                  <c:v>34.036000000000001</c:v>
                </c:pt>
                <c:pt idx="19">
                  <c:v>34.037999999999997</c:v>
                </c:pt>
                <c:pt idx="20">
                  <c:v>34.04</c:v>
                </c:pt>
                <c:pt idx="21">
                  <c:v>34.042000000000002</c:v>
                </c:pt>
                <c:pt idx="22">
                  <c:v>34.043999999999997</c:v>
                </c:pt>
                <c:pt idx="23">
                  <c:v>34.045999999999999</c:v>
                </c:pt>
                <c:pt idx="24">
                  <c:v>34.048000000000002</c:v>
                </c:pt>
                <c:pt idx="25">
                  <c:v>34.049999999999997</c:v>
                </c:pt>
                <c:pt idx="26">
                  <c:v>34.052</c:v>
                </c:pt>
                <c:pt idx="27">
                  <c:v>34.054000000000002</c:v>
                </c:pt>
                <c:pt idx="28">
                  <c:v>34.055999999999997</c:v>
                </c:pt>
                <c:pt idx="29">
                  <c:v>34.058</c:v>
                </c:pt>
                <c:pt idx="30">
                  <c:v>34.06</c:v>
                </c:pt>
                <c:pt idx="31">
                  <c:v>34.061999999999998</c:v>
                </c:pt>
                <c:pt idx="32">
                  <c:v>34.064</c:v>
                </c:pt>
                <c:pt idx="33">
                  <c:v>34.066000000000003</c:v>
                </c:pt>
                <c:pt idx="34">
                  <c:v>34.067999999999998</c:v>
                </c:pt>
                <c:pt idx="35">
                  <c:v>34.07</c:v>
                </c:pt>
                <c:pt idx="36">
                  <c:v>34.072000000000003</c:v>
                </c:pt>
                <c:pt idx="37">
                  <c:v>34.073999999999998</c:v>
                </c:pt>
                <c:pt idx="38">
                  <c:v>34.076000000000001</c:v>
                </c:pt>
                <c:pt idx="39">
                  <c:v>34.078000000000003</c:v>
                </c:pt>
                <c:pt idx="40">
                  <c:v>34.08</c:v>
                </c:pt>
                <c:pt idx="41">
                  <c:v>34.082000000000001</c:v>
                </c:pt>
                <c:pt idx="42">
                  <c:v>34.084000000000003</c:v>
                </c:pt>
                <c:pt idx="43">
                  <c:v>34.085999999999999</c:v>
                </c:pt>
                <c:pt idx="44">
                  <c:v>34.088000000000001</c:v>
                </c:pt>
                <c:pt idx="45">
                  <c:v>34.090000000000003</c:v>
                </c:pt>
                <c:pt idx="46">
                  <c:v>34.091999999999999</c:v>
                </c:pt>
                <c:pt idx="47">
                  <c:v>34.094000000000001</c:v>
                </c:pt>
                <c:pt idx="48">
                  <c:v>34.095999999999997</c:v>
                </c:pt>
                <c:pt idx="49">
                  <c:v>34.097999999999999</c:v>
                </c:pt>
                <c:pt idx="50">
                  <c:v>34.1</c:v>
                </c:pt>
                <c:pt idx="51">
                  <c:v>34.101999999999997</c:v>
                </c:pt>
                <c:pt idx="52">
                  <c:v>34.103999999999999</c:v>
                </c:pt>
                <c:pt idx="53">
                  <c:v>34.106000000000002</c:v>
                </c:pt>
                <c:pt idx="54">
                  <c:v>34.107999999999997</c:v>
                </c:pt>
                <c:pt idx="55">
                  <c:v>34.11</c:v>
                </c:pt>
                <c:pt idx="56">
                  <c:v>34.111999999999902</c:v>
                </c:pt>
                <c:pt idx="57">
                  <c:v>34.113999999999997</c:v>
                </c:pt>
                <c:pt idx="58">
                  <c:v>34.116</c:v>
                </c:pt>
                <c:pt idx="59">
                  <c:v>34.118000000000002</c:v>
                </c:pt>
                <c:pt idx="60">
                  <c:v>34.119999999999997</c:v>
                </c:pt>
                <c:pt idx="61">
                  <c:v>34.122</c:v>
                </c:pt>
                <c:pt idx="62">
                  <c:v>34.124000000000002</c:v>
                </c:pt>
                <c:pt idx="63">
                  <c:v>34.125999999999998</c:v>
                </c:pt>
                <c:pt idx="64">
                  <c:v>34.128</c:v>
                </c:pt>
                <c:pt idx="65">
                  <c:v>34.130000000000003</c:v>
                </c:pt>
                <c:pt idx="66">
                  <c:v>34.131999999999998</c:v>
                </c:pt>
                <c:pt idx="67">
                  <c:v>34.134</c:v>
                </c:pt>
                <c:pt idx="68">
                  <c:v>34.136000000000003</c:v>
                </c:pt>
                <c:pt idx="69">
                  <c:v>34.137999999999998</c:v>
                </c:pt>
                <c:pt idx="70">
                  <c:v>34.14</c:v>
                </c:pt>
                <c:pt idx="71">
                  <c:v>34.142000000000003</c:v>
                </c:pt>
                <c:pt idx="72">
                  <c:v>34.143999999999998</c:v>
                </c:pt>
                <c:pt idx="73">
                  <c:v>34.146000000000001</c:v>
                </c:pt>
                <c:pt idx="74">
                  <c:v>34.148000000000003</c:v>
                </c:pt>
                <c:pt idx="75">
                  <c:v>34.15</c:v>
                </c:pt>
                <c:pt idx="76">
                  <c:v>34.152000000000001</c:v>
                </c:pt>
                <c:pt idx="77">
                  <c:v>34.154000000000003</c:v>
                </c:pt>
                <c:pt idx="78">
                  <c:v>34.155999999999999</c:v>
                </c:pt>
                <c:pt idx="79">
                  <c:v>34.158000000000001</c:v>
                </c:pt>
                <c:pt idx="80">
                  <c:v>34.159999999999997</c:v>
                </c:pt>
                <c:pt idx="81">
                  <c:v>34.161999999999999</c:v>
                </c:pt>
                <c:pt idx="82">
                  <c:v>34.164000000000001</c:v>
                </c:pt>
                <c:pt idx="83">
                  <c:v>34.165999999999997</c:v>
                </c:pt>
                <c:pt idx="84">
                  <c:v>34.167999999999999</c:v>
                </c:pt>
                <c:pt idx="85">
                  <c:v>34.17</c:v>
                </c:pt>
                <c:pt idx="86">
                  <c:v>34.171999999999997</c:v>
                </c:pt>
                <c:pt idx="87">
                  <c:v>34.173999999999999</c:v>
                </c:pt>
                <c:pt idx="88">
                  <c:v>34.176000000000002</c:v>
                </c:pt>
                <c:pt idx="89">
                  <c:v>34.177999999999997</c:v>
                </c:pt>
                <c:pt idx="90">
                  <c:v>34.18</c:v>
                </c:pt>
                <c:pt idx="91">
                  <c:v>34.181999999999903</c:v>
                </c:pt>
                <c:pt idx="92">
                  <c:v>34.183999999999997</c:v>
                </c:pt>
                <c:pt idx="93">
                  <c:v>34.186</c:v>
                </c:pt>
                <c:pt idx="94">
                  <c:v>34.188000000000002</c:v>
                </c:pt>
                <c:pt idx="95">
                  <c:v>34.19</c:v>
                </c:pt>
                <c:pt idx="96">
                  <c:v>34.192</c:v>
                </c:pt>
                <c:pt idx="97">
                  <c:v>34.194000000000003</c:v>
                </c:pt>
                <c:pt idx="98">
                  <c:v>34.195999999999998</c:v>
                </c:pt>
                <c:pt idx="99">
                  <c:v>34.198</c:v>
                </c:pt>
                <c:pt idx="100">
                  <c:v>34.200000000000003</c:v>
                </c:pt>
                <c:pt idx="101">
                  <c:v>34.201999999999998</c:v>
                </c:pt>
                <c:pt idx="102">
                  <c:v>34.204000000000001</c:v>
                </c:pt>
                <c:pt idx="103">
                  <c:v>34.206000000000003</c:v>
                </c:pt>
                <c:pt idx="104">
                  <c:v>34.207999999999998</c:v>
                </c:pt>
                <c:pt idx="105">
                  <c:v>34.21</c:v>
                </c:pt>
                <c:pt idx="106">
                  <c:v>34.212000000000003</c:v>
                </c:pt>
                <c:pt idx="107">
                  <c:v>34.213999999999999</c:v>
                </c:pt>
                <c:pt idx="108">
                  <c:v>34.216000000000001</c:v>
                </c:pt>
                <c:pt idx="109">
                  <c:v>34.218000000000004</c:v>
                </c:pt>
                <c:pt idx="110">
                  <c:v>34.22</c:v>
                </c:pt>
                <c:pt idx="111">
                  <c:v>34.222000000000001</c:v>
                </c:pt>
                <c:pt idx="112">
                  <c:v>34.223999999999997</c:v>
                </c:pt>
                <c:pt idx="113">
                  <c:v>34.225999999999999</c:v>
                </c:pt>
                <c:pt idx="114">
                  <c:v>34.228000000000002</c:v>
                </c:pt>
                <c:pt idx="115">
                  <c:v>34.229999999999997</c:v>
                </c:pt>
                <c:pt idx="116">
                  <c:v>34.231999999999999</c:v>
                </c:pt>
                <c:pt idx="117">
                  <c:v>34.234000000000002</c:v>
                </c:pt>
                <c:pt idx="118">
                  <c:v>34.235999999999997</c:v>
                </c:pt>
                <c:pt idx="119">
                  <c:v>34.238</c:v>
                </c:pt>
                <c:pt idx="120">
                  <c:v>34.24</c:v>
                </c:pt>
                <c:pt idx="121">
                  <c:v>34.241999999999997</c:v>
                </c:pt>
                <c:pt idx="122">
                  <c:v>34.244</c:v>
                </c:pt>
                <c:pt idx="123">
                  <c:v>34.246000000000002</c:v>
                </c:pt>
                <c:pt idx="124">
                  <c:v>34.247999999999998</c:v>
                </c:pt>
                <c:pt idx="125">
                  <c:v>34.25</c:v>
                </c:pt>
                <c:pt idx="126">
                  <c:v>34.251999999999903</c:v>
                </c:pt>
                <c:pt idx="127">
                  <c:v>34.253999999999998</c:v>
                </c:pt>
                <c:pt idx="128">
                  <c:v>34.256</c:v>
                </c:pt>
                <c:pt idx="129">
                  <c:v>34.258000000000003</c:v>
                </c:pt>
                <c:pt idx="130">
                  <c:v>34.26</c:v>
                </c:pt>
                <c:pt idx="131">
                  <c:v>34.262</c:v>
                </c:pt>
                <c:pt idx="132">
                  <c:v>34.264000000000003</c:v>
                </c:pt>
                <c:pt idx="133">
                  <c:v>34.265999999999998</c:v>
                </c:pt>
                <c:pt idx="134">
                  <c:v>34.268000000000001</c:v>
                </c:pt>
                <c:pt idx="135">
                  <c:v>34.270000000000003</c:v>
                </c:pt>
                <c:pt idx="136">
                  <c:v>34.271999999999998</c:v>
                </c:pt>
                <c:pt idx="137">
                  <c:v>34.274000000000001</c:v>
                </c:pt>
                <c:pt idx="138">
                  <c:v>34.276000000000003</c:v>
                </c:pt>
                <c:pt idx="139">
                  <c:v>34.277999999999999</c:v>
                </c:pt>
                <c:pt idx="140">
                  <c:v>34.28</c:v>
                </c:pt>
                <c:pt idx="141">
                  <c:v>34.281999999999996</c:v>
                </c:pt>
                <c:pt idx="142">
                  <c:v>34.283999999999999</c:v>
                </c:pt>
                <c:pt idx="143">
                  <c:v>34.286000000000001</c:v>
                </c:pt>
                <c:pt idx="144">
                  <c:v>34.287999999999997</c:v>
                </c:pt>
                <c:pt idx="145">
                  <c:v>34.29</c:v>
                </c:pt>
                <c:pt idx="146">
                  <c:v>34.292000000000002</c:v>
                </c:pt>
                <c:pt idx="147">
                  <c:v>34.293999999999997</c:v>
                </c:pt>
                <c:pt idx="148">
                  <c:v>34.295999999999999</c:v>
                </c:pt>
                <c:pt idx="149">
                  <c:v>34.298000000000002</c:v>
                </c:pt>
                <c:pt idx="150">
                  <c:v>34.299999999999997</c:v>
                </c:pt>
                <c:pt idx="151">
                  <c:v>34.302</c:v>
                </c:pt>
                <c:pt idx="152">
                  <c:v>34.304000000000002</c:v>
                </c:pt>
                <c:pt idx="153">
                  <c:v>34.305999999999997</c:v>
                </c:pt>
                <c:pt idx="154">
                  <c:v>34.308</c:v>
                </c:pt>
                <c:pt idx="155">
                  <c:v>34.31</c:v>
                </c:pt>
                <c:pt idx="156">
                  <c:v>34.311999999999998</c:v>
                </c:pt>
                <c:pt idx="157">
                  <c:v>34.314</c:v>
                </c:pt>
                <c:pt idx="158">
                  <c:v>34.316000000000003</c:v>
                </c:pt>
                <c:pt idx="159">
                  <c:v>34.317999999999998</c:v>
                </c:pt>
                <c:pt idx="160">
                  <c:v>34.32</c:v>
                </c:pt>
                <c:pt idx="161">
                  <c:v>34.322000000000003</c:v>
                </c:pt>
                <c:pt idx="162">
                  <c:v>34.323999999999998</c:v>
                </c:pt>
                <c:pt idx="163">
                  <c:v>34.326000000000001</c:v>
                </c:pt>
                <c:pt idx="164">
                  <c:v>34.328000000000003</c:v>
                </c:pt>
                <c:pt idx="165">
                  <c:v>34.33</c:v>
                </c:pt>
                <c:pt idx="166">
                  <c:v>34.332000000000001</c:v>
                </c:pt>
                <c:pt idx="167">
                  <c:v>34.334000000000003</c:v>
                </c:pt>
                <c:pt idx="168">
                  <c:v>34.335999999999999</c:v>
                </c:pt>
                <c:pt idx="169">
                  <c:v>34.338000000000001</c:v>
                </c:pt>
                <c:pt idx="170">
                  <c:v>34.340000000000003</c:v>
                </c:pt>
                <c:pt idx="171">
                  <c:v>34.341999999999999</c:v>
                </c:pt>
                <c:pt idx="172">
                  <c:v>34.344000000000001</c:v>
                </c:pt>
                <c:pt idx="173">
                  <c:v>34.345999999999997</c:v>
                </c:pt>
                <c:pt idx="174">
                  <c:v>34.347999999999999</c:v>
                </c:pt>
                <c:pt idx="175">
                  <c:v>34.35</c:v>
                </c:pt>
                <c:pt idx="176">
                  <c:v>34.351999999999997</c:v>
                </c:pt>
                <c:pt idx="177">
                  <c:v>34.353999999999999</c:v>
                </c:pt>
                <c:pt idx="178">
                  <c:v>34.356000000000002</c:v>
                </c:pt>
                <c:pt idx="179">
                  <c:v>34.357999999999997</c:v>
                </c:pt>
                <c:pt idx="180">
                  <c:v>34.36</c:v>
                </c:pt>
                <c:pt idx="181">
                  <c:v>34.361999999999902</c:v>
                </c:pt>
                <c:pt idx="182">
                  <c:v>34.363999999999997</c:v>
                </c:pt>
                <c:pt idx="183">
                  <c:v>34.366</c:v>
                </c:pt>
                <c:pt idx="184">
                  <c:v>34.368000000000002</c:v>
                </c:pt>
                <c:pt idx="185">
                  <c:v>34.369999999999997</c:v>
                </c:pt>
                <c:pt idx="186">
                  <c:v>34.372</c:v>
                </c:pt>
                <c:pt idx="187">
                  <c:v>34.374000000000002</c:v>
                </c:pt>
                <c:pt idx="188">
                  <c:v>34.375999999999998</c:v>
                </c:pt>
                <c:pt idx="189">
                  <c:v>34.378</c:v>
                </c:pt>
                <c:pt idx="190">
                  <c:v>34.380000000000003</c:v>
                </c:pt>
                <c:pt idx="191">
                  <c:v>34.381999999999998</c:v>
                </c:pt>
                <c:pt idx="192">
                  <c:v>34.384</c:v>
                </c:pt>
                <c:pt idx="193">
                  <c:v>34.386000000000003</c:v>
                </c:pt>
                <c:pt idx="194">
                  <c:v>34.387999999999998</c:v>
                </c:pt>
                <c:pt idx="195">
                  <c:v>34.39</c:v>
                </c:pt>
                <c:pt idx="196">
                  <c:v>34.392000000000003</c:v>
                </c:pt>
                <c:pt idx="197">
                  <c:v>34.393999999999998</c:v>
                </c:pt>
                <c:pt idx="198">
                  <c:v>34.396000000000001</c:v>
                </c:pt>
                <c:pt idx="199">
                  <c:v>34.398000000000003</c:v>
                </c:pt>
                <c:pt idx="200">
                  <c:v>34.4</c:v>
                </c:pt>
                <c:pt idx="201">
                  <c:v>34.402000000000001</c:v>
                </c:pt>
                <c:pt idx="202">
                  <c:v>34.404000000000003</c:v>
                </c:pt>
                <c:pt idx="203">
                  <c:v>34.405999999999999</c:v>
                </c:pt>
                <c:pt idx="204">
                  <c:v>34.408000000000001</c:v>
                </c:pt>
                <c:pt idx="205">
                  <c:v>34.409999999999997</c:v>
                </c:pt>
                <c:pt idx="206">
                  <c:v>34.411999999999999</c:v>
                </c:pt>
                <c:pt idx="207">
                  <c:v>34.414000000000001</c:v>
                </c:pt>
                <c:pt idx="208">
                  <c:v>34.415999999999997</c:v>
                </c:pt>
                <c:pt idx="209">
                  <c:v>34.417999999999999</c:v>
                </c:pt>
                <c:pt idx="210">
                  <c:v>34.42</c:v>
                </c:pt>
                <c:pt idx="211">
                  <c:v>34.421999999999997</c:v>
                </c:pt>
                <c:pt idx="212">
                  <c:v>34.423999999999999</c:v>
                </c:pt>
                <c:pt idx="213">
                  <c:v>34.426000000000002</c:v>
                </c:pt>
                <c:pt idx="214">
                  <c:v>34.427999999999997</c:v>
                </c:pt>
                <c:pt idx="215">
                  <c:v>34.43</c:v>
                </c:pt>
                <c:pt idx="216">
                  <c:v>34.431999999999903</c:v>
                </c:pt>
                <c:pt idx="217">
                  <c:v>34.433999999999997</c:v>
                </c:pt>
                <c:pt idx="218">
                  <c:v>34.436</c:v>
                </c:pt>
                <c:pt idx="219">
                  <c:v>34.438000000000002</c:v>
                </c:pt>
                <c:pt idx="220">
                  <c:v>34.44</c:v>
                </c:pt>
                <c:pt idx="221">
                  <c:v>34.442</c:v>
                </c:pt>
                <c:pt idx="222">
                  <c:v>34.444000000000003</c:v>
                </c:pt>
                <c:pt idx="223">
                  <c:v>34.445999999999998</c:v>
                </c:pt>
                <c:pt idx="224">
                  <c:v>34.448</c:v>
                </c:pt>
                <c:pt idx="225">
                  <c:v>34.450000000000003</c:v>
                </c:pt>
                <c:pt idx="226">
                  <c:v>34.451999999999998</c:v>
                </c:pt>
                <c:pt idx="227">
                  <c:v>34.454000000000001</c:v>
                </c:pt>
                <c:pt idx="228">
                  <c:v>34.456000000000003</c:v>
                </c:pt>
                <c:pt idx="229">
                  <c:v>34.457999999999998</c:v>
                </c:pt>
                <c:pt idx="230">
                  <c:v>34.46</c:v>
                </c:pt>
                <c:pt idx="231">
                  <c:v>34.462000000000003</c:v>
                </c:pt>
                <c:pt idx="232">
                  <c:v>34.463999999999999</c:v>
                </c:pt>
                <c:pt idx="233">
                  <c:v>34.466000000000001</c:v>
                </c:pt>
                <c:pt idx="234">
                  <c:v>34.468000000000004</c:v>
                </c:pt>
                <c:pt idx="235">
                  <c:v>34.47</c:v>
                </c:pt>
                <c:pt idx="236">
                  <c:v>34.472000000000001</c:v>
                </c:pt>
                <c:pt idx="237">
                  <c:v>34.473999999999997</c:v>
                </c:pt>
                <c:pt idx="238">
                  <c:v>34.475999999999999</c:v>
                </c:pt>
                <c:pt idx="239">
                  <c:v>34.478000000000002</c:v>
                </c:pt>
                <c:pt idx="240">
                  <c:v>34.479999999999997</c:v>
                </c:pt>
                <c:pt idx="241">
                  <c:v>34.481999999999999</c:v>
                </c:pt>
                <c:pt idx="242">
                  <c:v>34.484000000000002</c:v>
                </c:pt>
                <c:pt idx="243">
                  <c:v>34.485999999999997</c:v>
                </c:pt>
                <c:pt idx="244">
                  <c:v>34.488</c:v>
                </c:pt>
                <c:pt idx="245">
                  <c:v>34.49</c:v>
                </c:pt>
                <c:pt idx="246">
                  <c:v>34.491999999999997</c:v>
                </c:pt>
                <c:pt idx="247">
                  <c:v>34.494</c:v>
                </c:pt>
                <c:pt idx="248">
                  <c:v>34.496000000000002</c:v>
                </c:pt>
                <c:pt idx="249">
                  <c:v>34.497999999999998</c:v>
                </c:pt>
                <c:pt idx="250">
                  <c:v>34.5</c:v>
                </c:pt>
                <c:pt idx="251">
                  <c:v>34.501999999999903</c:v>
                </c:pt>
                <c:pt idx="252">
                  <c:v>34.503999999999998</c:v>
                </c:pt>
                <c:pt idx="253">
                  <c:v>34.506</c:v>
                </c:pt>
                <c:pt idx="254">
                  <c:v>34.508000000000003</c:v>
                </c:pt>
                <c:pt idx="255">
                  <c:v>34.51</c:v>
                </c:pt>
                <c:pt idx="256">
                  <c:v>34.512</c:v>
                </c:pt>
                <c:pt idx="257">
                  <c:v>34.514000000000003</c:v>
                </c:pt>
                <c:pt idx="258">
                  <c:v>34.515999999999998</c:v>
                </c:pt>
                <c:pt idx="259">
                  <c:v>34.518000000000001</c:v>
                </c:pt>
                <c:pt idx="260">
                  <c:v>34.520000000000003</c:v>
                </c:pt>
                <c:pt idx="261">
                  <c:v>34.521999999999998</c:v>
                </c:pt>
                <c:pt idx="262">
                  <c:v>34.524000000000001</c:v>
                </c:pt>
                <c:pt idx="263">
                  <c:v>34.526000000000003</c:v>
                </c:pt>
                <c:pt idx="264">
                  <c:v>34.527999999999999</c:v>
                </c:pt>
                <c:pt idx="265">
                  <c:v>34.53</c:v>
                </c:pt>
                <c:pt idx="266">
                  <c:v>34.531999999999996</c:v>
                </c:pt>
                <c:pt idx="267">
                  <c:v>34.533999999999999</c:v>
                </c:pt>
                <c:pt idx="268">
                  <c:v>34.536000000000001</c:v>
                </c:pt>
                <c:pt idx="269">
                  <c:v>34.537999999999997</c:v>
                </c:pt>
                <c:pt idx="270">
                  <c:v>34.54</c:v>
                </c:pt>
                <c:pt idx="271">
                  <c:v>34.542000000000002</c:v>
                </c:pt>
                <c:pt idx="272">
                  <c:v>34.543999999999997</c:v>
                </c:pt>
                <c:pt idx="273">
                  <c:v>34.545999999999999</c:v>
                </c:pt>
                <c:pt idx="274">
                  <c:v>34.548000000000002</c:v>
                </c:pt>
                <c:pt idx="275">
                  <c:v>34.549999999999997</c:v>
                </c:pt>
                <c:pt idx="276">
                  <c:v>34.552</c:v>
                </c:pt>
                <c:pt idx="277">
                  <c:v>34.554000000000002</c:v>
                </c:pt>
                <c:pt idx="278">
                  <c:v>34.555999999999997</c:v>
                </c:pt>
                <c:pt idx="279">
                  <c:v>34.558</c:v>
                </c:pt>
                <c:pt idx="280">
                  <c:v>34.56</c:v>
                </c:pt>
                <c:pt idx="281">
                  <c:v>34.561999999999998</c:v>
                </c:pt>
                <c:pt idx="282">
                  <c:v>34.564</c:v>
                </c:pt>
                <c:pt idx="283">
                  <c:v>34.566000000000003</c:v>
                </c:pt>
                <c:pt idx="284">
                  <c:v>34.567999999999998</c:v>
                </c:pt>
                <c:pt idx="285">
                  <c:v>34.57</c:v>
                </c:pt>
                <c:pt idx="286">
                  <c:v>34.572000000000003</c:v>
                </c:pt>
                <c:pt idx="287">
                  <c:v>34.573999999999998</c:v>
                </c:pt>
                <c:pt idx="288">
                  <c:v>34.576000000000001</c:v>
                </c:pt>
                <c:pt idx="289">
                  <c:v>34.578000000000003</c:v>
                </c:pt>
                <c:pt idx="290">
                  <c:v>34.58</c:v>
                </c:pt>
                <c:pt idx="291">
                  <c:v>34.582000000000001</c:v>
                </c:pt>
                <c:pt idx="292">
                  <c:v>34.584000000000003</c:v>
                </c:pt>
                <c:pt idx="293">
                  <c:v>34.585999999999999</c:v>
                </c:pt>
                <c:pt idx="294">
                  <c:v>34.588000000000001</c:v>
                </c:pt>
                <c:pt idx="295">
                  <c:v>34.590000000000003</c:v>
                </c:pt>
                <c:pt idx="296">
                  <c:v>34.591999999999999</c:v>
                </c:pt>
                <c:pt idx="297">
                  <c:v>34.594000000000001</c:v>
                </c:pt>
                <c:pt idx="298">
                  <c:v>34.595999999999997</c:v>
                </c:pt>
                <c:pt idx="299">
                  <c:v>34.597999999999999</c:v>
                </c:pt>
                <c:pt idx="300">
                  <c:v>34.6</c:v>
                </c:pt>
                <c:pt idx="301">
                  <c:v>34.601999999999997</c:v>
                </c:pt>
                <c:pt idx="302">
                  <c:v>34.603999999999999</c:v>
                </c:pt>
                <c:pt idx="303">
                  <c:v>34.606000000000002</c:v>
                </c:pt>
                <c:pt idx="304">
                  <c:v>34.607999999999997</c:v>
                </c:pt>
                <c:pt idx="305">
                  <c:v>34.61</c:v>
                </c:pt>
                <c:pt idx="306">
                  <c:v>34.611999999999902</c:v>
                </c:pt>
                <c:pt idx="307">
                  <c:v>34.613999999999997</c:v>
                </c:pt>
                <c:pt idx="308">
                  <c:v>34.616</c:v>
                </c:pt>
                <c:pt idx="309">
                  <c:v>34.618000000000002</c:v>
                </c:pt>
                <c:pt idx="310">
                  <c:v>34.619999999999997</c:v>
                </c:pt>
                <c:pt idx="311">
                  <c:v>34.622</c:v>
                </c:pt>
                <c:pt idx="312">
                  <c:v>34.624000000000002</c:v>
                </c:pt>
                <c:pt idx="313">
                  <c:v>34.625999999999998</c:v>
                </c:pt>
                <c:pt idx="314">
                  <c:v>34.628</c:v>
                </c:pt>
                <c:pt idx="315">
                  <c:v>34.630000000000003</c:v>
                </c:pt>
                <c:pt idx="316">
                  <c:v>34.631999999999998</c:v>
                </c:pt>
                <c:pt idx="317">
                  <c:v>34.634</c:v>
                </c:pt>
                <c:pt idx="318">
                  <c:v>34.636000000000003</c:v>
                </c:pt>
                <c:pt idx="319">
                  <c:v>34.637999999999998</c:v>
                </c:pt>
                <c:pt idx="320">
                  <c:v>34.64</c:v>
                </c:pt>
                <c:pt idx="321">
                  <c:v>34.642000000000003</c:v>
                </c:pt>
                <c:pt idx="322">
                  <c:v>34.643999999999998</c:v>
                </c:pt>
                <c:pt idx="323">
                  <c:v>34.646000000000001</c:v>
                </c:pt>
                <c:pt idx="324">
                  <c:v>34.648000000000003</c:v>
                </c:pt>
                <c:pt idx="325">
                  <c:v>34.65</c:v>
                </c:pt>
                <c:pt idx="326">
                  <c:v>34.652000000000001</c:v>
                </c:pt>
                <c:pt idx="327">
                  <c:v>34.654000000000003</c:v>
                </c:pt>
                <c:pt idx="328">
                  <c:v>34.655999999999999</c:v>
                </c:pt>
                <c:pt idx="329">
                  <c:v>34.658000000000001</c:v>
                </c:pt>
                <c:pt idx="330">
                  <c:v>34.659999999999997</c:v>
                </c:pt>
                <c:pt idx="331">
                  <c:v>34.661999999999999</c:v>
                </c:pt>
                <c:pt idx="332">
                  <c:v>34.664000000000001</c:v>
                </c:pt>
                <c:pt idx="333">
                  <c:v>34.665999999999997</c:v>
                </c:pt>
                <c:pt idx="334">
                  <c:v>34.667999999999999</c:v>
                </c:pt>
                <c:pt idx="335">
                  <c:v>34.67</c:v>
                </c:pt>
                <c:pt idx="336">
                  <c:v>34.671999999999997</c:v>
                </c:pt>
                <c:pt idx="337">
                  <c:v>34.673999999999999</c:v>
                </c:pt>
                <c:pt idx="338">
                  <c:v>34.676000000000002</c:v>
                </c:pt>
                <c:pt idx="339">
                  <c:v>34.677999999999997</c:v>
                </c:pt>
                <c:pt idx="340">
                  <c:v>34.68</c:v>
                </c:pt>
                <c:pt idx="341">
                  <c:v>34.681999999999903</c:v>
                </c:pt>
                <c:pt idx="342">
                  <c:v>34.683999999999997</c:v>
                </c:pt>
                <c:pt idx="343">
                  <c:v>34.686</c:v>
                </c:pt>
                <c:pt idx="344">
                  <c:v>34.688000000000002</c:v>
                </c:pt>
                <c:pt idx="345">
                  <c:v>34.69</c:v>
                </c:pt>
                <c:pt idx="346">
                  <c:v>34.692</c:v>
                </c:pt>
                <c:pt idx="347">
                  <c:v>34.694000000000003</c:v>
                </c:pt>
                <c:pt idx="348">
                  <c:v>34.695999999999998</c:v>
                </c:pt>
                <c:pt idx="349">
                  <c:v>34.698</c:v>
                </c:pt>
                <c:pt idx="350">
                  <c:v>34.700000000000003</c:v>
                </c:pt>
                <c:pt idx="351">
                  <c:v>34.701999999999998</c:v>
                </c:pt>
                <c:pt idx="352">
                  <c:v>34.704000000000001</c:v>
                </c:pt>
                <c:pt idx="353">
                  <c:v>34.706000000000003</c:v>
                </c:pt>
                <c:pt idx="354">
                  <c:v>34.707999999999998</c:v>
                </c:pt>
                <c:pt idx="355">
                  <c:v>34.71</c:v>
                </c:pt>
                <c:pt idx="356">
                  <c:v>34.712000000000003</c:v>
                </c:pt>
                <c:pt idx="357">
                  <c:v>34.713999999999999</c:v>
                </c:pt>
                <c:pt idx="358">
                  <c:v>34.716000000000001</c:v>
                </c:pt>
                <c:pt idx="359">
                  <c:v>34.718000000000004</c:v>
                </c:pt>
                <c:pt idx="360">
                  <c:v>34.72</c:v>
                </c:pt>
                <c:pt idx="361">
                  <c:v>34.722000000000001</c:v>
                </c:pt>
                <c:pt idx="362">
                  <c:v>34.723999999999997</c:v>
                </c:pt>
                <c:pt idx="363">
                  <c:v>34.725999999999999</c:v>
                </c:pt>
                <c:pt idx="364">
                  <c:v>34.728000000000002</c:v>
                </c:pt>
                <c:pt idx="365">
                  <c:v>34.729999999999997</c:v>
                </c:pt>
                <c:pt idx="366">
                  <c:v>34.731999999999999</c:v>
                </c:pt>
                <c:pt idx="367">
                  <c:v>34.734000000000002</c:v>
                </c:pt>
                <c:pt idx="368">
                  <c:v>34.735999999999997</c:v>
                </c:pt>
                <c:pt idx="369">
                  <c:v>34.738</c:v>
                </c:pt>
                <c:pt idx="370">
                  <c:v>34.74</c:v>
                </c:pt>
                <c:pt idx="371">
                  <c:v>34.741999999999997</c:v>
                </c:pt>
                <c:pt idx="372">
                  <c:v>34.744</c:v>
                </c:pt>
                <c:pt idx="373">
                  <c:v>34.746000000000002</c:v>
                </c:pt>
                <c:pt idx="374">
                  <c:v>34.747999999999998</c:v>
                </c:pt>
                <c:pt idx="375">
                  <c:v>34.75</c:v>
                </c:pt>
                <c:pt idx="376">
                  <c:v>34.751999999999903</c:v>
                </c:pt>
                <c:pt idx="377">
                  <c:v>34.753999999999998</c:v>
                </c:pt>
                <c:pt idx="378">
                  <c:v>34.756</c:v>
                </c:pt>
                <c:pt idx="379">
                  <c:v>34.758000000000003</c:v>
                </c:pt>
                <c:pt idx="380">
                  <c:v>34.76</c:v>
                </c:pt>
                <c:pt idx="381">
                  <c:v>34.762</c:v>
                </c:pt>
                <c:pt idx="382">
                  <c:v>34.764000000000003</c:v>
                </c:pt>
                <c:pt idx="383">
                  <c:v>34.765999999999998</c:v>
                </c:pt>
                <c:pt idx="384">
                  <c:v>34.768000000000001</c:v>
                </c:pt>
                <c:pt idx="385">
                  <c:v>34.770000000000003</c:v>
                </c:pt>
                <c:pt idx="386">
                  <c:v>34.771999999999998</c:v>
                </c:pt>
                <c:pt idx="387">
                  <c:v>34.774000000000001</c:v>
                </c:pt>
                <c:pt idx="388">
                  <c:v>34.776000000000003</c:v>
                </c:pt>
                <c:pt idx="389">
                  <c:v>34.777999999999999</c:v>
                </c:pt>
                <c:pt idx="390">
                  <c:v>34.78</c:v>
                </c:pt>
                <c:pt idx="391">
                  <c:v>34.781999999999996</c:v>
                </c:pt>
                <c:pt idx="392">
                  <c:v>34.783999999999999</c:v>
                </c:pt>
                <c:pt idx="393">
                  <c:v>34.786000000000001</c:v>
                </c:pt>
                <c:pt idx="394">
                  <c:v>34.787999999999997</c:v>
                </c:pt>
                <c:pt idx="395">
                  <c:v>34.79</c:v>
                </c:pt>
                <c:pt idx="396">
                  <c:v>34.792000000000002</c:v>
                </c:pt>
                <c:pt idx="397">
                  <c:v>34.793999999999997</c:v>
                </c:pt>
                <c:pt idx="398">
                  <c:v>34.795999999999999</c:v>
                </c:pt>
                <c:pt idx="399">
                  <c:v>34.798000000000002</c:v>
                </c:pt>
                <c:pt idx="400">
                  <c:v>34.799999999999997</c:v>
                </c:pt>
                <c:pt idx="401">
                  <c:v>34.802</c:v>
                </c:pt>
                <c:pt idx="402">
                  <c:v>34.804000000000002</c:v>
                </c:pt>
                <c:pt idx="403">
                  <c:v>34.805999999999997</c:v>
                </c:pt>
                <c:pt idx="404">
                  <c:v>34.808</c:v>
                </c:pt>
                <c:pt idx="405">
                  <c:v>34.81</c:v>
                </c:pt>
                <c:pt idx="406">
                  <c:v>34.811999999999998</c:v>
                </c:pt>
                <c:pt idx="407">
                  <c:v>34.814</c:v>
                </c:pt>
                <c:pt idx="408">
                  <c:v>34.816000000000003</c:v>
                </c:pt>
                <c:pt idx="409">
                  <c:v>34.817999999999998</c:v>
                </c:pt>
                <c:pt idx="410">
                  <c:v>34.82</c:v>
                </c:pt>
                <c:pt idx="411">
                  <c:v>34.822000000000003</c:v>
                </c:pt>
                <c:pt idx="412">
                  <c:v>34.823999999999998</c:v>
                </c:pt>
                <c:pt idx="413">
                  <c:v>34.826000000000001</c:v>
                </c:pt>
                <c:pt idx="414">
                  <c:v>34.828000000000003</c:v>
                </c:pt>
                <c:pt idx="415">
                  <c:v>34.83</c:v>
                </c:pt>
                <c:pt idx="416">
                  <c:v>34.832000000000001</c:v>
                </c:pt>
                <c:pt idx="417">
                  <c:v>34.834000000000003</c:v>
                </c:pt>
                <c:pt idx="418">
                  <c:v>34.835999999999999</c:v>
                </c:pt>
                <c:pt idx="419">
                  <c:v>34.838000000000001</c:v>
                </c:pt>
                <c:pt idx="420">
                  <c:v>34.840000000000003</c:v>
                </c:pt>
                <c:pt idx="421">
                  <c:v>34.841999999999999</c:v>
                </c:pt>
                <c:pt idx="422">
                  <c:v>34.844000000000001</c:v>
                </c:pt>
                <c:pt idx="423">
                  <c:v>34.845999999999997</c:v>
                </c:pt>
                <c:pt idx="424">
                  <c:v>34.847999999999999</c:v>
                </c:pt>
                <c:pt idx="425">
                  <c:v>34.85</c:v>
                </c:pt>
                <c:pt idx="426">
                  <c:v>34.851999999999997</c:v>
                </c:pt>
                <c:pt idx="427">
                  <c:v>34.853999999999999</c:v>
                </c:pt>
                <c:pt idx="428">
                  <c:v>34.856000000000002</c:v>
                </c:pt>
                <c:pt idx="429">
                  <c:v>34.857999999999997</c:v>
                </c:pt>
                <c:pt idx="430">
                  <c:v>34.86</c:v>
                </c:pt>
                <c:pt idx="431">
                  <c:v>34.861999999999902</c:v>
                </c:pt>
                <c:pt idx="432">
                  <c:v>34.863999999999997</c:v>
                </c:pt>
                <c:pt idx="433">
                  <c:v>34.866</c:v>
                </c:pt>
                <c:pt idx="434">
                  <c:v>34.868000000000002</c:v>
                </c:pt>
                <c:pt idx="435">
                  <c:v>34.869999999999997</c:v>
                </c:pt>
                <c:pt idx="436">
                  <c:v>34.872</c:v>
                </c:pt>
                <c:pt idx="437">
                  <c:v>34.874000000000002</c:v>
                </c:pt>
                <c:pt idx="438">
                  <c:v>34.875999999999998</c:v>
                </c:pt>
                <c:pt idx="439">
                  <c:v>34.878</c:v>
                </c:pt>
                <c:pt idx="440">
                  <c:v>34.880000000000003</c:v>
                </c:pt>
                <c:pt idx="441">
                  <c:v>34.881999999999998</c:v>
                </c:pt>
                <c:pt idx="442">
                  <c:v>34.884</c:v>
                </c:pt>
                <c:pt idx="443">
                  <c:v>34.886000000000003</c:v>
                </c:pt>
                <c:pt idx="444">
                  <c:v>34.887999999999998</c:v>
                </c:pt>
                <c:pt idx="445">
                  <c:v>34.89</c:v>
                </c:pt>
                <c:pt idx="446">
                  <c:v>34.892000000000003</c:v>
                </c:pt>
                <c:pt idx="447">
                  <c:v>34.893999999999998</c:v>
                </c:pt>
                <c:pt idx="448">
                  <c:v>34.896000000000001</c:v>
                </c:pt>
                <c:pt idx="449">
                  <c:v>34.898000000000003</c:v>
                </c:pt>
                <c:pt idx="450">
                  <c:v>34.9</c:v>
                </c:pt>
                <c:pt idx="451">
                  <c:v>34.902000000000001</c:v>
                </c:pt>
                <c:pt idx="452">
                  <c:v>34.904000000000003</c:v>
                </c:pt>
                <c:pt idx="453">
                  <c:v>34.905999999999999</c:v>
                </c:pt>
                <c:pt idx="454">
                  <c:v>34.908000000000001</c:v>
                </c:pt>
                <c:pt idx="455">
                  <c:v>34.909999999999997</c:v>
                </c:pt>
                <c:pt idx="456">
                  <c:v>34.911999999999999</c:v>
                </c:pt>
                <c:pt idx="457">
                  <c:v>34.914000000000001</c:v>
                </c:pt>
                <c:pt idx="458">
                  <c:v>34.915999999999997</c:v>
                </c:pt>
                <c:pt idx="459">
                  <c:v>34.917999999999999</c:v>
                </c:pt>
                <c:pt idx="460">
                  <c:v>34.92</c:v>
                </c:pt>
                <c:pt idx="461">
                  <c:v>34.921999999999997</c:v>
                </c:pt>
                <c:pt idx="462">
                  <c:v>34.923999999999999</c:v>
                </c:pt>
                <c:pt idx="463">
                  <c:v>34.926000000000002</c:v>
                </c:pt>
                <c:pt idx="464">
                  <c:v>34.927999999999997</c:v>
                </c:pt>
                <c:pt idx="465">
                  <c:v>34.93</c:v>
                </c:pt>
                <c:pt idx="466">
                  <c:v>34.931999999999903</c:v>
                </c:pt>
                <c:pt idx="467">
                  <c:v>34.933999999999997</c:v>
                </c:pt>
                <c:pt idx="468">
                  <c:v>34.936</c:v>
                </c:pt>
                <c:pt idx="469">
                  <c:v>34.938000000000002</c:v>
                </c:pt>
                <c:pt idx="470">
                  <c:v>34.94</c:v>
                </c:pt>
                <c:pt idx="471">
                  <c:v>34.942</c:v>
                </c:pt>
                <c:pt idx="472">
                  <c:v>34.944000000000003</c:v>
                </c:pt>
                <c:pt idx="473">
                  <c:v>34.945999999999998</c:v>
                </c:pt>
                <c:pt idx="474">
                  <c:v>34.948</c:v>
                </c:pt>
                <c:pt idx="475">
                  <c:v>34.950000000000003</c:v>
                </c:pt>
                <c:pt idx="476">
                  <c:v>34.951999999999998</c:v>
                </c:pt>
                <c:pt idx="477">
                  <c:v>34.954000000000001</c:v>
                </c:pt>
                <c:pt idx="478">
                  <c:v>34.956000000000003</c:v>
                </c:pt>
                <c:pt idx="479">
                  <c:v>34.957999999999998</c:v>
                </c:pt>
                <c:pt idx="480">
                  <c:v>34.96</c:v>
                </c:pt>
                <c:pt idx="481">
                  <c:v>34.962000000000003</c:v>
                </c:pt>
                <c:pt idx="482">
                  <c:v>34.963999999999999</c:v>
                </c:pt>
                <c:pt idx="483">
                  <c:v>34.966000000000001</c:v>
                </c:pt>
                <c:pt idx="484">
                  <c:v>34.968000000000004</c:v>
                </c:pt>
                <c:pt idx="485">
                  <c:v>34.97</c:v>
                </c:pt>
                <c:pt idx="486">
                  <c:v>34.972000000000001</c:v>
                </c:pt>
                <c:pt idx="487">
                  <c:v>34.973999999999997</c:v>
                </c:pt>
                <c:pt idx="488">
                  <c:v>34.975999999999999</c:v>
                </c:pt>
                <c:pt idx="489">
                  <c:v>34.978000000000002</c:v>
                </c:pt>
                <c:pt idx="490">
                  <c:v>34.979999999999997</c:v>
                </c:pt>
                <c:pt idx="491">
                  <c:v>34.981999999999999</c:v>
                </c:pt>
                <c:pt idx="492">
                  <c:v>34.984000000000002</c:v>
                </c:pt>
                <c:pt idx="493">
                  <c:v>34.985999999999997</c:v>
                </c:pt>
                <c:pt idx="494">
                  <c:v>34.988</c:v>
                </c:pt>
                <c:pt idx="495">
                  <c:v>34.99</c:v>
                </c:pt>
                <c:pt idx="496">
                  <c:v>34.991999999999997</c:v>
                </c:pt>
                <c:pt idx="497">
                  <c:v>34.994</c:v>
                </c:pt>
                <c:pt idx="498">
                  <c:v>34.996000000000002</c:v>
                </c:pt>
                <c:pt idx="499">
                  <c:v>34.997999999999998</c:v>
                </c:pt>
                <c:pt idx="500">
                  <c:v>35</c:v>
                </c:pt>
                <c:pt idx="501">
                  <c:v>35.001999999999903</c:v>
                </c:pt>
                <c:pt idx="502">
                  <c:v>35.003999999999998</c:v>
                </c:pt>
                <c:pt idx="503">
                  <c:v>35.006</c:v>
                </c:pt>
                <c:pt idx="504">
                  <c:v>35.008000000000003</c:v>
                </c:pt>
                <c:pt idx="505">
                  <c:v>35.01</c:v>
                </c:pt>
                <c:pt idx="506">
                  <c:v>35.012</c:v>
                </c:pt>
                <c:pt idx="507">
                  <c:v>35.014000000000003</c:v>
                </c:pt>
                <c:pt idx="508">
                  <c:v>35.015999999999998</c:v>
                </c:pt>
                <c:pt idx="509">
                  <c:v>35.018000000000001</c:v>
                </c:pt>
                <c:pt idx="510">
                  <c:v>35.020000000000003</c:v>
                </c:pt>
                <c:pt idx="511">
                  <c:v>35.021999999999998</c:v>
                </c:pt>
                <c:pt idx="512">
                  <c:v>35.024000000000001</c:v>
                </c:pt>
                <c:pt idx="513">
                  <c:v>35.026000000000003</c:v>
                </c:pt>
                <c:pt idx="514">
                  <c:v>35.027999999999999</c:v>
                </c:pt>
                <c:pt idx="515">
                  <c:v>35.03</c:v>
                </c:pt>
                <c:pt idx="516">
                  <c:v>35.031999999999996</c:v>
                </c:pt>
                <c:pt idx="517">
                  <c:v>35.033999999999999</c:v>
                </c:pt>
                <c:pt idx="518">
                  <c:v>35.036000000000001</c:v>
                </c:pt>
                <c:pt idx="519">
                  <c:v>35.037999999999997</c:v>
                </c:pt>
                <c:pt idx="520">
                  <c:v>35.04</c:v>
                </c:pt>
                <c:pt idx="521">
                  <c:v>35.042000000000002</c:v>
                </c:pt>
                <c:pt idx="522">
                  <c:v>35.043999999999997</c:v>
                </c:pt>
                <c:pt idx="523">
                  <c:v>35.045999999999999</c:v>
                </c:pt>
                <c:pt idx="524">
                  <c:v>35.048000000000002</c:v>
                </c:pt>
                <c:pt idx="525">
                  <c:v>35.049999999999997</c:v>
                </c:pt>
                <c:pt idx="526">
                  <c:v>35.052</c:v>
                </c:pt>
                <c:pt idx="527">
                  <c:v>35.054000000000002</c:v>
                </c:pt>
                <c:pt idx="528">
                  <c:v>35.055999999999997</c:v>
                </c:pt>
                <c:pt idx="529">
                  <c:v>35.058</c:v>
                </c:pt>
                <c:pt idx="530">
                  <c:v>35.06</c:v>
                </c:pt>
                <c:pt idx="531">
                  <c:v>35.061999999999998</c:v>
                </c:pt>
                <c:pt idx="532">
                  <c:v>35.064</c:v>
                </c:pt>
                <c:pt idx="533">
                  <c:v>35.066000000000003</c:v>
                </c:pt>
                <c:pt idx="534">
                  <c:v>35.067999999999998</c:v>
                </c:pt>
                <c:pt idx="535">
                  <c:v>35.07</c:v>
                </c:pt>
                <c:pt idx="536">
                  <c:v>35.072000000000003</c:v>
                </c:pt>
                <c:pt idx="537">
                  <c:v>35.073999999999998</c:v>
                </c:pt>
                <c:pt idx="538">
                  <c:v>35.076000000000001</c:v>
                </c:pt>
                <c:pt idx="539">
                  <c:v>35.078000000000003</c:v>
                </c:pt>
                <c:pt idx="540">
                  <c:v>35.08</c:v>
                </c:pt>
                <c:pt idx="541">
                  <c:v>35.082000000000001</c:v>
                </c:pt>
                <c:pt idx="542">
                  <c:v>35.084000000000003</c:v>
                </c:pt>
                <c:pt idx="543">
                  <c:v>35.085999999999999</c:v>
                </c:pt>
                <c:pt idx="544">
                  <c:v>35.088000000000001</c:v>
                </c:pt>
                <c:pt idx="545">
                  <c:v>35.090000000000003</c:v>
                </c:pt>
                <c:pt idx="546">
                  <c:v>35.091999999999999</c:v>
                </c:pt>
                <c:pt idx="547">
                  <c:v>35.094000000000001</c:v>
                </c:pt>
                <c:pt idx="548">
                  <c:v>35.095999999999997</c:v>
                </c:pt>
                <c:pt idx="549">
                  <c:v>35.097999999999999</c:v>
                </c:pt>
                <c:pt idx="550">
                  <c:v>35.1</c:v>
                </c:pt>
                <c:pt idx="551">
                  <c:v>35.101999999999997</c:v>
                </c:pt>
                <c:pt idx="552">
                  <c:v>35.103999999999999</c:v>
                </c:pt>
                <c:pt idx="553">
                  <c:v>35.106000000000002</c:v>
                </c:pt>
                <c:pt idx="554">
                  <c:v>35.107999999999997</c:v>
                </c:pt>
                <c:pt idx="555">
                  <c:v>35.11</c:v>
                </c:pt>
                <c:pt idx="556">
                  <c:v>35.111999999999902</c:v>
                </c:pt>
                <c:pt idx="557">
                  <c:v>35.113999999999997</c:v>
                </c:pt>
                <c:pt idx="558">
                  <c:v>35.116</c:v>
                </c:pt>
                <c:pt idx="559">
                  <c:v>35.118000000000002</c:v>
                </c:pt>
                <c:pt idx="560">
                  <c:v>35.119999999999997</c:v>
                </c:pt>
                <c:pt idx="561">
                  <c:v>35.122</c:v>
                </c:pt>
                <c:pt idx="562">
                  <c:v>35.124000000000002</c:v>
                </c:pt>
                <c:pt idx="563">
                  <c:v>35.125999999999998</c:v>
                </c:pt>
                <c:pt idx="564">
                  <c:v>35.128</c:v>
                </c:pt>
                <c:pt idx="565">
                  <c:v>35.130000000000003</c:v>
                </c:pt>
                <c:pt idx="566">
                  <c:v>35.131999999999998</c:v>
                </c:pt>
                <c:pt idx="567">
                  <c:v>35.134</c:v>
                </c:pt>
                <c:pt idx="568">
                  <c:v>35.136000000000003</c:v>
                </c:pt>
                <c:pt idx="569">
                  <c:v>35.137999999999998</c:v>
                </c:pt>
                <c:pt idx="570">
                  <c:v>35.14</c:v>
                </c:pt>
                <c:pt idx="571">
                  <c:v>35.142000000000003</c:v>
                </c:pt>
                <c:pt idx="572">
                  <c:v>35.143999999999998</c:v>
                </c:pt>
                <c:pt idx="573">
                  <c:v>35.146000000000001</c:v>
                </c:pt>
                <c:pt idx="574">
                  <c:v>35.148000000000003</c:v>
                </c:pt>
                <c:pt idx="575">
                  <c:v>35.15</c:v>
                </c:pt>
                <c:pt idx="576">
                  <c:v>35.152000000000001</c:v>
                </c:pt>
                <c:pt idx="577">
                  <c:v>35.154000000000003</c:v>
                </c:pt>
                <c:pt idx="578">
                  <c:v>35.155999999999999</c:v>
                </c:pt>
                <c:pt idx="579">
                  <c:v>35.158000000000001</c:v>
                </c:pt>
                <c:pt idx="580">
                  <c:v>35.159999999999997</c:v>
                </c:pt>
                <c:pt idx="581">
                  <c:v>35.161999999999999</c:v>
                </c:pt>
                <c:pt idx="582">
                  <c:v>35.164000000000001</c:v>
                </c:pt>
                <c:pt idx="583">
                  <c:v>35.165999999999997</c:v>
                </c:pt>
                <c:pt idx="584">
                  <c:v>35.167999999999999</c:v>
                </c:pt>
                <c:pt idx="585">
                  <c:v>35.17</c:v>
                </c:pt>
                <c:pt idx="586">
                  <c:v>35.171999999999997</c:v>
                </c:pt>
                <c:pt idx="587">
                  <c:v>35.173999999999999</c:v>
                </c:pt>
                <c:pt idx="588">
                  <c:v>35.176000000000002</c:v>
                </c:pt>
                <c:pt idx="589">
                  <c:v>35.177999999999997</c:v>
                </c:pt>
                <c:pt idx="590">
                  <c:v>35.18</c:v>
                </c:pt>
                <c:pt idx="591">
                  <c:v>35.181999999999903</c:v>
                </c:pt>
                <c:pt idx="592">
                  <c:v>35.183999999999997</c:v>
                </c:pt>
                <c:pt idx="593">
                  <c:v>35.186</c:v>
                </c:pt>
                <c:pt idx="594">
                  <c:v>35.188000000000002</c:v>
                </c:pt>
                <c:pt idx="595">
                  <c:v>35.19</c:v>
                </c:pt>
                <c:pt idx="596">
                  <c:v>35.192</c:v>
                </c:pt>
                <c:pt idx="597">
                  <c:v>35.194000000000003</c:v>
                </c:pt>
                <c:pt idx="598">
                  <c:v>35.195999999999998</c:v>
                </c:pt>
                <c:pt idx="599">
                  <c:v>35.198</c:v>
                </c:pt>
                <c:pt idx="600">
                  <c:v>35.200000000000003</c:v>
                </c:pt>
                <c:pt idx="601">
                  <c:v>35.201999999999998</c:v>
                </c:pt>
                <c:pt idx="602">
                  <c:v>35.204000000000001</c:v>
                </c:pt>
                <c:pt idx="603">
                  <c:v>35.206000000000003</c:v>
                </c:pt>
                <c:pt idx="604">
                  <c:v>35.207999999999998</c:v>
                </c:pt>
                <c:pt idx="605">
                  <c:v>35.21</c:v>
                </c:pt>
                <c:pt idx="606">
                  <c:v>35.212000000000003</c:v>
                </c:pt>
                <c:pt idx="607">
                  <c:v>35.213999999999999</c:v>
                </c:pt>
                <c:pt idx="608">
                  <c:v>35.216000000000001</c:v>
                </c:pt>
                <c:pt idx="609">
                  <c:v>35.218000000000004</c:v>
                </c:pt>
                <c:pt idx="610">
                  <c:v>35.22</c:v>
                </c:pt>
                <c:pt idx="611">
                  <c:v>35.222000000000001</c:v>
                </c:pt>
                <c:pt idx="612">
                  <c:v>35.223999999999997</c:v>
                </c:pt>
                <c:pt idx="613">
                  <c:v>35.225999999999999</c:v>
                </c:pt>
                <c:pt idx="614">
                  <c:v>35.228000000000002</c:v>
                </c:pt>
                <c:pt idx="615">
                  <c:v>35.229999999999997</c:v>
                </c:pt>
                <c:pt idx="616">
                  <c:v>35.231999999999999</c:v>
                </c:pt>
                <c:pt idx="617">
                  <c:v>35.234000000000002</c:v>
                </c:pt>
                <c:pt idx="618">
                  <c:v>35.235999999999997</c:v>
                </c:pt>
                <c:pt idx="619">
                  <c:v>35.238</c:v>
                </c:pt>
                <c:pt idx="620">
                  <c:v>35.24</c:v>
                </c:pt>
                <c:pt idx="621">
                  <c:v>35.241999999999997</c:v>
                </c:pt>
                <c:pt idx="622">
                  <c:v>35.244</c:v>
                </c:pt>
                <c:pt idx="623">
                  <c:v>35.246000000000002</c:v>
                </c:pt>
                <c:pt idx="624">
                  <c:v>35.247999999999998</c:v>
                </c:pt>
                <c:pt idx="625">
                  <c:v>35.25</c:v>
                </c:pt>
                <c:pt idx="626">
                  <c:v>35.251999999999903</c:v>
                </c:pt>
                <c:pt idx="627">
                  <c:v>35.253999999999998</c:v>
                </c:pt>
                <c:pt idx="628">
                  <c:v>35.256</c:v>
                </c:pt>
                <c:pt idx="629">
                  <c:v>35.258000000000003</c:v>
                </c:pt>
                <c:pt idx="630">
                  <c:v>35.26</c:v>
                </c:pt>
                <c:pt idx="631">
                  <c:v>35.262</c:v>
                </c:pt>
                <c:pt idx="632">
                  <c:v>35.264000000000003</c:v>
                </c:pt>
                <c:pt idx="633">
                  <c:v>35.265999999999998</c:v>
                </c:pt>
                <c:pt idx="634">
                  <c:v>35.268000000000001</c:v>
                </c:pt>
                <c:pt idx="635">
                  <c:v>35.270000000000003</c:v>
                </c:pt>
                <c:pt idx="636">
                  <c:v>35.271999999999998</c:v>
                </c:pt>
                <c:pt idx="637">
                  <c:v>35.274000000000001</c:v>
                </c:pt>
                <c:pt idx="638">
                  <c:v>35.276000000000003</c:v>
                </c:pt>
                <c:pt idx="639">
                  <c:v>35.277999999999999</c:v>
                </c:pt>
                <c:pt idx="640">
                  <c:v>35.28</c:v>
                </c:pt>
                <c:pt idx="641">
                  <c:v>35.281999999999996</c:v>
                </c:pt>
                <c:pt idx="642">
                  <c:v>35.283999999999999</c:v>
                </c:pt>
                <c:pt idx="643">
                  <c:v>35.286000000000001</c:v>
                </c:pt>
                <c:pt idx="644">
                  <c:v>35.287999999999997</c:v>
                </c:pt>
                <c:pt idx="645">
                  <c:v>35.29</c:v>
                </c:pt>
                <c:pt idx="646">
                  <c:v>35.292000000000002</c:v>
                </c:pt>
                <c:pt idx="647">
                  <c:v>35.293999999999997</c:v>
                </c:pt>
                <c:pt idx="648">
                  <c:v>35.295999999999999</c:v>
                </c:pt>
                <c:pt idx="649">
                  <c:v>35.298000000000002</c:v>
                </c:pt>
                <c:pt idx="650">
                  <c:v>35.299999999999997</c:v>
                </c:pt>
                <c:pt idx="651">
                  <c:v>35.302</c:v>
                </c:pt>
                <c:pt idx="652">
                  <c:v>35.304000000000002</c:v>
                </c:pt>
                <c:pt idx="653">
                  <c:v>35.305999999999997</c:v>
                </c:pt>
                <c:pt idx="654">
                  <c:v>35.308</c:v>
                </c:pt>
                <c:pt idx="655">
                  <c:v>35.31</c:v>
                </c:pt>
                <c:pt idx="656">
                  <c:v>35.311999999999998</c:v>
                </c:pt>
                <c:pt idx="657">
                  <c:v>35.314</c:v>
                </c:pt>
                <c:pt idx="658">
                  <c:v>35.316000000000003</c:v>
                </c:pt>
                <c:pt idx="659">
                  <c:v>35.317999999999998</c:v>
                </c:pt>
                <c:pt idx="660">
                  <c:v>35.32</c:v>
                </c:pt>
                <c:pt idx="661">
                  <c:v>35.322000000000003</c:v>
                </c:pt>
                <c:pt idx="662">
                  <c:v>35.323999999999998</c:v>
                </c:pt>
                <c:pt idx="663">
                  <c:v>35.326000000000001</c:v>
                </c:pt>
                <c:pt idx="664">
                  <c:v>35.328000000000003</c:v>
                </c:pt>
                <c:pt idx="665">
                  <c:v>35.33</c:v>
                </c:pt>
                <c:pt idx="666">
                  <c:v>35.332000000000001</c:v>
                </c:pt>
                <c:pt idx="667">
                  <c:v>35.334000000000003</c:v>
                </c:pt>
                <c:pt idx="668">
                  <c:v>35.335999999999999</c:v>
                </c:pt>
                <c:pt idx="669">
                  <c:v>35.338000000000001</c:v>
                </c:pt>
                <c:pt idx="670">
                  <c:v>35.340000000000003</c:v>
                </c:pt>
                <c:pt idx="671">
                  <c:v>35.341999999999999</c:v>
                </c:pt>
                <c:pt idx="672">
                  <c:v>35.344000000000001</c:v>
                </c:pt>
                <c:pt idx="673">
                  <c:v>35.345999999999997</c:v>
                </c:pt>
                <c:pt idx="674">
                  <c:v>35.347999999999999</c:v>
                </c:pt>
                <c:pt idx="675">
                  <c:v>35.35</c:v>
                </c:pt>
                <c:pt idx="676">
                  <c:v>35.351999999999997</c:v>
                </c:pt>
                <c:pt idx="677">
                  <c:v>35.353999999999999</c:v>
                </c:pt>
                <c:pt idx="678">
                  <c:v>35.356000000000002</c:v>
                </c:pt>
                <c:pt idx="679">
                  <c:v>35.357999999999997</c:v>
                </c:pt>
                <c:pt idx="680">
                  <c:v>35.36</c:v>
                </c:pt>
                <c:pt idx="681">
                  <c:v>35.361999999999902</c:v>
                </c:pt>
                <c:pt idx="682">
                  <c:v>35.363999999999997</c:v>
                </c:pt>
                <c:pt idx="683">
                  <c:v>35.366</c:v>
                </c:pt>
                <c:pt idx="684">
                  <c:v>35.368000000000002</c:v>
                </c:pt>
                <c:pt idx="685">
                  <c:v>35.369999999999997</c:v>
                </c:pt>
                <c:pt idx="686">
                  <c:v>35.372</c:v>
                </c:pt>
                <c:pt idx="687">
                  <c:v>35.374000000000002</c:v>
                </c:pt>
                <c:pt idx="688">
                  <c:v>35.375999999999998</c:v>
                </c:pt>
                <c:pt idx="689">
                  <c:v>35.378</c:v>
                </c:pt>
                <c:pt idx="690">
                  <c:v>35.380000000000003</c:v>
                </c:pt>
                <c:pt idx="691">
                  <c:v>35.381999999999998</c:v>
                </c:pt>
                <c:pt idx="692">
                  <c:v>35.384</c:v>
                </c:pt>
                <c:pt idx="693">
                  <c:v>35.386000000000003</c:v>
                </c:pt>
                <c:pt idx="694">
                  <c:v>35.387999999999998</c:v>
                </c:pt>
                <c:pt idx="695">
                  <c:v>35.39</c:v>
                </c:pt>
                <c:pt idx="696">
                  <c:v>35.392000000000003</c:v>
                </c:pt>
                <c:pt idx="697">
                  <c:v>35.393999999999998</c:v>
                </c:pt>
                <c:pt idx="698">
                  <c:v>35.396000000000001</c:v>
                </c:pt>
                <c:pt idx="699">
                  <c:v>35.398000000000003</c:v>
                </c:pt>
                <c:pt idx="700">
                  <c:v>35.4</c:v>
                </c:pt>
                <c:pt idx="701">
                  <c:v>35.402000000000001</c:v>
                </c:pt>
                <c:pt idx="702">
                  <c:v>35.404000000000003</c:v>
                </c:pt>
                <c:pt idx="703">
                  <c:v>35.405999999999999</c:v>
                </c:pt>
                <c:pt idx="704">
                  <c:v>35.408000000000001</c:v>
                </c:pt>
                <c:pt idx="705">
                  <c:v>35.409999999999997</c:v>
                </c:pt>
                <c:pt idx="706">
                  <c:v>35.411999999999999</c:v>
                </c:pt>
                <c:pt idx="707">
                  <c:v>35.414000000000001</c:v>
                </c:pt>
                <c:pt idx="708">
                  <c:v>35.415999999999997</c:v>
                </c:pt>
                <c:pt idx="709">
                  <c:v>35.417999999999999</c:v>
                </c:pt>
                <c:pt idx="710">
                  <c:v>35.42</c:v>
                </c:pt>
                <c:pt idx="711">
                  <c:v>35.421999999999997</c:v>
                </c:pt>
                <c:pt idx="712">
                  <c:v>35.423999999999999</c:v>
                </c:pt>
                <c:pt idx="713">
                  <c:v>35.426000000000002</c:v>
                </c:pt>
                <c:pt idx="714">
                  <c:v>35.427999999999997</c:v>
                </c:pt>
                <c:pt idx="715">
                  <c:v>35.43</c:v>
                </c:pt>
                <c:pt idx="716">
                  <c:v>35.431999999999903</c:v>
                </c:pt>
                <c:pt idx="717">
                  <c:v>35.433999999999997</c:v>
                </c:pt>
                <c:pt idx="718">
                  <c:v>35.436</c:v>
                </c:pt>
                <c:pt idx="719">
                  <c:v>35.438000000000002</c:v>
                </c:pt>
                <c:pt idx="720">
                  <c:v>35.44</c:v>
                </c:pt>
                <c:pt idx="721">
                  <c:v>35.442</c:v>
                </c:pt>
                <c:pt idx="722">
                  <c:v>35.444000000000003</c:v>
                </c:pt>
                <c:pt idx="723">
                  <c:v>35.445999999999998</c:v>
                </c:pt>
                <c:pt idx="724">
                  <c:v>35.448</c:v>
                </c:pt>
                <c:pt idx="725">
                  <c:v>35.450000000000003</c:v>
                </c:pt>
                <c:pt idx="726">
                  <c:v>35.451999999999998</c:v>
                </c:pt>
                <c:pt idx="727">
                  <c:v>35.454000000000001</c:v>
                </c:pt>
                <c:pt idx="728">
                  <c:v>35.456000000000003</c:v>
                </c:pt>
                <c:pt idx="729">
                  <c:v>35.457999999999998</c:v>
                </c:pt>
                <c:pt idx="730">
                  <c:v>35.46</c:v>
                </c:pt>
                <c:pt idx="731">
                  <c:v>35.462000000000003</c:v>
                </c:pt>
                <c:pt idx="732">
                  <c:v>35.463999999999999</c:v>
                </c:pt>
                <c:pt idx="733">
                  <c:v>35.466000000000001</c:v>
                </c:pt>
                <c:pt idx="734">
                  <c:v>35.468000000000004</c:v>
                </c:pt>
                <c:pt idx="735">
                  <c:v>35.47</c:v>
                </c:pt>
                <c:pt idx="736">
                  <c:v>35.472000000000001</c:v>
                </c:pt>
                <c:pt idx="737">
                  <c:v>35.473999999999997</c:v>
                </c:pt>
                <c:pt idx="738">
                  <c:v>35.475999999999999</c:v>
                </c:pt>
                <c:pt idx="739">
                  <c:v>35.478000000000002</c:v>
                </c:pt>
                <c:pt idx="740">
                  <c:v>35.479999999999997</c:v>
                </c:pt>
                <c:pt idx="741">
                  <c:v>35.481999999999999</c:v>
                </c:pt>
                <c:pt idx="742">
                  <c:v>35.484000000000002</c:v>
                </c:pt>
                <c:pt idx="743">
                  <c:v>35.485999999999997</c:v>
                </c:pt>
                <c:pt idx="744">
                  <c:v>35.488</c:v>
                </c:pt>
                <c:pt idx="745">
                  <c:v>35.49</c:v>
                </c:pt>
                <c:pt idx="746">
                  <c:v>35.491999999999997</c:v>
                </c:pt>
                <c:pt idx="747">
                  <c:v>35.494</c:v>
                </c:pt>
                <c:pt idx="748">
                  <c:v>35.496000000000002</c:v>
                </c:pt>
                <c:pt idx="749">
                  <c:v>35.497999999999998</c:v>
                </c:pt>
                <c:pt idx="750">
                  <c:v>35.5</c:v>
                </c:pt>
                <c:pt idx="751">
                  <c:v>35.501999999999903</c:v>
                </c:pt>
                <c:pt idx="752">
                  <c:v>35.503999999999998</c:v>
                </c:pt>
                <c:pt idx="753">
                  <c:v>35.506</c:v>
                </c:pt>
                <c:pt idx="754">
                  <c:v>35.508000000000003</c:v>
                </c:pt>
                <c:pt idx="755">
                  <c:v>35.51</c:v>
                </c:pt>
                <c:pt idx="756">
                  <c:v>35.512</c:v>
                </c:pt>
                <c:pt idx="757">
                  <c:v>35.514000000000003</c:v>
                </c:pt>
                <c:pt idx="758">
                  <c:v>35.515999999999998</c:v>
                </c:pt>
                <c:pt idx="759">
                  <c:v>35.518000000000001</c:v>
                </c:pt>
                <c:pt idx="760">
                  <c:v>35.520000000000003</c:v>
                </c:pt>
                <c:pt idx="761">
                  <c:v>35.521999999999998</c:v>
                </c:pt>
                <c:pt idx="762">
                  <c:v>35.524000000000001</c:v>
                </c:pt>
                <c:pt idx="763">
                  <c:v>35.526000000000003</c:v>
                </c:pt>
                <c:pt idx="764">
                  <c:v>35.527999999999999</c:v>
                </c:pt>
                <c:pt idx="765">
                  <c:v>35.53</c:v>
                </c:pt>
                <c:pt idx="766">
                  <c:v>35.531999999999996</c:v>
                </c:pt>
                <c:pt idx="767">
                  <c:v>35.533999999999999</c:v>
                </c:pt>
                <c:pt idx="768">
                  <c:v>35.536000000000001</c:v>
                </c:pt>
                <c:pt idx="769">
                  <c:v>35.537999999999997</c:v>
                </c:pt>
                <c:pt idx="770">
                  <c:v>35.54</c:v>
                </c:pt>
                <c:pt idx="771">
                  <c:v>35.542000000000002</c:v>
                </c:pt>
                <c:pt idx="772">
                  <c:v>35.543999999999997</c:v>
                </c:pt>
                <c:pt idx="773">
                  <c:v>35.545999999999999</c:v>
                </c:pt>
                <c:pt idx="774">
                  <c:v>35.548000000000002</c:v>
                </c:pt>
                <c:pt idx="775">
                  <c:v>35.549999999999997</c:v>
                </c:pt>
                <c:pt idx="776">
                  <c:v>35.552</c:v>
                </c:pt>
                <c:pt idx="777">
                  <c:v>35.554000000000002</c:v>
                </c:pt>
                <c:pt idx="778">
                  <c:v>35.555999999999997</c:v>
                </c:pt>
                <c:pt idx="779">
                  <c:v>35.558</c:v>
                </c:pt>
                <c:pt idx="780">
                  <c:v>35.56</c:v>
                </c:pt>
                <c:pt idx="781">
                  <c:v>35.561999999999998</c:v>
                </c:pt>
                <c:pt idx="782">
                  <c:v>35.564</c:v>
                </c:pt>
                <c:pt idx="783">
                  <c:v>35.566000000000003</c:v>
                </c:pt>
                <c:pt idx="784">
                  <c:v>35.567999999999998</c:v>
                </c:pt>
                <c:pt idx="785">
                  <c:v>35.57</c:v>
                </c:pt>
                <c:pt idx="786">
                  <c:v>35.572000000000003</c:v>
                </c:pt>
                <c:pt idx="787">
                  <c:v>35.573999999999998</c:v>
                </c:pt>
                <c:pt idx="788">
                  <c:v>35.576000000000001</c:v>
                </c:pt>
                <c:pt idx="789">
                  <c:v>35.578000000000003</c:v>
                </c:pt>
                <c:pt idx="790">
                  <c:v>35.58</c:v>
                </c:pt>
                <c:pt idx="791">
                  <c:v>35.582000000000001</c:v>
                </c:pt>
                <c:pt idx="792">
                  <c:v>35.584000000000003</c:v>
                </c:pt>
                <c:pt idx="793">
                  <c:v>35.585999999999999</c:v>
                </c:pt>
                <c:pt idx="794">
                  <c:v>35.588000000000001</c:v>
                </c:pt>
                <c:pt idx="795">
                  <c:v>35.590000000000003</c:v>
                </c:pt>
                <c:pt idx="796">
                  <c:v>35.591999999999999</c:v>
                </c:pt>
                <c:pt idx="797">
                  <c:v>35.594000000000001</c:v>
                </c:pt>
                <c:pt idx="798">
                  <c:v>35.595999999999997</c:v>
                </c:pt>
                <c:pt idx="799">
                  <c:v>35.597999999999999</c:v>
                </c:pt>
                <c:pt idx="800">
                  <c:v>35.6</c:v>
                </c:pt>
                <c:pt idx="801">
                  <c:v>35.601999999999997</c:v>
                </c:pt>
                <c:pt idx="802">
                  <c:v>35.603999999999999</c:v>
                </c:pt>
                <c:pt idx="803">
                  <c:v>35.606000000000002</c:v>
                </c:pt>
                <c:pt idx="804">
                  <c:v>35.607999999999997</c:v>
                </c:pt>
                <c:pt idx="805">
                  <c:v>35.61</c:v>
                </c:pt>
                <c:pt idx="806">
                  <c:v>35.611999999999902</c:v>
                </c:pt>
                <c:pt idx="807">
                  <c:v>35.613999999999997</c:v>
                </c:pt>
                <c:pt idx="808">
                  <c:v>35.616</c:v>
                </c:pt>
                <c:pt idx="809">
                  <c:v>35.618000000000002</c:v>
                </c:pt>
                <c:pt idx="810">
                  <c:v>35.619999999999997</c:v>
                </c:pt>
                <c:pt idx="811">
                  <c:v>35.622</c:v>
                </c:pt>
                <c:pt idx="812">
                  <c:v>35.624000000000002</c:v>
                </c:pt>
                <c:pt idx="813">
                  <c:v>35.625999999999998</c:v>
                </c:pt>
                <c:pt idx="814">
                  <c:v>35.628</c:v>
                </c:pt>
                <c:pt idx="815">
                  <c:v>35.630000000000003</c:v>
                </c:pt>
                <c:pt idx="816">
                  <c:v>35.631999999999998</c:v>
                </c:pt>
                <c:pt idx="817">
                  <c:v>35.634</c:v>
                </c:pt>
                <c:pt idx="818">
                  <c:v>35.636000000000003</c:v>
                </c:pt>
                <c:pt idx="819">
                  <c:v>35.637999999999998</c:v>
                </c:pt>
                <c:pt idx="820">
                  <c:v>35.64</c:v>
                </c:pt>
                <c:pt idx="821">
                  <c:v>35.642000000000003</c:v>
                </c:pt>
                <c:pt idx="822">
                  <c:v>35.643999999999998</c:v>
                </c:pt>
                <c:pt idx="823">
                  <c:v>35.646000000000001</c:v>
                </c:pt>
                <c:pt idx="824">
                  <c:v>35.648000000000003</c:v>
                </c:pt>
                <c:pt idx="825">
                  <c:v>35.65</c:v>
                </c:pt>
                <c:pt idx="826">
                  <c:v>35.652000000000001</c:v>
                </c:pt>
                <c:pt idx="827">
                  <c:v>35.654000000000003</c:v>
                </c:pt>
                <c:pt idx="828">
                  <c:v>35.655999999999999</c:v>
                </c:pt>
                <c:pt idx="829">
                  <c:v>35.658000000000001</c:v>
                </c:pt>
                <c:pt idx="830">
                  <c:v>35.659999999999997</c:v>
                </c:pt>
                <c:pt idx="831">
                  <c:v>35.661999999999999</c:v>
                </c:pt>
                <c:pt idx="832">
                  <c:v>35.664000000000001</c:v>
                </c:pt>
                <c:pt idx="833">
                  <c:v>35.665999999999997</c:v>
                </c:pt>
                <c:pt idx="834">
                  <c:v>35.667999999999999</c:v>
                </c:pt>
                <c:pt idx="835">
                  <c:v>35.67</c:v>
                </c:pt>
                <c:pt idx="836">
                  <c:v>35.671999999999997</c:v>
                </c:pt>
                <c:pt idx="837">
                  <c:v>35.673999999999999</c:v>
                </c:pt>
                <c:pt idx="838">
                  <c:v>35.676000000000002</c:v>
                </c:pt>
                <c:pt idx="839">
                  <c:v>35.677999999999997</c:v>
                </c:pt>
                <c:pt idx="840">
                  <c:v>35.68</c:v>
                </c:pt>
                <c:pt idx="841">
                  <c:v>35.681999999999903</c:v>
                </c:pt>
                <c:pt idx="842">
                  <c:v>35.683999999999997</c:v>
                </c:pt>
                <c:pt idx="843">
                  <c:v>35.686</c:v>
                </c:pt>
                <c:pt idx="844">
                  <c:v>35.688000000000002</c:v>
                </c:pt>
                <c:pt idx="845">
                  <c:v>35.69</c:v>
                </c:pt>
                <c:pt idx="846">
                  <c:v>35.692</c:v>
                </c:pt>
                <c:pt idx="847">
                  <c:v>35.694000000000003</c:v>
                </c:pt>
                <c:pt idx="848">
                  <c:v>35.695999999999998</c:v>
                </c:pt>
                <c:pt idx="849">
                  <c:v>35.698</c:v>
                </c:pt>
                <c:pt idx="850">
                  <c:v>35.700000000000003</c:v>
                </c:pt>
                <c:pt idx="851">
                  <c:v>35.701999999999998</c:v>
                </c:pt>
                <c:pt idx="852">
                  <c:v>35.704000000000001</c:v>
                </c:pt>
                <c:pt idx="853">
                  <c:v>35.706000000000003</c:v>
                </c:pt>
                <c:pt idx="854">
                  <c:v>35.707999999999998</c:v>
                </c:pt>
                <c:pt idx="855">
                  <c:v>35.71</c:v>
                </c:pt>
                <c:pt idx="856">
                  <c:v>35.712000000000003</c:v>
                </c:pt>
                <c:pt idx="857">
                  <c:v>35.713999999999999</c:v>
                </c:pt>
                <c:pt idx="858">
                  <c:v>35.716000000000001</c:v>
                </c:pt>
                <c:pt idx="859">
                  <c:v>35.718000000000004</c:v>
                </c:pt>
                <c:pt idx="860">
                  <c:v>35.72</c:v>
                </c:pt>
                <c:pt idx="861">
                  <c:v>35.722000000000001</c:v>
                </c:pt>
                <c:pt idx="862">
                  <c:v>35.723999999999997</c:v>
                </c:pt>
                <c:pt idx="863">
                  <c:v>35.725999999999999</c:v>
                </c:pt>
                <c:pt idx="864">
                  <c:v>35.728000000000002</c:v>
                </c:pt>
                <c:pt idx="865">
                  <c:v>35.729999999999997</c:v>
                </c:pt>
                <c:pt idx="866">
                  <c:v>35.731999999999999</c:v>
                </c:pt>
                <c:pt idx="867">
                  <c:v>35.734000000000002</c:v>
                </c:pt>
                <c:pt idx="868">
                  <c:v>35.735999999999997</c:v>
                </c:pt>
                <c:pt idx="869">
                  <c:v>35.738</c:v>
                </c:pt>
                <c:pt idx="870">
                  <c:v>35.74</c:v>
                </c:pt>
                <c:pt idx="871">
                  <c:v>35.741999999999997</c:v>
                </c:pt>
                <c:pt idx="872">
                  <c:v>35.744</c:v>
                </c:pt>
                <c:pt idx="873">
                  <c:v>35.746000000000002</c:v>
                </c:pt>
                <c:pt idx="874">
                  <c:v>35.747999999999998</c:v>
                </c:pt>
                <c:pt idx="875">
                  <c:v>35.75</c:v>
                </c:pt>
                <c:pt idx="876">
                  <c:v>35.751999999999903</c:v>
                </c:pt>
                <c:pt idx="877">
                  <c:v>35.753999999999998</c:v>
                </c:pt>
                <c:pt idx="878">
                  <c:v>35.756</c:v>
                </c:pt>
                <c:pt idx="879">
                  <c:v>35.758000000000003</c:v>
                </c:pt>
                <c:pt idx="880">
                  <c:v>35.76</c:v>
                </c:pt>
                <c:pt idx="881">
                  <c:v>35.762</c:v>
                </c:pt>
                <c:pt idx="882">
                  <c:v>35.764000000000003</c:v>
                </c:pt>
                <c:pt idx="883">
                  <c:v>35.765999999999998</c:v>
                </c:pt>
                <c:pt idx="884">
                  <c:v>35.768000000000001</c:v>
                </c:pt>
                <c:pt idx="885">
                  <c:v>35.770000000000003</c:v>
                </c:pt>
                <c:pt idx="886">
                  <c:v>35.771999999999998</c:v>
                </c:pt>
                <c:pt idx="887">
                  <c:v>35.774000000000001</c:v>
                </c:pt>
                <c:pt idx="888">
                  <c:v>35.776000000000003</c:v>
                </c:pt>
                <c:pt idx="889">
                  <c:v>35.777999999999999</c:v>
                </c:pt>
                <c:pt idx="890">
                  <c:v>35.78</c:v>
                </c:pt>
                <c:pt idx="891">
                  <c:v>35.781999999999996</c:v>
                </c:pt>
                <c:pt idx="892">
                  <c:v>35.783999999999999</c:v>
                </c:pt>
                <c:pt idx="893">
                  <c:v>35.786000000000001</c:v>
                </c:pt>
                <c:pt idx="894">
                  <c:v>35.787999999999997</c:v>
                </c:pt>
                <c:pt idx="895">
                  <c:v>35.79</c:v>
                </c:pt>
                <c:pt idx="896">
                  <c:v>35.792000000000002</c:v>
                </c:pt>
                <c:pt idx="897">
                  <c:v>35.793999999999997</c:v>
                </c:pt>
                <c:pt idx="898">
                  <c:v>35.795999999999999</c:v>
                </c:pt>
                <c:pt idx="899">
                  <c:v>35.798000000000002</c:v>
                </c:pt>
                <c:pt idx="900">
                  <c:v>35.799999999999997</c:v>
                </c:pt>
                <c:pt idx="901">
                  <c:v>35.802</c:v>
                </c:pt>
                <c:pt idx="902">
                  <c:v>35.804000000000002</c:v>
                </c:pt>
                <c:pt idx="903">
                  <c:v>35.805999999999997</c:v>
                </c:pt>
                <c:pt idx="904">
                  <c:v>35.808</c:v>
                </c:pt>
                <c:pt idx="905">
                  <c:v>35.81</c:v>
                </c:pt>
                <c:pt idx="906">
                  <c:v>35.811999999999998</c:v>
                </c:pt>
                <c:pt idx="907">
                  <c:v>35.814</c:v>
                </c:pt>
                <c:pt idx="908">
                  <c:v>35.816000000000003</c:v>
                </c:pt>
                <c:pt idx="909">
                  <c:v>35.817999999999998</c:v>
                </c:pt>
                <c:pt idx="910">
                  <c:v>35.82</c:v>
                </c:pt>
                <c:pt idx="911">
                  <c:v>35.822000000000003</c:v>
                </c:pt>
                <c:pt idx="912">
                  <c:v>35.823999999999998</c:v>
                </c:pt>
                <c:pt idx="913">
                  <c:v>35.826000000000001</c:v>
                </c:pt>
                <c:pt idx="914">
                  <c:v>35.828000000000003</c:v>
                </c:pt>
                <c:pt idx="915">
                  <c:v>35.83</c:v>
                </c:pt>
                <c:pt idx="916">
                  <c:v>35.832000000000001</c:v>
                </c:pt>
                <c:pt idx="917">
                  <c:v>35.834000000000003</c:v>
                </c:pt>
                <c:pt idx="918">
                  <c:v>35.835999999999999</c:v>
                </c:pt>
                <c:pt idx="919">
                  <c:v>35.838000000000001</c:v>
                </c:pt>
                <c:pt idx="920">
                  <c:v>35.840000000000003</c:v>
                </c:pt>
                <c:pt idx="921">
                  <c:v>35.841999999999999</c:v>
                </c:pt>
                <c:pt idx="922">
                  <c:v>35.844000000000001</c:v>
                </c:pt>
                <c:pt idx="923">
                  <c:v>35.845999999999997</c:v>
                </c:pt>
                <c:pt idx="924">
                  <c:v>35.847999999999999</c:v>
                </c:pt>
                <c:pt idx="925">
                  <c:v>35.85</c:v>
                </c:pt>
                <c:pt idx="926">
                  <c:v>35.851999999999997</c:v>
                </c:pt>
                <c:pt idx="927">
                  <c:v>35.853999999999999</c:v>
                </c:pt>
                <c:pt idx="928">
                  <c:v>35.856000000000002</c:v>
                </c:pt>
                <c:pt idx="929">
                  <c:v>35.857999999999997</c:v>
                </c:pt>
                <c:pt idx="930">
                  <c:v>35.86</c:v>
                </c:pt>
                <c:pt idx="931">
                  <c:v>35.861999999999902</c:v>
                </c:pt>
                <c:pt idx="932">
                  <c:v>35.863999999999997</c:v>
                </c:pt>
                <c:pt idx="933">
                  <c:v>35.866</c:v>
                </c:pt>
                <c:pt idx="934">
                  <c:v>35.868000000000002</c:v>
                </c:pt>
                <c:pt idx="935">
                  <c:v>35.869999999999997</c:v>
                </c:pt>
                <c:pt idx="936">
                  <c:v>35.872</c:v>
                </c:pt>
                <c:pt idx="937">
                  <c:v>35.874000000000002</c:v>
                </c:pt>
                <c:pt idx="938">
                  <c:v>35.875999999999998</c:v>
                </c:pt>
                <c:pt idx="939">
                  <c:v>35.878</c:v>
                </c:pt>
                <c:pt idx="940">
                  <c:v>35.880000000000003</c:v>
                </c:pt>
                <c:pt idx="941">
                  <c:v>35.881999999999998</c:v>
                </c:pt>
                <c:pt idx="942">
                  <c:v>35.884</c:v>
                </c:pt>
                <c:pt idx="943">
                  <c:v>35.886000000000003</c:v>
                </c:pt>
                <c:pt idx="944">
                  <c:v>35.887999999999998</c:v>
                </c:pt>
                <c:pt idx="945">
                  <c:v>35.89</c:v>
                </c:pt>
                <c:pt idx="946">
                  <c:v>35.892000000000003</c:v>
                </c:pt>
                <c:pt idx="947">
                  <c:v>35.893999999999998</c:v>
                </c:pt>
                <c:pt idx="948">
                  <c:v>35.896000000000001</c:v>
                </c:pt>
                <c:pt idx="949">
                  <c:v>35.898000000000003</c:v>
                </c:pt>
                <c:pt idx="950">
                  <c:v>35.9</c:v>
                </c:pt>
                <c:pt idx="951">
                  <c:v>35.902000000000001</c:v>
                </c:pt>
                <c:pt idx="952">
                  <c:v>35.904000000000003</c:v>
                </c:pt>
                <c:pt idx="953">
                  <c:v>35.905999999999999</c:v>
                </c:pt>
                <c:pt idx="954">
                  <c:v>35.908000000000001</c:v>
                </c:pt>
                <c:pt idx="955">
                  <c:v>35.909999999999997</c:v>
                </c:pt>
                <c:pt idx="956">
                  <c:v>35.911999999999999</c:v>
                </c:pt>
                <c:pt idx="957">
                  <c:v>35.914000000000001</c:v>
                </c:pt>
                <c:pt idx="958">
                  <c:v>35.915999999999997</c:v>
                </c:pt>
                <c:pt idx="959">
                  <c:v>35.917999999999999</c:v>
                </c:pt>
                <c:pt idx="960">
                  <c:v>35.92</c:v>
                </c:pt>
                <c:pt idx="961">
                  <c:v>35.921999999999997</c:v>
                </c:pt>
                <c:pt idx="962">
                  <c:v>35.923999999999999</c:v>
                </c:pt>
                <c:pt idx="963">
                  <c:v>35.926000000000002</c:v>
                </c:pt>
                <c:pt idx="964">
                  <c:v>35.927999999999997</c:v>
                </c:pt>
                <c:pt idx="965">
                  <c:v>35.93</c:v>
                </c:pt>
                <c:pt idx="966">
                  <c:v>35.931999999999903</c:v>
                </c:pt>
                <c:pt idx="967">
                  <c:v>35.933999999999997</c:v>
                </c:pt>
                <c:pt idx="968">
                  <c:v>35.936</c:v>
                </c:pt>
                <c:pt idx="969">
                  <c:v>35.938000000000002</c:v>
                </c:pt>
                <c:pt idx="970">
                  <c:v>35.94</c:v>
                </c:pt>
                <c:pt idx="971">
                  <c:v>35.942</c:v>
                </c:pt>
                <c:pt idx="972">
                  <c:v>35.944000000000003</c:v>
                </c:pt>
                <c:pt idx="973">
                  <c:v>35.945999999999998</c:v>
                </c:pt>
                <c:pt idx="974">
                  <c:v>35.948</c:v>
                </c:pt>
                <c:pt idx="975">
                  <c:v>35.950000000000003</c:v>
                </c:pt>
                <c:pt idx="976">
                  <c:v>35.951999999999998</c:v>
                </c:pt>
                <c:pt idx="977">
                  <c:v>35.954000000000001</c:v>
                </c:pt>
                <c:pt idx="978">
                  <c:v>35.956000000000003</c:v>
                </c:pt>
                <c:pt idx="979">
                  <c:v>35.957999999999998</c:v>
                </c:pt>
                <c:pt idx="980">
                  <c:v>35.96</c:v>
                </c:pt>
                <c:pt idx="981">
                  <c:v>35.962000000000003</c:v>
                </c:pt>
                <c:pt idx="982">
                  <c:v>35.963999999999999</c:v>
                </c:pt>
                <c:pt idx="983">
                  <c:v>35.966000000000001</c:v>
                </c:pt>
                <c:pt idx="984">
                  <c:v>35.968000000000004</c:v>
                </c:pt>
                <c:pt idx="985">
                  <c:v>35.97</c:v>
                </c:pt>
                <c:pt idx="986">
                  <c:v>35.972000000000001</c:v>
                </c:pt>
                <c:pt idx="987">
                  <c:v>35.973999999999997</c:v>
                </c:pt>
                <c:pt idx="988">
                  <c:v>35.975999999999999</c:v>
                </c:pt>
                <c:pt idx="989">
                  <c:v>35.978000000000002</c:v>
                </c:pt>
                <c:pt idx="990">
                  <c:v>35.979999999999997</c:v>
                </c:pt>
                <c:pt idx="991">
                  <c:v>35.981999999999999</c:v>
                </c:pt>
                <c:pt idx="992">
                  <c:v>35.984000000000002</c:v>
                </c:pt>
                <c:pt idx="993">
                  <c:v>35.985999999999997</c:v>
                </c:pt>
                <c:pt idx="994">
                  <c:v>35.988</c:v>
                </c:pt>
                <c:pt idx="995">
                  <c:v>35.99</c:v>
                </c:pt>
                <c:pt idx="996">
                  <c:v>35.991999999999997</c:v>
                </c:pt>
                <c:pt idx="997">
                  <c:v>35.994</c:v>
                </c:pt>
                <c:pt idx="998">
                  <c:v>35.996000000000002</c:v>
                </c:pt>
                <c:pt idx="999">
                  <c:v>35.997999999999998</c:v>
                </c:pt>
                <c:pt idx="1000">
                  <c:v>36</c:v>
                </c:pt>
              </c:numCache>
            </c:numRef>
          </c:xVal>
          <c:yVal>
            <c:numRef>
              <c:f>'③ simulated_sample_profile'!$F$4:$F$20000</c:f>
              <c:numCache>
                <c:formatCode>General</c:formatCode>
                <c:ptCount val="19997"/>
                <c:pt idx="0">
                  <c:v>28.068068185984099</c:v>
                </c:pt>
                <c:pt idx="1">
                  <c:v>28.155710390049101</c:v>
                </c:pt>
                <c:pt idx="2">
                  <c:v>28.243763637430199</c:v>
                </c:pt>
                <c:pt idx="3">
                  <c:v>28.332230501977101</c:v>
                </c:pt>
                <c:pt idx="4">
                  <c:v>28.421113577712902</c:v>
                </c:pt>
                <c:pt idx="5">
                  <c:v>28.510415479023401</c:v>
                </c:pt>
                <c:pt idx="6">
                  <c:v>28.600138840850601</c:v>
                </c:pt>
                <c:pt idx="7">
                  <c:v>28.690286318884599</c:v>
                </c:pt>
                <c:pt idx="8">
                  <c:v>28.780860589761499</c:v>
                </c:pt>
                <c:pt idx="9">
                  <c:v>28.871864351262399</c:v>
                </c:pt>
                <c:pt idx="10">
                  <c:v>28.963300322512101</c:v>
                </c:pt>
                <c:pt idx="11">
                  <c:v>29.055171244183398</c:v>
                </c:pt>
                <c:pt idx="12">
                  <c:v>29.147479878703098</c:v>
                </c:pt>
                <c:pt idx="13">
                  <c:v>29.240229010457099</c:v>
                </c:pt>
                <c:pt idx="14">
                  <c:v>29.333421446002799</c:v>
                </c:pt>
                <c:pt idx="15">
                  <c:v>29.427060014278901</c:v>
                </c:pt>
                <c:pt idx="16">
                  <c:v>29.521147566821099</c:v>
                </c:pt>
                <c:pt idx="17">
                  <c:v>29.615686977979902</c:v>
                </c:pt>
                <c:pt idx="18">
                  <c:v>29.710681145137599</c:v>
                </c:pt>
                <c:pt idx="19">
                  <c:v>29.8061329889318</c:v>
                </c:pt>
                <c:pt idx="20">
                  <c:v>29.902045453479101</c:v>
                </c:pt>
                <c:pt idx="21">
                  <c:v>29.998421506602799</c:v>
                </c:pt>
                <c:pt idx="22">
                  <c:v>30.0952641400606</c:v>
                </c:pt>
                <c:pt idx="23">
                  <c:v>30.192576369777601</c:v>
                </c:pt>
                <c:pt idx="24">
                  <c:v>30.290361236081399</c:v>
                </c:pt>
                <c:pt idx="25">
                  <c:v>30.388621803937902</c:v>
                </c:pt>
                <c:pt idx="26">
                  <c:v>30.4873611631931</c:v>
                </c:pt>
                <c:pt idx="27">
                  <c:v>30.586582428813699</c:v>
                </c:pt>
                <c:pt idx="28">
                  <c:v>30.686288741133598</c:v>
                </c:pt>
                <c:pt idx="29">
                  <c:v>30.786483266103399</c:v>
                </c:pt>
                <c:pt idx="30">
                  <c:v>30.887169195538799</c:v>
                </c:pt>
                <c:pt idx="31">
                  <c:v>30.988349747376301</c:v>
                </c:pt>
                <c:pt idx="32">
                  <c:v>31.090028165930399</c:v>
                </c:pt>
                <c:pt idx="33">
                  <c:v>31.192207722151899</c:v>
                </c:pt>
                <c:pt idx="34">
                  <c:v>31.294891713892</c:v>
                </c:pt>
                <c:pt idx="35">
                  <c:v>31.398083466167101</c:v>
                </c:pt>
                <c:pt idx="36">
                  <c:v>31.501786331429201</c:v>
                </c:pt>
                <c:pt idx="37">
                  <c:v>31.6060036898369</c:v>
                </c:pt>
                <c:pt idx="38">
                  <c:v>31.710738949529901</c:v>
                </c:pt>
                <c:pt idx="39">
                  <c:v>31.815995546908699</c:v>
                </c:pt>
                <c:pt idx="40">
                  <c:v>31.921776946914999</c:v>
                </c:pt>
                <c:pt idx="41">
                  <c:v>32.028086643318701</c:v>
                </c:pt>
                <c:pt idx="42">
                  <c:v>32.134928159003003</c:v>
                </c:pt>
                <c:pt idx="43">
                  <c:v>32.242305046257997</c:v>
                </c:pt>
                <c:pt idx="44">
                  <c:v>32.350220887076098</c:v>
                </c:pt>
                <c:pt idx="45">
                  <c:v>32.458679293448498</c:v>
                </c:pt>
                <c:pt idx="46">
                  <c:v>32.567683907668297</c:v>
                </c:pt>
                <c:pt idx="47">
                  <c:v>32.677238402636902</c:v>
                </c:pt>
                <c:pt idx="48">
                  <c:v>32.787346482170697</c:v>
                </c:pt>
                <c:pt idx="49">
                  <c:v>32.8980118813164</c:v>
                </c:pt>
                <c:pt idx="50">
                  <c:v>33.0092383666655</c:v>
                </c:pt>
                <c:pt idx="51">
                  <c:v>33.121029736674899</c:v>
                </c:pt>
                <c:pt idx="52">
                  <c:v>33.233389821992297</c:v>
                </c:pt>
                <c:pt idx="53">
                  <c:v>33.346322485781997</c:v>
                </c:pt>
                <c:pt idx="54">
                  <c:v>33.4598316240575</c:v>
                </c:pt>
                <c:pt idx="55">
                  <c:v>33.573921166016902</c:v>
                </c:pt>
                <c:pt idx="56">
                  <c:v>33.688595074383798</c:v>
                </c:pt>
                <c:pt idx="57">
                  <c:v>33.803857345750302</c:v>
                </c:pt>
                <c:pt idx="58">
                  <c:v>33.919712010922197</c:v>
                </c:pt>
                <c:pt idx="59">
                  <c:v>34.036163135276297</c:v>
                </c:pt>
                <c:pt idx="60">
                  <c:v>34.153214819111803</c:v>
                </c:pt>
                <c:pt idx="61">
                  <c:v>34.270871198014497</c:v>
                </c:pt>
                <c:pt idx="62">
                  <c:v>34.389136443218902</c:v>
                </c:pt>
                <c:pt idx="63">
                  <c:v>34.5080147619786</c:v>
                </c:pt>
                <c:pt idx="64">
                  <c:v>34.6275103979413</c:v>
                </c:pt>
                <c:pt idx="65">
                  <c:v>34.747627631524999</c:v>
                </c:pt>
                <c:pt idx="66">
                  <c:v>34.868370780301603</c:v>
                </c:pt>
                <c:pt idx="67">
                  <c:v>34.989744199386102</c:v>
                </c:pt>
                <c:pt idx="68">
                  <c:v>35.111752281825801</c:v>
                </c:pt>
                <c:pt idx="69">
                  <c:v>35.234399459001402</c:v>
                </c:pt>
                <c:pt idx="70">
                  <c:v>35.357690201023303</c:v>
                </c:pt>
                <c:pt idx="71">
                  <c:v>35.481629017144797</c:v>
                </c:pt>
                <c:pt idx="72">
                  <c:v>35.606220456170099</c:v>
                </c:pt>
                <c:pt idx="73">
                  <c:v>35.731469106871501</c:v>
                </c:pt>
                <c:pt idx="74">
                  <c:v>35.857379598412301</c:v>
                </c:pt>
                <c:pt idx="75">
                  <c:v>35.983956600773297</c:v>
                </c:pt>
                <c:pt idx="76">
                  <c:v>36.111204825187201</c:v>
                </c:pt>
                <c:pt idx="77">
                  <c:v>36.2391290245737</c:v>
                </c:pt>
                <c:pt idx="78">
                  <c:v>36.367733993984203</c:v>
                </c:pt>
                <c:pt idx="79">
                  <c:v>36.497024571052201</c:v>
                </c:pt>
                <c:pt idx="80">
                  <c:v>36.627005636444103</c:v>
                </c:pt>
                <c:pt idx="81">
                  <c:v>36.757682114323202</c:v>
                </c:pt>
                <c:pt idx="82">
                  <c:v>36.889058972812499</c:v>
                </c:pt>
                <c:pt idx="83">
                  <c:v>37.0211412244673</c:v>
                </c:pt>
                <c:pt idx="84">
                  <c:v>37.153933926754704</c:v>
                </c:pt>
                <c:pt idx="85">
                  <c:v>37.287442182533603</c:v>
                </c:pt>
                <c:pt idx="86">
                  <c:v>37.421671140546898</c:v>
                </c:pt>
                <c:pt idx="87">
                  <c:v>37.5566259959175</c:v>
                </c:pt>
                <c:pt idx="88">
                  <c:v>37.692311990648399</c:v>
                </c:pt>
                <c:pt idx="89">
                  <c:v>37.828734414132803</c:v>
                </c:pt>
                <c:pt idx="90">
                  <c:v>37.965898603667803</c:v>
                </c:pt>
                <c:pt idx="91">
                  <c:v>38.103809944977698</c:v>
                </c:pt>
                <c:pt idx="92">
                  <c:v>38.242473872740597</c:v>
                </c:pt>
                <c:pt idx="93">
                  <c:v>38.381895871122602</c:v>
                </c:pt>
                <c:pt idx="94">
                  <c:v>38.522081474320601</c:v>
                </c:pt>
                <c:pt idx="95">
                  <c:v>38.663036267110101</c:v>
                </c:pt>
                <c:pt idx="96">
                  <c:v>38.804765885402297</c:v>
                </c:pt>
                <c:pt idx="97">
                  <c:v>38.947276016804302</c:v>
                </c:pt>
                <c:pt idx="98">
                  <c:v>39.0905724011903</c:v>
                </c:pt>
                <c:pt idx="99">
                  <c:v>39.234660831280202</c:v>
                </c:pt>
                <c:pt idx="100">
                  <c:v>39.379547153221701</c:v>
                </c:pt>
                <c:pt idx="101">
                  <c:v>39.525237267183599</c:v>
                </c:pt>
                <c:pt idx="102">
                  <c:v>39.671737127957499</c:v>
                </c:pt>
                <c:pt idx="103">
                  <c:v>39.819052745562097</c:v>
                </c:pt>
                <c:pt idx="104">
                  <c:v>39.967190185862798</c:v>
                </c:pt>
                <c:pt idx="105">
                  <c:v>40.116155571191499</c:v>
                </c:pt>
                <c:pt idx="106">
                  <c:v>40.265955080980397</c:v>
                </c:pt>
                <c:pt idx="107">
                  <c:v>40.416594952403102</c:v>
                </c:pt>
                <c:pt idx="108">
                  <c:v>40.5680814810204</c:v>
                </c:pt>
                <c:pt idx="109">
                  <c:v>40.720421021438902</c:v>
                </c:pt>
                <c:pt idx="110">
                  <c:v>40.873619987975701</c:v>
                </c:pt>
                <c:pt idx="111">
                  <c:v>41.027684855334897</c:v>
                </c:pt>
                <c:pt idx="112">
                  <c:v>41.182622159287597</c:v>
                </c:pt>
                <c:pt idx="113">
                  <c:v>41.338438497365701</c:v>
                </c:pt>
                <c:pt idx="114">
                  <c:v>41.495140529565099</c:v>
                </c:pt>
                <c:pt idx="115">
                  <c:v>41.652734979052397</c:v>
                </c:pt>
                <c:pt idx="116">
                  <c:v>41.811228632889801</c:v>
                </c:pt>
                <c:pt idx="117">
                  <c:v>41.970628342760698</c:v>
                </c:pt>
                <c:pt idx="118">
                  <c:v>42.130941025711103</c:v>
                </c:pt>
                <c:pt idx="119">
                  <c:v>42.292173664900801</c:v>
                </c:pt>
                <c:pt idx="120">
                  <c:v>42.454333310359203</c:v>
                </c:pt>
                <c:pt idx="121">
                  <c:v>42.617427079756702</c:v>
                </c:pt>
                <c:pt idx="122">
                  <c:v>42.781462159186702</c:v>
                </c:pt>
                <c:pt idx="123">
                  <c:v>42.946445803952301</c:v>
                </c:pt>
                <c:pt idx="124">
                  <c:v>43.1123853393701</c:v>
                </c:pt>
                <c:pt idx="125">
                  <c:v>43.279288161580801</c:v>
                </c:pt>
                <c:pt idx="126">
                  <c:v>43.447161738374199</c:v>
                </c:pt>
                <c:pt idx="127">
                  <c:v>43.616013610022101</c:v>
                </c:pt>
                <c:pt idx="128">
                  <c:v>43.785851390122701</c:v>
                </c:pt>
                <c:pt idx="129">
                  <c:v>43.9566827664597</c:v>
                </c:pt>
                <c:pt idx="130">
                  <c:v>44.128515501869302</c:v>
                </c:pt>
                <c:pt idx="131">
                  <c:v>44.301357435123897</c:v>
                </c:pt>
                <c:pt idx="132">
                  <c:v>44.475216481821001</c:v>
                </c:pt>
                <c:pt idx="133">
                  <c:v>44.650100635289697</c:v>
                </c:pt>
                <c:pt idx="134">
                  <c:v>44.8260179675109</c:v>
                </c:pt>
                <c:pt idx="135">
                  <c:v>45.002976630042603</c:v>
                </c:pt>
                <c:pt idx="136">
                  <c:v>45.180984854965601</c:v>
                </c:pt>
                <c:pt idx="137">
                  <c:v>45.360050955840997</c:v>
                </c:pt>
                <c:pt idx="138">
                  <c:v>45.540183328675298</c:v>
                </c:pt>
                <c:pt idx="139">
                  <c:v>45.721390452908203</c:v>
                </c:pt>
                <c:pt idx="140">
                  <c:v>45.903680892404502</c:v>
                </c:pt>
                <c:pt idx="141">
                  <c:v>46.087063296466503</c:v>
                </c:pt>
                <c:pt idx="142">
                  <c:v>46.271546400860402</c:v>
                </c:pt>
                <c:pt idx="143">
                  <c:v>46.457139028851302</c:v>
                </c:pt>
                <c:pt idx="144">
                  <c:v>46.643850092259299</c:v>
                </c:pt>
                <c:pt idx="145">
                  <c:v>46.831688592526298</c:v>
                </c:pt>
                <c:pt idx="146">
                  <c:v>47.0206636218021</c:v>
                </c:pt>
                <c:pt idx="147">
                  <c:v>47.210784364039</c:v>
                </c:pt>
                <c:pt idx="148">
                  <c:v>47.402060096108102</c:v>
                </c:pt>
                <c:pt idx="149">
                  <c:v>47.5945001889312</c:v>
                </c:pt>
                <c:pt idx="150">
                  <c:v>47.788114108621997</c:v>
                </c:pt>
                <c:pt idx="151">
                  <c:v>47.982911417654002</c:v>
                </c:pt>
                <c:pt idx="152">
                  <c:v>48.178901776034898</c:v>
                </c:pt>
                <c:pt idx="153">
                  <c:v>48.376094942503798</c:v>
                </c:pt>
                <c:pt idx="154">
                  <c:v>48.574500775747097</c:v>
                </c:pt>
                <c:pt idx="155">
                  <c:v>48.774129235624002</c:v>
                </c:pt>
                <c:pt idx="156">
                  <c:v>48.974990384416998</c:v>
                </c:pt>
                <c:pt idx="157">
                  <c:v>49.177094388099597</c:v>
                </c:pt>
                <c:pt idx="158">
                  <c:v>49.380451517617097</c:v>
                </c:pt>
                <c:pt idx="159">
                  <c:v>49.585072150191699</c:v>
                </c:pt>
                <c:pt idx="160">
                  <c:v>49.790966770643301</c:v>
                </c:pt>
                <c:pt idx="161">
                  <c:v>49.998145972732303</c:v>
                </c:pt>
                <c:pt idx="162">
                  <c:v>50.206620460519297</c:v>
                </c:pt>
                <c:pt idx="163">
                  <c:v>50.416401049743399</c:v>
                </c:pt>
                <c:pt idx="164">
                  <c:v>50.627498669225602</c:v>
                </c:pt>
                <c:pt idx="165">
                  <c:v>50.839924362287803</c:v>
                </c:pt>
                <c:pt idx="166">
                  <c:v>51.053689288198399</c:v>
                </c:pt>
                <c:pt idx="167">
                  <c:v>51.2688047236309</c:v>
                </c:pt>
                <c:pt idx="168">
                  <c:v>51.485282064150503</c:v>
                </c:pt>
                <c:pt idx="169">
                  <c:v>51.703132825723799</c:v>
                </c:pt>
                <c:pt idx="170">
                  <c:v>51.922368646242802</c:v>
                </c:pt>
                <c:pt idx="171">
                  <c:v>52.143001287079301</c:v>
                </c:pt>
                <c:pt idx="172">
                  <c:v>52.365042634661698</c:v>
                </c:pt>
                <c:pt idx="173">
                  <c:v>52.588504702068299</c:v>
                </c:pt>
                <c:pt idx="174">
                  <c:v>52.813399630655397</c:v>
                </c:pt>
                <c:pt idx="175">
                  <c:v>53.039739691698401</c:v>
                </c:pt>
                <c:pt idx="176">
                  <c:v>53.267537288065299</c:v>
                </c:pt>
                <c:pt idx="177">
                  <c:v>53.496804955915501</c:v>
                </c:pt>
                <c:pt idx="178">
                  <c:v>53.727555366416603</c:v>
                </c:pt>
                <c:pt idx="179">
                  <c:v>53.959801327495903</c:v>
                </c:pt>
                <c:pt idx="180">
                  <c:v>54.193555785612403</c:v>
                </c:pt>
                <c:pt idx="181">
                  <c:v>54.428831827561098</c:v>
                </c:pt>
                <c:pt idx="182">
                  <c:v>54.665642682300401</c:v>
                </c:pt>
                <c:pt idx="183">
                  <c:v>54.904001722802498</c:v>
                </c:pt>
                <c:pt idx="184">
                  <c:v>55.143922467949601</c:v>
                </c:pt>
                <c:pt idx="185">
                  <c:v>55.3854185844366</c:v>
                </c:pt>
                <c:pt idx="186">
                  <c:v>55.628503888722399</c:v>
                </c:pt>
                <c:pt idx="187">
                  <c:v>55.873192348995801</c:v>
                </c:pt>
                <c:pt idx="188">
                  <c:v>56.119498087182002</c:v>
                </c:pt>
                <c:pt idx="189">
                  <c:v>56.367435380978698</c:v>
                </c:pt>
                <c:pt idx="190">
                  <c:v>56.617018665916603</c:v>
                </c:pt>
                <c:pt idx="191">
                  <c:v>56.868262537459003</c:v>
                </c:pt>
                <c:pt idx="192">
                  <c:v>57.121181753135303</c:v>
                </c:pt>
                <c:pt idx="193">
                  <c:v>57.375791234697303</c:v>
                </c:pt>
                <c:pt idx="194">
                  <c:v>57.632106070324298</c:v>
                </c:pt>
                <c:pt idx="195">
                  <c:v>57.890141516843897</c:v>
                </c:pt>
                <c:pt idx="196">
                  <c:v>58.149913002009797</c:v>
                </c:pt>
                <c:pt idx="197">
                  <c:v>58.411436126797298</c:v>
                </c:pt>
                <c:pt idx="198">
                  <c:v>58.674726667740401</c:v>
                </c:pt>
                <c:pt idx="199">
                  <c:v>58.939800579309598</c:v>
                </c:pt>
                <c:pt idx="200">
                  <c:v>59.206673996322401</c:v>
                </c:pt>
                <c:pt idx="201">
                  <c:v>59.475363236398103</c:v>
                </c:pt>
                <c:pt idx="202">
                  <c:v>59.745884802441601</c:v>
                </c:pt>
                <c:pt idx="203">
                  <c:v>60.018255385175301</c:v>
                </c:pt>
                <c:pt idx="204">
                  <c:v>60.292491865712201</c:v>
                </c:pt>
                <c:pt idx="205">
                  <c:v>60.5686113181591</c:v>
                </c:pt>
                <c:pt idx="206">
                  <c:v>60.846631012277797</c:v>
                </c:pt>
                <c:pt idx="207">
                  <c:v>61.126568416172802</c:v>
                </c:pt>
                <c:pt idx="208">
                  <c:v>61.4084411990329</c:v>
                </c:pt>
                <c:pt idx="209">
                  <c:v>61.692267233917399</c:v>
                </c:pt>
                <c:pt idx="210">
                  <c:v>61.978064600577198</c:v>
                </c:pt>
                <c:pt idx="211">
                  <c:v>62.265851588332197</c:v>
                </c:pt>
                <c:pt idx="212">
                  <c:v>62.555646698993797</c:v>
                </c:pt>
                <c:pt idx="213">
                  <c:v>62.847468649827498</c:v>
                </c:pt>
                <c:pt idx="214">
                  <c:v>63.141336376572603</c:v>
                </c:pt>
                <c:pt idx="215">
                  <c:v>63.4372690365065</c:v>
                </c:pt>
                <c:pt idx="216">
                  <c:v>63.735286011563197</c:v>
                </c:pt>
                <c:pt idx="217">
                  <c:v>64.035406911498697</c:v>
                </c:pt>
                <c:pt idx="218">
                  <c:v>64.337651577108105</c:v>
                </c:pt>
                <c:pt idx="219">
                  <c:v>64.642040083501698</c:v>
                </c:pt>
                <c:pt idx="220">
                  <c:v>64.948592743428804</c:v>
                </c:pt>
                <c:pt idx="221">
                  <c:v>65.257330110665094</c:v>
                </c:pt>
                <c:pt idx="222">
                  <c:v>65.568272983442995</c:v>
                </c:pt>
                <c:pt idx="223">
                  <c:v>65.881442407951795</c:v>
                </c:pt>
                <c:pt idx="224">
                  <c:v>66.196859681893699</c:v>
                </c:pt>
                <c:pt idx="225">
                  <c:v>66.514546358091394</c:v>
                </c:pt>
                <c:pt idx="226">
                  <c:v>66.834524248165394</c:v>
                </c:pt>
                <c:pt idx="227">
                  <c:v>67.156815426272999</c:v>
                </c:pt>
                <c:pt idx="228">
                  <c:v>67.481442232900093</c:v>
                </c:pt>
                <c:pt idx="229">
                  <c:v>67.808427278732793</c:v>
                </c:pt>
                <c:pt idx="230">
                  <c:v>68.137793448579103</c:v>
                </c:pt>
                <c:pt idx="231">
                  <c:v>68.469563905366797</c:v>
                </c:pt>
                <c:pt idx="232">
                  <c:v>68.803762094211606</c:v>
                </c:pt>
                <c:pt idx="233">
                  <c:v>69.140411746542696</c:v>
                </c:pt>
                <c:pt idx="234">
                  <c:v>69.479536884311102</c:v>
                </c:pt>
                <c:pt idx="235">
                  <c:v>69.821161824263598</c:v>
                </c:pt>
                <c:pt idx="236">
                  <c:v>70.165311182296605</c:v>
                </c:pt>
                <c:pt idx="237">
                  <c:v>70.512009877873894</c:v>
                </c:pt>
                <c:pt idx="238">
                  <c:v>70.861283138530695</c:v>
                </c:pt>
                <c:pt idx="239">
                  <c:v>71.213156504457004</c:v>
                </c:pt>
                <c:pt idx="240">
                  <c:v>71.567655833146802</c:v>
                </c:pt>
                <c:pt idx="241">
                  <c:v>71.924807304148104</c:v>
                </c:pt>
                <c:pt idx="242">
                  <c:v>72.284637423876802</c:v>
                </c:pt>
                <c:pt idx="243">
                  <c:v>72.647173030526602</c:v>
                </c:pt>
                <c:pt idx="244">
                  <c:v>73.012441299066595</c:v>
                </c:pt>
                <c:pt idx="245">
                  <c:v>73.380469746314006</c:v>
                </c:pt>
                <c:pt idx="246">
                  <c:v>73.751286236107802</c:v>
                </c:pt>
                <c:pt idx="247">
                  <c:v>74.1249189845758</c:v>
                </c:pt>
                <c:pt idx="248">
                  <c:v>74.501396565480505</c:v>
                </c:pt>
                <c:pt idx="249">
                  <c:v>74.880747915675101</c:v>
                </c:pt>
                <c:pt idx="250">
                  <c:v>75.263002340648399</c:v>
                </c:pt>
                <c:pt idx="251">
                  <c:v>75.648189520174498</c:v>
                </c:pt>
                <c:pt idx="252">
                  <c:v>76.036339514058099</c:v>
                </c:pt>
                <c:pt idx="253">
                  <c:v>76.427482767982198</c:v>
                </c:pt>
                <c:pt idx="254">
                  <c:v>76.821650119467904</c:v>
                </c:pt>
                <c:pt idx="255">
                  <c:v>77.218872803935298</c:v>
                </c:pt>
                <c:pt idx="256">
                  <c:v>77.619182460881902</c:v>
                </c:pt>
                <c:pt idx="257">
                  <c:v>78.022611140159199</c:v>
                </c:pt>
                <c:pt idx="258">
                  <c:v>78.429191308376204</c:v>
                </c:pt>
                <c:pt idx="259">
                  <c:v>78.838955855419499</c:v>
                </c:pt>
                <c:pt idx="260">
                  <c:v>79.251938101079602</c:v>
                </c:pt>
                <c:pt idx="261">
                  <c:v>79.668171801811994</c:v>
                </c:pt>
                <c:pt idx="262">
                  <c:v>80.087691157622302</c:v>
                </c:pt>
                <c:pt idx="263">
                  <c:v>80.510530819062694</c:v>
                </c:pt>
                <c:pt idx="264">
                  <c:v>80.936725894381695</c:v>
                </c:pt>
                <c:pt idx="265">
                  <c:v>81.3663119567818</c:v>
                </c:pt>
                <c:pt idx="266">
                  <c:v>81.799325051828106</c:v>
                </c:pt>
                <c:pt idx="267">
                  <c:v>82.235801704995296</c:v>
                </c:pt>
                <c:pt idx="268">
                  <c:v>82.675778929339799</c:v>
                </c:pt>
                <c:pt idx="269">
                  <c:v>83.119294233333406</c:v>
                </c:pt>
                <c:pt idx="270">
                  <c:v>83.566385628832407</c:v>
                </c:pt>
                <c:pt idx="271">
                  <c:v>84.017091639207493</c:v>
                </c:pt>
                <c:pt idx="272">
                  <c:v>84.471451307610707</c:v>
                </c:pt>
                <c:pt idx="273">
                  <c:v>84.929504205412599</c:v>
                </c:pt>
                <c:pt idx="274">
                  <c:v>85.391290440800503</c:v>
                </c:pt>
                <c:pt idx="275">
                  <c:v>85.856850667523005</c:v>
                </c:pt>
                <c:pt idx="276">
                  <c:v>86.326226093826705</c:v>
                </c:pt>
                <c:pt idx="277">
                  <c:v>86.799458491537905</c:v>
                </c:pt>
                <c:pt idx="278">
                  <c:v>87.276590205336504</c:v>
                </c:pt>
                <c:pt idx="279">
                  <c:v>87.757664162206794</c:v>
                </c:pt>
                <c:pt idx="280">
                  <c:v>88.242723881055895</c:v>
                </c:pt>
                <c:pt idx="281">
                  <c:v>88.731813482533994</c:v>
                </c:pt>
                <c:pt idx="282">
                  <c:v>89.224977699043393</c:v>
                </c:pt>
                <c:pt idx="283">
                  <c:v>89.7222618849284</c:v>
                </c:pt>
                <c:pt idx="284">
                  <c:v>90.223712026879795</c:v>
                </c:pt>
                <c:pt idx="285">
                  <c:v>90.7293747545325</c:v>
                </c:pt>
                <c:pt idx="286">
                  <c:v>91.239297351280499</c:v>
                </c:pt>
                <c:pt idx="287">
                  <c:v>91.753527765294393</c:v>
                </c:pt>
                <c:pt idx="288">
                  <c:v>92.272114620756696</c:v>
                </c:pt>
                <c:pt idx="289">
                  <c:v>92.795107229328295</c:v>
                </c:pt>
                <c:pt idx="290">
                  <c:v>93.322555601832505</c:v>
                </c:pt>
                <c:pt idx="291">
                  <c:v>93.854510460182794</c:v>
                </c:pt>
                <c:pt idx="292">
                  <c:v>94.391023249529994</c:v>
                </c:pt>
                <c:pt idx="293">
                  <c:v>94.932146150668302</c:v>
                </c:pt>
                <c:pt idx="294">
                  <c:v>95.477932092690807</c:v>
                </c:pt>
                <c:pt idx="295">
                  <c:v>96.028434765881897</c:v>
                </c:pt>
                <c:pt idx="296">
                  <c:v>96.583708634886804</c:v>
                </c:pt>
                <c:pt idx="297">
                  <c:v>97.143808952147495</c:v>
                </c:pt>
                <c:pt idx="298">
                  <c:v>97.708791771591706</c:v>
                </c:pt>
                <c:pt idx="299">
                  <c:v>98.278713962629297</c:v>
                </c:pt>
                <c:pt idx="300">
                  <c:v>98.853633224405201</c:v>
                </c:pt>
                <c:pt idx="301">
                  <c:v>99.433608100362505</c:v>
                </c:pt>
                <c:pt idx="302">
                  <c:v>100.01869799310499</c:v>
                </c:pt>
                <c:pt idx="303">
                  <c:v>100.60896317955</c:v>
                </c:pt>
                <c:pt idx="304">
                  <c:v>101.204464826407</c:v>
                </c:pt>
                <c:pt idx="305">
                  <c:v>101.80526500597099</c:v>
                </c:pt>
                <c:pt idx="306">
                  <c:v>102.411426712253</c:v>
                </c:pt>
                <c:pt idx="307">
                  <c:v>103.02301387743501</c:v>
                </c:pt>
                <c:pt idx="308">
                  <c:v>103.64009138865801</c:v>
                </c:pt>
                <c:pt idx="309">
                  <c:v>104.262725105203</c:v>
                </c:pt>
                <c:pt idx="310">
                  <c:v>104.890981875981</c:v>
                </c:pt>
                <c:pt idx="311">
                  <c:v>105.524929557436</c:v>
                </c:pt>
                <c:pt idx="312">
                  <c:v>106.164637031787</c:v>
                </c:pt>
                <c:pt idx="313">
                  <c:v>106.810174225688</c:v>
                </c:pt>
                <c:pt idx="314">
                  <c:v>107.461612129275</c:v>
                </c:pt>
                <c:pt idx="315">
                  <c:v>108.119022815606</c:v>
                </c:pt>
                <c:pt idx="316">
                  <c:v>108.78247946053</c:v>
                </c:pt>
                <c:pt idx="317">
                  <c:v>109.452056362991</c:v>
                </c:pt>
                <c:pt idx="318">
                  <c:v>110.127828965739</c:v>
                </c:pt>
                <c:pt idx="319">
                  <c:v>110.80987387652399</c:v>
                </c:pt>
                <c:pt idx="320">
                  <c:v>111.498268889709</c:v>
                </c:pt>
                <c:pt idx="321">
                  <c:v>112.19309300839799</c:v>
                </c:pt>
                <c:pt idx="322">
                  <c:v>112.894426467012</c:v>
                </c:pt>
                <c:pt idx="323">
                  <c:v>113.60235075436</c:v>
                </c:pt>
                <c:pt idx="324">
                  <c:v>114.316948637235</c:v>
                </c:pt>
                <c:pt idx="325">
                  <c:v>115.038304184512</c:v>
                </c:pt>
                <c:pt idx="326">
                  <c:v>115.76650279179201</c:v>
                </c:pt>
                <c:pt idx="327">
                  <c:v>116.501631206566</c:v>
                </c:pt>
                <c:pt idx="328">
                  <c:v>117.24377755396399</c:v>
                </c:pt>
                <c:pt idx="329">
                  <c:v>117.993031363074</c:v>
                </c:pt>
                <c:pt idx="330">
                  <c:v>118.749483593821</c:v>
                </c:pt>
                <c:pt idx="331">
                  <c:v>119.513226664491</c:v>
                </c:pt>
                <c:pt idx="332">
                  <c:v>120.28435447983399</c:v>
                </c:pt>
                <c:pt idx="333">
                  <c:v>121.062962459822</c:v>
                </c:pt>
                <c:pt idx="334">
                  <c:v>121.84914756906601</c:v>
                </c:pt>
                <c:pt idx="335">
                  <c:v>122.643008346868</c:v>
                </c:pt>
                <c:pt idx="336">
                  <c:v>123.444644937985</c:v>
                </c:pt>
                <c:pt idx="337">
                  <c:v>124.254159124098</c:v>
                </c:pt>
                <c:pt idx="338">
                  <c:v>125.07165435597</c:v>
                </c:pt>
                <c:pt idx="339">
                  <c:v>125.89723578638301</c:v>
                </c:pt>
                <c:pt idx="340">
                  <c:v>126.731010303801</c:v>
                </c:pt>
                <c:pt idx="341">
                  <c:v>127.573086566844</c:v>
                </c:pt>
                <c:pt idx="342">
                  <c:v>128.42357503953201</c:v>
                </c:pt>
                <c:pt idx="343">
                  <c:v>129.282588027364</c:v>
                </c:pt>
                <c:pt idx="344">
                  <c:v>130.150239714241</c:v>
                </c:pt>
                <c:pt idx="345">
                  <c:v>131.02664620025001</c:v>
                </c:pt>
                <c:pt idx="346">
                  <c:v>131.91192554035001</c:v>
                </c:pt>
                <c:pt idx="347">
                  <c:v>132.80619778394299</c:v>
                </c:pt>
                <c:pt idx="348">
                  <c:v>133.70958501540699</c:v>
                </c:pt>
                <c:pt idx="349">
                  <c:v>134.622211395595</c:v>
                </c:pt>
                <c:pt idx="350">
                  <c:v>135.54420320429</c:v>
                </c:pt>
                <c:pt idx="351">
                  <c:v>136.47568888371299</c:v>
                </c:pt>
                <c:pt idx="352">
                  <c:v>137.41679908306301</c:v>
                </c:pt>
                <c:pt idx="353">
                  <c:v>138.36766670411001</c:v>
                </c:pt>
                <c:pt idx="354">
                  <c:v>139.32842694793001</c:v>
                </c:pt>
                <c:pt idx="355">
                  <c:v>140.29921736272499</c:v>
                </c:pt>
                <c:pt idx="356">
                  <c:v>141.28017789284399</c:v>
                </c:pt>
                <c:pt idx="357">
                  <c:v>142.27145092899599</c:v>
                </c:pt>
                <c:pt idx="358">
                  <c:v>143.273181359669</c:v>
                </c:pt>
                <c:pt idx="359">
                  <c:v>144.285516623836</c:v>
                </c:pt>
                <c:pt idx="360">
                  <c:v>145.308606764953</c:v>
                </c:pt>
                <c:pt idx="361">
                  <c:v>146.342604486309</c:v>
                </c:pt>
                <c:pt idx="362">
                  <c:v>147.387665207715</c:v>
                </c:pt>
                <c:pt idx="363">
                  <c:v>148.44394712363899</c:v>
                </c:pt>
                <c:pt idx="364">
                  <c:v>149.51161126280101</c:v>
                </c:pt>
                <c:pt idx="365">
                  <c:v>150.59082154921501</c:v>
                </c:pt>
                <c:pt idx="366">
                  <c:v>151.68174486484199</c:v>
                </c:pt>
                <c:pt idx="367">
                  <c:v>152.78455111375399</c:v>
                </c:pt>
                <c:pt idx="368">
                  <c:v>153.899413287979</c:v>
                </c:pt>
                <c:pt idx="369">
                  <c:v>155.02650753501001</c:v>
                </c:pt>
                <c:pt idx="370">
                  <c:v>156.166013227017</c:v>
                </c:pt>
                <c:pt idx="371">
                  <c:v>157.31811303185799</c:v>
                </c:pt>
                <c:pt idx="372">
                  <c:v>158.48299298593099</c:v>
                </c:pt>
                <c:pt idx="373">
                  <c:v>159.66084256886001</c:v>
                </c:pt>
                <c:pt idx="374">
                  <c:v>160.85185478017101</c:v>
                </c:pt>
                <c:pt idx="375">
                  <c:v>162.056226217925</c:v>
                </c:pt>
                <c:pt idx="376">
                  <c:v>163.27415715944099</c:v>
                </c:pt>
                <c:pt idx="377">
                  <c:v>164.50585164410799</c:v>
                </c:pt>
                <c:pt idx="378">
                  <c:v>165.751517558373</c:v>
                </c:pt>
                <c:pt idx="379">
                  <c:v>167.01136672300399</c:v>
                </c:pt>
                <c:pt idx="380">
                  <c:v>168.28561498263699</c:v>
                </c:pt>
                <c:pt idx="381">
                  <c:v>169.57448229774599</c:v>
                </c:pt>
                <c:pt idx="382">
                  <c:v>170.878192839007</c:v>
                </c:pt>
                <c:pt idx="383">
                  <c:v>172.19697508425301</c:v>
                </c:pt>
                <c:pt idx="384">
                  <c:v>173.531061918023</c:v>
                </c:pt>
                <c:pt idx="385">
                  <c:v>174.88069073377301</c:v>
                </c:pt>
                <c:pt idx="386">
                  <c:v>176.24610353889099</c:v>
                </c:pt>
                <c:pt idx="387">
                  <c:v>177.62754706258099</c:v>
                </c:pt>
                <c:pt idx="388">
                  <c:v>179.02527286664099</c:v>
                </c:pt>
                <c:pt idx="389">
                  <c:v>180.439537459359</c:v>
                </c:pt>
                <c:pt idx="390">
                  <c:v>181.870602412469</c:v>
                </c:pt>
                <c:pt idx="391">
                  <c:v>183.31873448139601</c:v>
                </c:pt>
                <c:pt idx="392">
                  <c:v>184.784205728838</c:v>
                </c:pt>
                <c:pt idx="393">
                  <c:v>186.26729365174501</c:v>
                </c:pt>
                <c:pt idx="394">
                  <c:v>187.768281311903</c:v>
                </c:pt>
                <c:pt idx="395">
                  <c:v>189.28745747016001</c:v>
                </c:pt>
                <c:pt idx="396">
                  <c:v>190.82511672446699</c:v>
                </c:pt>
                <c:pt idx="397">
                  <c:v>192.38155965177199</c:v>
                </c:pt>
                <c:pt idx="398">
                  <c:v>193.957092954003</c:v>
                </c:pt>
                <c:pt idx="399">
                  <c:v>195.55202960821401</c:v>
                </c:pt>
                <c:pt idx="400">
                  <c:v>197.16668902098201</c:v>
                </c:pt>
                <c:pt idx="401">
                  <c:v>198.80139718732701</c:v>
                </c:pt>
                <c:pt idx="402">
                  <c:v>200.45648685414801</c:v>
                </c:pt>
                <c:pt idx="403">
                  <c:v>202.132297688449</c:v>
                </c:pt>
                <c:pt idx="404">
                  <c:v>203.829176450468</c:v>
                </c:pt>
                <c:pt idx="405">
                  <c:v>205.54747717182701</c:v>
                </c:pt>
                <c:pt idx="406">
                  <c:v>207.28756133895001</c:v>
                </c:pt>
                <c:pt idx="407">
                  <c:v>209.04979808191399</c:v>
                </c:pt>
                <c:pt idx="408">
                  <c:v>210.83456436881499</c:v>
                </c:pt>
                <c:pt idx="409">
                  <c:v>212.64224520599899</c:v>
                </c:pt>
                <c:pt idx="410">
                  <c:v>214.47323384421799</c:v>
                </c:pt>
                <c:pt idx="411">
                  <c:v>216.32793199101201</c:v>
                </c:pt>
                <c:pt idx="412">
                  <c:v>218.206750029452</c:v>
                </c:pt>
                <c:pt idx="413">
                  <c:v>220.11010724349799</c:v>
                </c:pt>
                <c:pt idx="414">
                  <c:v>222.03843205024299</c:v>
                </c:pt>
                <c:pt idx="415">
                  <c:v>223.99216223919601</c:v>
                </c:pt>
                <c:pt idx="416">
                  <c:v>225.97174521895201</c:v>
                </c:pt>
                <c:pt idx="417">
                  <c:v>227.97763827137601</c:v>
                </c:pt>
                <c:pt idx="418">
                  <c:v>230.01030881370201</c:v>
                </c:pt>
                <c:pt idx="419">
                  <c:v>232.07023466877399</c:v>
                </c:pt>
                <c:pt idx="420">
                  <c:v>234.15790434364601</c:v>
                </c:pt>
                <c:pt idx="421">
                  <c:v>236.273817316969</c:v>
                </c:pt>
                <c:pt idx="422">
                  <c:v>238.418484335421</c:v>
                </c:pt>
                <c:pt idx="423">
                  <c:v>240.592427719418</c:v>
                </c:pt>
                <c:pt idx="424">
                  <c:v>242.79618167864899</c:v>
                </c:pt>
                <c:pt idx="425">
                  <c:v>245.030292637548</c:v>
                </c:pt>
                <c:pt idx="426">
                  <c:v>247.29531957126301</c:v>
                </c:pt>
                <c:pt idx="427">
                  <c:v>249.59183435243401</c:v>
                </c:pt>
                <c:pt idx="428">
                  <c:v>251.92042210909901</c:v>
                </c:pt>
                <c:pt idx="429">
                  <c:v>254.28168159429299</c:v>
                </c:pt>
                <c:pt idx="430">
                  <c:v>256.67622556765701</c:v>
                </c:pt>
                <c:pt idx="431">
                  <c:v>259.10468118957402</c:v>
                </c:pt>
                <c:pt idx="432">
                  <c:v>261.56769042825101</c:v>
                </c:pt>
                <c:pt idx="433">
                  <c:v>264.06591048019402</c:v>
                </c:pt>
                <c:pt idx="434">
                  <c:v>266.60001420482899</c:v>
                </c:pt>
                <c:pt idx="435">
                  <c:v>269.17069057339302</c:v>
                </c:pt>
                <c:pt idx="436">
                  <c:v>271.77864513307298</c:v>
                </c:pt>
                <c:pt idx="437">
                  <c:v>274.424600486614</c:v>
                </c:pt>
                <c:pt idx="438">
                  <c:v>277.10929678825801</c:v>
                </c:pt>
                <c:pt idx="439">
                  <c:v>279.83349225654302</c:v>
                </c:pt>
                <c:pt idx="440">
                  <c:v>282.59796370452699</c:v>
                </c:pt>
                <c:pt idx="441">
                  <c:v>285.40350708829999</c:v>
                </c:pt>
                <c:pt idx="442">
                  <c:v>288.25093807442101</c:v>
                </c:pt>
                <c:pt idx="443">
                  <c:v>291.14109262690499</c:v>
                </c:pt>
                <c:pt idx="444">
                  <c:v>294.07482761482902</c:v>
                </c:pt>
                <c:pt idx="445">
                  <c:v>297.05302144097101</c:v>
                </c:pt>
                <c:pt idx="446">
                  <c:v>300.07657469282299</c:v>
                </c:pt>
                <c:pt idx="447">
                  <c:v>303.14641081639797</c:v>
                </c:pt>
                <c:pt idx="448">
                  <c:v>306.26347681402899</c:v>
                </c:pt>
                <c:pt idx="449">
                  <c:v>309.42874396711801</c:v>
                </c:pt>
                <c:pt idx="450">
                  <c:v>312.64320858474701</c:v>
                </c:pt>
                <c:pt idx="451">
                  <c:v>315.907892779355</c:v>
                </c:pt>
                <c:pt idx="452">
                  <c:v>319.22384527039299</c:v>
                </c:pt>
                <c:pt idx="453">
                  <c:v>322.59214221735101</c:v>
                </c:pt>
                <c:pt idx="454">
                  <c:v>326.01388808327903</c:v>
                </c:pt>
                <c:pt idx="455">
                  <c:v>329.49021652994401</c:v>
                </c:pt>
                <c:pt idx="456">
                  <c:v>333.022291346278</c:v>
                </c:pt>
                <c:pt idx="457">
                  <c:v>336.61130741114198</c:v>
                </c:pt>
                <c:pt idx="458">
                  <c:v>340.25849169219202</c:v>
                </c:pt>
                <c:pt idx="459">
                  <c:v>343.96510428224502</c:v>
                </c:pt>
                <c:pt idx="460">
                  <c:v>347.73243947466699</c:v>
                </c:pt>
                <c:pt idx="461">
                  <c:v>351.56182687967498</c:v>
                </c:pt>
                <c:pt idx="462">
                  <c:v>355.45463258324702</c:v>
                </c:pt>
                <c:pt idx="463">
                  <c:v>359.41226035033799</c:v>
                </c:pt>
                <c:pt idx="464">
                  <c:v>363.43615287464399</c:v>
                </c:pt>
                <c:pt idx="465">
                  <c:v>367.52779307672199</c:v>
                </c:pt>
                <c:pt idx="466">
                  <c:v>371.68870545278003</c:v>
                </c:pt>
                <c:pt idx="467">
                  <c:v>375.920457476249</c:v>
                </c:pt>
                <c:pt idx="468">
                  <c:v>380.22466105457602</c:v>
                </c:pt>
                <c:pt idx="469">
                  <c:v>384.602974043801</c:v>
                </c:pt>
                <c:pt idx="470">
                  <c:v>389.057101823398</c:v>
                </c:pt>
                <c:pt idx="471">
                  <c:v>393.58879893428201</c:v>
                </c:pt>
                <c:pt idx="472">
                  <c:v>398.19987078263603</c:v>
                </c:pt>
                <c:pt idx="473">
                  <c:v>402.89217541288599</c:v>
                </c:pt>
                <c:pt idx="474">
                  <c:v>407.66762535290002</c:v>
                </c:pt>
                <c:pt idx="475">
                  <c:v>412.52818953460701</c:v>
                </c:pt>
                <c:pt idx="476">
                  <c:v>417.47589529388199</c:v>
                </c:pt>
                <c:pt idx="477">
                  <c:v>422.51283045328699</c:v>
                </c:pt>
                <c:pt idx="478">
                  <c:v>427.64114549141198</c:v>
                </c:pt>
                <c:pt idx="479">
                  <c:v>432.86305580338501</c:v>
                </c:pt>
                <c:pt idx="480">
                  <c:v>438.18084405638501</c:v>
                </c:pt>
                <c:pt idx="481">
                  <c:v>443.596862645199</c:v>
                </c:pt>
                <c:pt idx="482">
                  <c:v>449.11353625248398</c:v>
                </c:pt>
                <c:pt idx="483">
                  <c:v>454.73336451867198</c:v>
                </c:pt>
                <c:pt idx="484">
                  <c:v>460.45892482725498</c:v>
                </c:pt>
                <c:pt idx="485">
                  <c:v>466.29287521084802</c:v>
                </c:pt>
                <c:pt idx="486">
                  <c:v>472.23795738424599</c:v>
                </c:pt>
                <c:pt idx="487">
                  <c:v>478.29699991049898</c:v>
                </c:pt>
                <c:pt idx="488">
                  <c:v>484.47292150707102</c:v>
                </c:pt>
                <c:pt idx="489">
                  <c:v>490.76873449899301</c:v>
                </c:pt>
                <c:pt idx="490">
                  <c:v>497.187548426229</c:v>
                </c:pt>
                <c:pt idx="491">
                  <c:v>503.732573813729</c:v>
                </c:pt>
                <c:pt idx="492">
                  <c:v>510.40712611183102</c:v>
                </c:pt>
                <c:pt idx="493">
                  <c:v>517.21462981642901</c:v>
                </c:pt>
                <c:pt idx="494">
                  <c:v>524.15862277801398</c:v>
                </c:pt>
                <c:pt idx="495">
                  <c:v>531.24276070927999</c:v>
                </c:pt>
                <c:pt idx="496">
                  <c:v>538.47082190218805</c:v>
                </c:pt>
                <c:pt idx="497">
                  <c:v>545.84671216540301</c:v>
                </c:pt>
                <c:pt idx="498">
                  <c:v>553.37446999359304</c:v>
                </c:pt>
                <c:pt idx="499">
                  <c:v>561.05827198157795</c:v>
                </c:pt>
                <c:pt idx="500">
                  <c:v>568.90243849610397</c:v>
                </c:pt>
                <c:pt idx="501">
                  <c:v>576.91143961958699</c:v>
                </c:pt>
                <c:pt idx="502">
                  <c:v>585.08990138039599</c:v>
                </c:pt>
                <c:pt idx="503">
                  <c:v>593.44261228562596</c:v>
                </c:pt>
                <c:pt idx="504">
                  <c:v>601.97453017326302</c:v>
                </c:pt>
                <c:pt idx="505">
                  <c:v>610.69078940126803</c:v>
                </c:pt>
                <c:pt idx="506">
                  <c:v>619.59670839282899</c:v>
                </c:pt>
                <c:pt idx="507">
                  <c:v>628.69779755741797</c:v>
                </c:pt>
                <c:pt idx="508">
                  <c:v>637.99976760961397</c:v>
                </c:pt>
                <c:pt idx="509">
                  <c:v>647.50853830821495</c:v>
                </c:pt>
                <c:pt idx="510">
                  <c:v>657.23024763951196</c:v>
                </c:pt>
                <c:pt idx="511">
                  <c:v>667.17126147114095</c:v>
                </c:pt>
                <c:pt idx="512">
                  <c:v>677.33818370366703</c:v>
                </c:pt>
                <c:pt idx="513">
                  <c:v>687.73786694880005</c:v>
                </c:pt>
                <c:pt idx="514">
                  <c:v>698.37742376633696</c:v>
                </c:pt>
                <c:pt idx="515">
                  <c:v>709.26423849197204</c:v>
                </c:pt>
                <c:pt idx="516">
                  <c:v>720.40597969238399</c:v>
                </c:pt>
                <c:pt idx="517">
                  <c:v>731.81061328509998</c:v>
                </c:pt>
                <c:pt idx="518">
                  <c:v>743.48641636315904</c:v>
                </c:pt>
                <c:pt idx="519">
                  <c:v>755.44199176851203</c:v>
                </c:pt>
                <c:pt idx="520">
                  <c:v>767.68628345962202</c:v>
                </c:pt>
                <c:pt idx="521">
                  <c:v>780.228592723068</c:v>
                </c:pt>
                <c:pt idx="522">
                  <c:v>793.07859528116103</c:v>
                </c:pt>
                <c:pt idx="523">
                  <c:v>806.24635935278604</c:v>
                </c:pt>
                <c:pt idx="524">
                  <c:v>819.74236472745395</c:v>
                </c:pt>
                <c:pt idx="525">
                  <c:v>833.57752291669203</c:v>
                </c:pt>
                <c:pt idx="526">
                  <c:v>847.76319845316596</c:v>
                </c:pt>
                <c:pt idx="527">
                  <c:v>862.31123141027001</c:v>
                </c:pt>
                <c:pt idx="528">
                  <c:v>877.23396122291399</c:v>
                </c:pt>
                <c:pt idx="529">
                  <c:v>892.544251894328</c:v>
                </c:pt>
                <c:pt idx="530">
                  <c:v>908.25551867989304</c:v>
                </c:pt>
                <c:pt idx="531">
                  <c:v>924.381756347173</c:v>
                </c:pt>
                <c:pt idx="532">
                  <c:v>940.93756911721903</c:v>
                </c:pt>
                <c:pt idx="533">
                  <c:v>957.93820239991896</c:v>
                </c:pt>
                <c:pt idx="534">
                  <c:v>975.39957644632204</c:v>
                </c:pt>
                <c:pt idx="535">
                  <c:v>993.33832204803502</c:v>
                </c:pt>
                <c:pt idx="536">
                  <c:v>1011.77181842525</c:v>
                </c:pt>
                <c:pt idx="537">
                  <c:v>1030.71823345452</c:v>
                </c:pt>
                <c:pt idx="538">
                  <c:v>1050.1965663997801</c:v>
                </c:pt>
                <c:pt idx="539">
                  <c:v>1070.2266933229901</c:v>
                </c:pt>
                <c:pt idx="540">
                  <c:v>1090.8294153632201</c:v>
                </c:pt>
                <c:pt idx="541">
                  <c:v>1112.0265100893801</c:v>
                </c:pt>
                <c:pt idx="542">
                  <c:v>1133.8407861456501</c:v>
                </c:pt>
                <c:pt idx="543">
                  <c:v>1156.29614142899</c:v>
                </c:pt>
                <c:pt idx="544">
                  <c:v>1179.41762505468</c:v>
                </c:pt>
                <c:pt idx="545">
                  <c:v>1203.2315033861601</c:v>
                </c:pt>
                <c:pt idx="546">
                  <c:v>1227.76533043002</c:v>
                </c:pt>
                <c:pt idx="547">
                  <c:v>1253.04802291891</c:v>
                </c:pt>
                <c:pt idx="548">
                  <c:v>1279.10994043084</c:v>
                </c:pt>
                <c:pt idx="549">
                  <c:v>1305.9829709253299</c:v>
                </c:pt>
                <c:pt idx="550">
                  <c:v>1333.70062210215</c:v>
                </c:pt>
                <c:pt idx="551">
                  <c:v>1362.29811902745</c:v>
                </c:pt>
                <c:pt idx="552">
                  <c:v>1391.81250850469</c:v>
                </c:pt>
                <c:pt idx="553">
                  <c:v>1422.2827707075201</c:v>
                </c:pt>
                <c:pt idx="554">
                  <c:v>1453.74993863698</c:v>
                </c:pt>
                <c:pt idx="555">
                  <c:v>1486.2572260085799</c:v>
                </c:pt>
                <c:pt idx="556">
                  <c:v>1519.85016422741</c:v>
                </c:pt>
                <c:pt idx="557">
                  <c:v>1554.57674916222</c:v>
                </c:pt>
                <c:pt idx="558">
                  <c:v>1590.4875984883499</c:v>
                </c:pt>
                <c:pt idx="559">
                  <c:v>1627.6361204371899</c:v>
                </c:pt>
                <c:pt idx="560">
                  <c:v>1666.07869484969</c:v>
                </c:pt>
                <c:pt idx="561">
                  <c:v>1705.8748675169099</c:v>
                </c:pt>
                <c:pt idx="562">
                  <c:v>1747.08755886018</c:v>
                </c:pt>
                <c:pt idx="563">
                  <c:v>1789.7832880977501</c:v>
                </c:pt>
                <c:pt idx="564">
                  <c:v>1834.03241413204</c:v>
                </c:pt>
                <c:pt idx="565">
                  <c:v>1879.90939449047</c:v>
                </c:pt>
                <c:pt idx="566">
                  <c:v>1927.49306376185</c:v>
                </c:pt>
                <c:pt idx="567">
                  <c:v>1976.86693307835</c:v>
                </c:pt>
                <c:pt idx="568">
                  <c:v>2028.1195123102</c:v>
                </c:pt>
                <c:pt idx="569">
                  <c:v>2081.3446567709202</c:v>
                </c:pt>
                <c:pt idx="570">
                  <c:v>2136.6419403486698</c:v>
                </c:pt>
                <c:pt idx="571">
                  <c:v>2194.11705712811</c:v>
                </c:pt>
                <c:pt idx="572">
                  <c:v>2253.8822536862999</c:v>
                </c:pt>
                <c:pt idx="573">
                  <c:v>2316.0567943966098</c:v>
                </c:pt>
                <c:pt idx="574">
                  <c:v>2380.7674622038899</c:v>
                </c:pt>
                <c:pt idx="575">
                  <c:v>2448.1490974616199</c:v>
                </c:pt>
                <c:pt idx="576">
                  <c:v>2518.3451775435301</c:v>
                </c:pt>
                <c:pt idx="577">
                  <c:v>2591.5084400360402</c:v>
                </c:pt>
                <c:pt idx="578">
                  <c:v>2667.8015524001498</c:v>
                </c:pt>
                <c:pt idx="579">
                  <c:v>2747.3978310221601</c:v>
                </c:pt>
                <c:pt idx="580">
                  <c:v>2830.4820125573001</c:v>
                </c:pt>
                <c:pt idx="581">
                  <c:v>2917.2510803988498</c:v>
                </c:pt>
                <c:pt idx="582">
                  <c:v>3007.9151489167398</c:v>
                </c:pt>
                <c:pt idx="583">
                  <c:v>3102.6984078365299</c:v>
                </c:pt>
                <c:pt idx="584">
                  <c:v>3201.8401286768599</c:v>
                </c:pt>
                <c:pt idx="585">
                  <c:v>3305.5957345294</c:v>
                </c:pt>
                <c:pt idx="586">
                  <c:v>3414.2379335927999</c:v>
                </c:pt>
                <c:pt idx="587">
                  <c:v>3528.05791567701</c:v>
                </c:pt>
                <c:pt idx="588">
                  <c:v>3647.36660932012</c:v>
                </c:pt>
                <c:pt idx="589">
                  <c:v>3772.49599512547</c:v>
                </c:pt>
                <c:pt idx="590">
                  <c:v>3903.8004682830701</c:v>
                </c:pt>
                <c:pt idx="591">
                  <c:v>4041.65823990936</c:v>
                </c:pt>
                <c:pt idx="592">
                  <c:v>4186.4727626314498</c:v>
                </c:pt>
                <c:pt idx="593">
                  <c:v>4338.6741606187898</c:v>
                </c:pt>
                <c:pt idx="594">
                  <c:v>4498.7206378182</c:v>
                </c:pt>
                <c:pt idx="595">
                  <c:v>4667.0998302601702</c:v>
                </c:pt>
                <c:pt idx="596">
                  <c:v>4844.3300587814501</c:v>
                </c:pt>
                <c:pt idx="597">
                  <c:v>5030.9614270708298</c:v>
                </c:pt>
                <c:pt idx="598">
                  <c:v>5227.57669643393</c:v>
                </c:pt>
                <c:pt idx="599">
                  <c:v>5434.7918528158698</c:v>
                </c:pt>
                <c:pt idx="600">
                  <c:v>5653.2562633221396</c:v>
                </c:pt>
                <c:pt idx="601">
                  <c:v>5883.6522986955497</c:v>
                </c:pt>
                <c:pt idx="602">
                  <c:v>6126.6942749550499</c:v>
                </c:pt>
                <c:pt idx="603">
                  <c:v>6383.1265420138498</c:v>
                </c:pt>
                <c:pt idx="604">
                  <c:v>6653.7205201198703</c:v>
                </c:pt>
                <c:pt idx="605">
                  <c:v>6939.2704571688801</c:v>
                </c:pt>
                <c:pt idx="606">
                  <c:v>7240.5876528009903</c:v>
                </c:pt>
                <c:pt idx="607">
                  <c:v>7558.4928703360501</c:v>
                </c:pt>
                <c:pt idx="608">
                  <c:v>7893.8066375214103</c:v>
                </c:pt>
                <c:pt idx="609">
                  <c:v>8247.3371247762498</c:v>
                </c:pt>
                <c:pt idx="610">
                  <c:v>8619.8652886662894</c:v>
                </c:pt>
                <c:pt idx="611">
                  <c:v>9012.1269831118298</c:v>
                </c:pt>
                <c:pt idx="612">
                  <c:v>9424.7917758868207</c:v>
                </c:pt>
                <c:pt idx="613">
                  <c:v>9858.43826839336</c:v>
                </c:pt>
                <c:pt idx="614">
                  <c:v>10313.525807158199</c:v>
                </c:pt>
                <c:pt idx="615">
                  <c:v>10790.362600341299</c:v>
                </c:pt>
                <c:pt idx="616">
                  <c:v>11289.0704148655</c:v>
                </c:pt>
                <c:pt idx="617">
                  <c:v>11809.546230530999</c:v>
                </c:pt>
                <c:pt idx="618">
                  <c:v>12351.4214655052</c:v>
                </c:pt>
                <c:pt idx="619">
                  <c:v>12914.0196576735</c:v>
                </c:pt>
                <c:pt idx="620">
                  <c:v>13496.3137797173</c:v>
                </c:pt>
                <c:pt idx="621">
                  <c:v>14096.8846689692</c:v>
                </c:pt>
                <c:pt idx="622">
                  <c:v>14713.882347732701</c:v>
                </c:pt>
                <c:pt idx="623">
                  <c:v>15344.9922735046</c:v>
                </c:pt>
                <c:pt idx="624">
                  <c:v>15987.408765410901</c:v>
                </c:pt>
                <c:pt idx="625">
                  <c:v>16637.817975009799</c:v>
                </c:pt>
                <c:pt idx="626">
                  <c:v>17292.392778809801</c:v>
                </c:pt>
                <c:pt idx="627">
                  <c:v>17946.801841043001</c:v>
                </c:pt>
                <c:pt idx="628">
                  <c:v>18596.234809178699</c:v>
                </c:pt>
                <c:pt idx="629">
                  <c:v>19235.445150608801</c:v>
                </c:pt>
                <c:pt idx="630">
                  <c:v>19858.811517833499</c:v>
                </c:pt>
                <c:pt idx="631">
                  <c:v>20460.417756186998</c:v>
                </c:pt>
                <c:pt idx="632">
                  <c:v>21034.150772132602</c:v>
                </c:pt>
                <c:pt idx="633">
                  <c:v>21573.814506095001</c:v>
                </c:pt>
                <c:pt idx="634">
                  <c:v>22073.2572587635</c:v>
                </c:pt>
                <c:pt idx="635">
                  <c:v>22526.508670942701</c:v>
                </c:pt>
                <c:pt idx="636">
                  <c:v>22927.9218259222</c:v>
                </c:pt>
                <c:pt idx="637">
                  <c:v>23272.3153000743</c:v>
                </c:pt>
                <c:pt idx="638">
                  <c:v>23555.109594450001</c:v>
                </c:pt>
                <c:pt idx="639">
                  <c:v>23772.452285353502</c:v>
                </c:pt>
                <c:pt idx="640">
                  <c:v>23921.326462897599</c:v>
                </c:pt>
                <c:pt idx="641">
                  <c:v>23999.6375873504</c:v>
                </c:pt>
                <c:pt idx="642">
                  <c:v>24006.274761185799</c:v>
                </c:pt>
                <c:pt idx="643">
                  <c:v>23941.1435427939</c:v>
                </c:pt>
                <c:pt idx="644">
                  <c:v>23805.1687461084</c:v>
                </c:pt>
                <c:pt idx="645">
                  <c:v>23600.2670928884</c:v>
                </c:pt>
                <c:pt idx="646">
                  <c:v>23329.2910158452</c:v>
                </c:pt>
                <c:pt idx="647">
                  <c:v>22995.946255213301</c:v>
                </c:pt>
                <c:pt idx="648">
                  <c:v>22604.687060313601</c:v>
                </c:pt>
                <c:pt idx="649">
                  <c:v>22160.593728094598</c:v>
                </c:pt>
                <c:pt idx="650">
                  <c:v>21669.237830603</c:v>
                </c:pt>
                <c:pt idx="651">
                  <c:v>21136.5407757184</c:v>
                </c:pt>
                <c:pt idx="652">
                  <c:v>20568.631309493401</c:v>
                </c:pt>
                <c:pt idx="653">
                  <c:v>19971.707227371899</c:v>
                </c:pt>
                <c:pt idx="654">
                  <c:v>19351.9059602696</c:v>
                </c:pt>
                <c:pt idx="655">
                  <c:v>18715.1878999111</c:v>
                </c:pt>
                <c:pt idx="656">
                  <c:v>18067.235395192802</c:v>
                </c:pt>
                <c:pt idx="657">
                  <c:v>17413.369359689201</c:v>
                </c:pt>
                <c:pt idx="658">
                  <c:v>16758.4844477802</c:v>
                </c:pt>
                <c:pt idx="659">
                  <c:v>16107.0028426644</c:v>
                </c:pt>
                <c:pt idx="660">
                  <c:v>15462.845900943001</c:v>
                </c:pt>
                <c:pt idx="661">
                  <c:v>14829.422247672799</c:v>
                </c:pt>
                <c:pt idx="662">
                  <c:v>14209.6304304849</c:v>
                </c:pt>
                <c:pt idx="663">
                  <c:v>13605.873924723501</c:v>
                </c:pt>
                <c:pt idx="664">
                  <c:v>13020.0861249875</c:v>
                </c:pt>
                <c:pt idx="665">
                  <c:v>12453.762943938</c:v>
                </c:pt>
                <c:pt idx="666">
                  <c:v>11908.0007423283</c:v>
                </c:pt>
                <c:pt idx="667">
                  <c:v>11383.537507547901</c:v>
                </c:pt>
                <c:pt idx="668">
                  <c:v>10880.795453176501</c:v>
                </c:pt>
                <c:pt idx="669">
                  <c:v>10399.9235028931</c:v>
                </c:pt>
                <c:pt idx="670">
                  <c:v>9940.8384251581792</c:v>
                </c:pt>
                <c:pt idx="671">
                  <c:v>9503.2636813760091</c:v>
                </c:pt>
                <c:pt idx="672">
                  <c:v>9086.7653255428395</c:v>
                </c:pt>
                <c:pt idx="673">
                  <c:v>8690.7845377474896</c:v>
                </c:pt>
                <c:pt idx="674">
                  <c:v>8314.6665817359499</c:v>
                </c:pt>
                <c:pt idx="675">
                  <c:v>7957.6861461976496</c:v>
                </c:pt>
                <c:pt idx="676">
                  <c:v>7619.0691609248297</c:v>
                </c:pt>
                <c:pt idx="677">
                  <c:v>7298.0112755969303</c:v>
                </c:pt>
                <c:pt idx="678">
                  <c:v>6993.6932545222498</c:v>
                </c:pt>
                <c:pt idx="679">
                  <c:v>6705.2935800249197</c:v>
                </c:pt>
                <c:pt idx="680">
                  <c:v>6431.9985753360697</c:v>
                </c:pt>
                <c:pt idx="681">
                  <c:v>6173.0103594599104</c:v>
                </c:pt>
                <c:pt idx="682">
                  <c:v>5927.55293599791</c:v>
                </c:pt>
                <c:pt idx="683">
                  <c:v>5694.8766990138201</c:v>
                </c:pt>
                <c:pt idx="684">
                  <c:v>5474.2616148534198</c:v>
                </c:pt>
                <c:pt idx="685">
                  <c:v>5265.01931198907</c:v>
                </c:pt>
                <c:pt idx="686">
                  <c:v>5066.4942831277904</c:v>
                </c:pt>
                <c:pt idx="687">
                  <c:v>4878.0643766722897</c:v>
                </c:pt>
                <c:pt idx="688">
                  <c:v>4699.1407288386599</c:v>
                </c:pt>
                <c:pt idx="689">
                  <c:v>4529.1672641076902</c:v>
                </c:pt>
                <c:pt idx="690">
                  <c:v>4367.6198704184399</c:v>
                </c:pt>
                <c:pt idx="691">
                  <c:v>4214.0053367398496</c:v>
                </c:pt>
                <c:pt idx="692">
                  <c:v>4067.8601243883099</c:v>
                </c:pt>
                <c:pt idx="693">
                  <c:v>3928.7490295119101</c:v>
                </c:pt>
                <c:pt idx="694">
                  <c:v>3796.2637823499599</c:v>
                </c:pt>
                <c:pt idx="695">
                  <c:v>3670.0216190414399</c:v>
                </c:pt>
                <c:pt idx="696">
                  <c:v>3549.6638535485099</c:v>
                </c:pt>
                <c:pt idx="697">
                  <c:v>3434.8544706072898</c:v>
                </c:pt>
                <c:pt idx="698">
                  <c:v>3325.2787551462802</c:v>
                </c:pt>
                <c:pt idx="699">
                  <c:v>3220.6419692497898</c:v>
                </c:pt>
                <c:pt idx="700">
                  <c:v>3120.6680842590999</c:v>
                </c:pt>
                <c:pt idx="701">
                  <c:v>3025.0985728453902</c:v>
                </c:pt>
                <c:pt idx="702">
                  <c:v>2933.6912637519899</c:v>
                </c:pt>
                <c:pt idx="703">
                  <c:v>2846.2192602408099</c:v>
                </c:pt>
                <c:pt idx="704">
                  <c:v>2762.46992203318</c:v>
                </c:pt>
                <c:pt idx="705">
                  <c:v>2682.2439096046801</c:v>
                </c:pt>
                <c:pt idx="706">
                  <c:v>2605.3542890052199</c:v>
                </c:pt>
                <c:pt idx="707">
                  <c:v>2531.6256949202202</c:v>
                </c:pt>
                <c:pt idx="708">
                  <c:v>2460.89354935557</c:v>
                </c:pt>
                <c:pt idx="709">
                  <c:v>2393.0033331488598</c:v>
                </c:pt>
                <c:pt idx="710">
                  <c:v>2327.8099074110401</c:v>
                </c:pt>
                <c:pt idx="711">
                  <c:v>2265.1768819709</c:v>
                </c:pt>
                <c:pt idx="712">
                  <c:v>2204.9760279309698</c:v>
                </c:pt>
                <c:pt idx="713">
                  <c:v>2147.0867315103601</c:v>
                </c:pt>
                <c:pt idx="714">
                  <c:v>2091.3954864402199</c:v>
                </c:pt>
                <c:pt idx="715">
                  <c:v>2037.7954223003801</c:v>
                </c:pt>
                <c:pt idx="716">
                  <c:v>1986.18586630663</c:v>
                </c:pt>
                <c:pt idx="717">
                  <c:v>1936.4719361965499</c:v>
                </c:pt>
                <c:pt idx="718">
                  <c:v>1888.56416199557</c:v>
                </c:pt>
                <c:pt idx="719">
                  <c:v>1842.37813458151</c:v>
                </c:pt>
                <c:pt idx="720">
                  <c:v>1797.8341791027101</c:v>
                </c:pt>
                <c:pt idx="721">
                  <c:v>1754.8570514313301</c:v>
                </c:pt>
                <c:pt idx="722">
                  <c:v>1713.37565596278</c:v>
                </c:pt>
                <c:pt idx="723">
                  <c:v>1673.32278318576</c:v>
                </c:pt>
                <c:pt idx="724">
                  <c:v>1634.6348655648801</c:v>
                </c:pt>
                <c:pt idx="725">
                  <c:v>1597.2517503839799</c:v>
                </c:pt>
                <c:pt idx="726">
                  <c:v>1561.11648829411</c:v>
                </c:pt>
                <c:pt idx="727">
                  <c:v>1526.1751364079</c:v>
                </c:pt>
                <c:pt idx="728">
                  <c:v>1492.37657486851</c:v>
                </c:pt>
                <c:pt idx="729">
                  <c:v>1459.6723358985801</c:v>
                </c:pt>
                <c:pt idx="730">
                  <c:v>1428.01644441638</c:v>
                </c:pt>
                <c:pt idx="731">
                  <c:v>1397.3652693696199</c:v>
                </c:pt>
                <c:pt idx="732">
                  <c:v>1367.67738500627</c:v>
                </c:pt>
                <c:pt idx="733">
                  <c:v>1338.91344136111</c:v>
                </c:pt>
                <c:pt idx="734">
                  <c:v>1311.03604328901</c:v>
                </c:pt>
                <c:pt idx="735">
                  <c:v>1284.00963743075</c:v>
                </c:pt>
                <c:pt idx="736">
                  <c:v>1257.8004065411801</c:v>
                </c:pt>
                <c:pt idx="737">
                  <c:v>1232.3761706558601</c:v>
                </c:pt>
                <c:pt idx="738">
                  <c:v>1207.70629460858</c:v>
                </c:pt>
                <c:pt idx="739">
                  <c:v>1183.76160145218</c:v>
                </c:pt>
                <c:pt idx="740">
                  <c:v>1160.5142913686</c:v>
                </c:pt>
                <c:pt idx="741">
                  <c:v>1137.9378656827</c:v>
                </c:pt>
                <c:pt idx="742">
                  <c:v>1116.00705562756</c:v>
                </c:pt>
                <c:pt idx="743">
                  <c:v>1094.6977555313199</c:v>
                </c:pt>
                <c:pt idx="744">
                  <c:v>1073.9869601226201</c:v>
                </c:pt>
                <c:pt idx="745">
                  <c:v>1053.8527056742701</c:v>
                </c:pt>
                <c:pt idx="746">
                  <c:v>1034.2740147235199</c:v>
                </c:pt>
                <c:pt idx="747">
                  <c:v>1015.23084412845</c:v>
                </c:pt>
                <c:pt idx="748">
                  <c:v>996.704036237575</c:v>
                </c:pt>
                <c:pt idx="749">
                  <c:v>978.675272964138</c:v>
                </c:pt>
                <c:pt idx="750">
                  <c:v>961.12703257401597</c:v>
                </c:pt>
                <c:pt idx="751">
                  <c:v>944.04254900810099</c:v>
                </c:pt>
                <c:pt idx="752">
                  <c:v>927.40577357428401</c:v>
                </c:pt>
                <c:pt idx="753">
                  <c:v>911.20133885492896</c:v>
                </c:pt>
                <c:pt idx="754">
                  <c:v>895.41452468671196</c:v>
                </c:pt>
                <c:pt idx="755">
                  <c:v>880.031226080637</c:v>
                </c:pt>
                <c:pt idx="756">
                  <c:v>865.03792295813196</c:v>
                </c:pt>
                <c:pt idx="757">
                  <c:v>850.42165158923797</c:v>
                </c:pt>
                <c:pt idx="758">
                  <c:v>836.16997762496305</c:v>
                </c:pt>
                <c:pt idx="759">
                  <c:v>822.27097062477105</c:v>
                </c:pt>
                <c:pt idx="760">
                  <c:v>808.71317998693905</c:v>
                </c:pt>
                <c:pt idx="761">
                  <c:v>795.48561219445799</c:v>
                </c:pt>
                <c:pt idx="762">
                  <c:v>782.57770929641799</c:v>
                </c:pt>
                <c:pt idx="763">
                  <c:v>769.97932855018996</c:v>
                </c:pt>
                <c:pt idx="764">
                  <c:v>757.68072315314203</c:v>
                </c:pt>
                <c:pt idx="765">
                  <c:v>745.67252399983397</c:v>
                </c:pt>
                <c:pt idx="766">
                  <c:v>733.94572240242996</c:v>
                </c:pt>
                <c:pt idx="767">
                  <c:v>722.49165371770596</c:v>
                </c:pt>
                <c:pt idx="768">
                  <c:v>711.30198182764195</c:v>
                </c:pt>
                <c:pt idx="769">
                  <c:v>700.36868442289301</c:v>
                </c:pt>
                <c:pt idx="770">
                  <c:v>689.68403904312402</c:v>
                </c:pt>
                <c:pt idx="771">
                  <c:v>679.24060983004802</c:v>
                </c:pt>
                <c:pt idx="772">
                  <c:v>669.03123495285695</c:v>
                </c:pt>
                <c:pt idx="773">
                  <c:v>659.04901466701995</c:v>
                </c:pt>
                <c:pt idx="774">
                  <c:v>649.28729997090295</c:v>
                </c:pt>
                <c:pt idx="775">
                  <c:v>639.73968182689805</c:v>
                </c:pt>
                <c:pt idx="776">
                  <c:v>630.39998091461803</c:v>
                </c:pt>
                <c:pt idx="777">
                  <c:v>621.26223788761502</c:v>
                </c:pt>
                <c:pt idx="778">
                  <c:v>612.32070410494703</c:v>
                </c:pt>
                <c:pt idx="779">
                  <c:v>603.56983281189298</c:v>
                </c:pt>
                <c:pt idx="780">
                  <c:v>595.00427074555898</c:v>
                </c:pt>
                <c:pt idx="781">
                  <c:v>586.61885014179995</c:v>
                </c:pt>
                <c:pt idx="782">
                  <c:v>578.40858112211401</c:v>
                </c:pt>
                <c:pt idx="783">
                  <c:v>570.36864444040202</c:v>
                </c:pt>
                <c:pt idx="784">
                  <c:v>562.49438456991504</c:v>
                </c:pt>
                <c:pt idx="785">
                  <c:v>554.78130311282405</c:v>
                </c:pt>
                <c:pt idx="786">
                  <c:v>547.22505251516304</c:v>
                </c:pt>
                <c:pt idx="787">
                  <c:v>539.82143007144805</c:v>
                </c:pt>
                <c:pt idx="788">
                  <c:v>532.56637220378502</c:v>
                </c:pt>
                <c:pt idx="789">
                  <c:v>525.45594900116805</c:v>
                </c:pt>
                <c:pt idx="790">
                  <c:v>518.48635900587601</c:v>
                </c:pt>
                <c:pt idx="791">
                  <c:v>511.65392423407098</c:v>
                </c:pt>
                <c:pt idx="792">
                  <c:v>504.95508541911403</c:v>
                </c:pt>
                <c:pt idx="793">
                  <c:v>498.38639746592202</c:v>
                </c:pt>
                <c:pt idx="794">
                  <c:v>491.94452510598097</c:v>
                </c:pt>
                <c:pt idx="795">
                  <c:v>485.62623874323998</c:v>
                </c:pt>
                <c:pt idx="796">
                  <c:v>479.428410481002</c:v>
                </c:pt>
                <c:pt idx="797">
                  <c:v>473.348010321125</c:v>
                </c:pt>
                <c:pt idx="798">
                  <c:v>467.382102527271</c:v>
                </c:pt>
                <c:pt idx="799">
                  <c:v>461.52784214372099</c:v>
                </c:pt>
                <c:pt idx="800">
                  <c:v>455.78247166282199</c:v>
                </c:pt>
                <c:pt idx="801">
                  <c:v>450.143317833411</c:v>
                </c:pt>
                <c:pt idx="802">
                  <c:v>444.60778860366901</c:v>
                </c:pt>
                <c:pt idx="803">
                  <c:v>439.173370192177</c:v>
                </c:pt>
                <c:pt idx="804">
                  <c:v>433.83762428074198</c:v>
                </c:pt>
                <c:pt idx="805">
                  <c:v>428.59818532356002</c:v>
                </c:pt>
                <c:pt idx="806">
                  <c:v>423.452757967075</c:v>
                </c:pt>
                <c:pt idx="807">
                  <c:v>418.39911457553598</c:v>
                </c:pt>
                <c:pt idx="808">
                  <c:v>413.43509285739799</c:v>
                </c:pt>
                <c:pt idx="809">
                  <c:v>408.55859358746397</c:v>
                </c:pt>
                <c:pt idx="810">
                  <c:v>403.767578421167</c:v>
                </c:pt>
                <c:pt idx="811">
                  <c:v>399.06006779601103</c:v>
                </c:pt>
                <c:pt idx="812">
                  <c:v>394.43413891683599</c:v>
                </c:pt>
                <c:pt idx="813">
                  <c:v>389.88792382071603</c:v>
                </c:pt>
                <c:pt idx="814">
                  <c:v>385.41960751806698</c:v>
                </c:pt>
                <c:pt idx="815">
                  <c:v>381.02742620673001</c:v>
                </c:pt>
                <c:pt idx="816">
                  <c:v>376.70966555548699</c:v>
                </c:pt>
                <c:pt idx="817">
                  <c:v>372.46465905411497</c:v>
                </c:pt>
                <c:pt idx="818">
                  <c:v>368.29078642718798</c:v>
                </c:pt>
                <c:pt idx="819">
                  <c:v>364.18647210846802</c:v>
                </c:pt>
                <c:pt idx="820">
                  <c:v>360.150183773793</c:v>
                </c:pt>
                <c:pt idx="821">
                  <c:v>356.18043092927599</c:v>
                </c:pt>
                <c:pt idx="822">
                  <c:v>352.27576355307298</c:v>
                </c:pt>
                <c:pt idx="823">
                  <c:v>348.43477078806802</c:v>
                </c:pt>
                <c:pt idx="824">
                  <c:v>344.65607968334399</c:v>
                </c:pt>
                <c:pt idx="825">
                  <c:v>340.93835398248098</c:v>
                </c:pt>
                <c:pt idx="826">
                  <c:v>337.28029295658399</c:v>
                </c:pt>
                <c:pt idx="827">
                  <c:v>333.68063028035999</c:v>
                </c:pt>
                <c:pt idx="828">
                  <c:v>330.138132949218</c:v>
                </c:pt>
                <c:pt idx="829">
                  <c:v>326.651600235795</c:v>
                </c:pt>
                <c:pt idx="830">
                  <c:v>323.21986268440997</c:v>
                </c:pt>
                <c:pt idx="831">
                  <c:v>319.84178114158601</c:v>
                </c:pt>
                <c:pt idx="832">
                  <c:v>316.51624582152402</c:v>
                </c:pt>
                <c:pt idx="833">
                  <c:v>313.24217540481101</c:v>
                </c:pt>
                <c:pt idx="834">
                  <c:v>310.01851616913802</c:v>
                </c:pt>
                <c:pt idx="835">
                  <c:v>306.84424115083601</c:v>
                </c:pt>
                <c:pt idx="836">
                  <c:v>303.71834933580902</c:v>
                </c:pt>
                <c:pt idx="837">
                  <c:v>300.63986487876201</c:v>
                </c:pt>
                <c:pt idx="838">
                  <c:v>297.60783634973501</c:v>
                </c:pt>
                <c:pt idx="839">
                  <c:v>294.62133600663401</c:v>
                </c:pt>
                <c:pt idx="840">
                  <c:v>291.67945909291501</c:v>
                </c:pt>
                <c:pt idx="841">
                  <c:v>288.78132315933101</c:v>
                </c:pt>
                <c:pt idx="842">
                  <c:v>285.92606740889403</c:v>
                </c:pt>
                <c:pt idx="843">
                  <c:v>283.11285206411299</c:v>
                </c:pt>
                <c:pt idx="844">
                  <c:v>280.340857755591</c:v>
                </c:pt>
                <c:pt idx="845">
                  <c:v>277.60928493126698</c:v>
                </c:pt>
                <c:pt idx="846">
                  <c:v>274.91735328540102</c:v>
                </c:pt>
                <c:pt idx="847">
                  <c:v>272.26430120671301</c:v>
                </c:pt>
                <c:pt idx="848">
                  <c:v>269.64938524475798</c:v>
                </c:pt>
                <c:pt idx="849">
                  <c:v>267.07187959394599</c:v>
                </c:pt>
                <c:pt idx="850">
                  <c:v>264.53107559462802</c:v>
                </c:pt>
                <c:pt idx="851">
                  <c:v>262.02628125043498</c:v>
                </c:pt>
                <c:pt idx="852">
                  <c:v>259.556820761361</c:v>
                </c:pt>
                <c:pt idx="853">
                  <c:v>257.12203407208801</c:v>
                </c:pt>
                <c:pt idx="854">
                  <c:v>254.721276434771</c:v>
                </c:pt>
                <c:pt idx="855">
                  <c:v>252.35391798602799</c:v>
                </c:pt>
                <c:pt idx="856">
                  <c:v>250.019343337371</c:v>
                </c:pt>
                <c:pt idx="857">
                  <c:v>247.71695117871599</c:v>
                </c:pt>
                <c:pt idx="858">
                  <c:v>245.446153894535</c:v>
                </c:pt>
                <c:pt idx="859">
                  <c:v>243.20637719206201</c:v>
                </c:pt>
                <c:pt idx="860">
                  <c:v>240.997059741241</c:v>
                </c:pt>
                <c:pt idx="861">
                  <c:v>238.81765282590601</c:v>
                </c:pt>
                <c:pt idx="862">
                  <c:v>236.667620005917</c:v>
                </c:pt>
                <c:pt idx="863">
                  <c:v>234.546436789707</c:v>
                </c:pt>
                <c:pt idx="864">
                  <c:v>232.45359031696799</c:v>
                </c:pt>
                <c:pt idx="865">
                  <c:v>230.388579051162</c:v>
                </c:pt>
                <c:pt idx="866">
                  <c:v>228.35091248135899</c:v>
                </c:pt>
                <c:pt idx="867">
                  <c:v>226.34011083327201</c:v>
                </c:pt>
                <c:pt idx="868">
                  <c:v>224.355704789009</c:v>
                </c:pt>
                <c:pt idx="869">
                  <c:v>222.39723521529899</c:v>
                </c:pt>
                <c:pt idx="870">
                  <c:v>220.46425289996799</c:v>
                </c:pt>
                <c:pt idx="871">
                  <c:v>218.556318296271</c:v>
                </c:pt>
                <c:pt idx="872">
                  <c:v>216.67300127484299</c:v>
                </c:pt>
                <c:pt idx="873">
                  <c:v>214.813880883108</c:v>
                </c:pt>
                <c:pt idx="874">
                  <c:v>212.97854511174199</c:v>
                </c:pt>
                <c:pt idx="875">
                  <c:v>211.16659066806201</c:v>
                </c:pt>
                <c:pt idx="876">
                  <c:v>209.37762275605201</c:v>
                </c:pt>
                <c:pt idx="877">
                  <c:v>207.611254862848</c:v>
                </c:pt>
                <c:pt idx="878">
                  <c:v>205.86710855144599</c:v>
                </c:pt>
                <c:pt idx="879">
                  <c:v>204.14481325940599</c:v>
                </c:pt>
                <c:pt idx="880">
                  <c:v>202.444006103389</c:v>
                </c:pt>
                <c:pt idx="881">
                  <c:v>200.76433168929699</c:v>
                </c:pt>
                <c:pt idx="882">
                  <c:v>199.10544192791201</c:v>
                </c:pt>
                <c:pt idx="883">
                  <c:v>197.466995855748</c:v>
                </c:pt>
                <c:pt idx="884">
                  <c:v>195.84865946099401</c:v>
                </c:pt>
                <c:pt idx="885">
                  <c:v>194.25010551444799</c:v>
                </c:pt>
                <c:pt idx="886">
                  <c:v>192.671013405163</c:v>
                </c:pt>
                <c:pt idx="887">
                  <c:v>191.111068980716</c:v>
                </c:pt>
                <c:pt idx="888">
                  <c:v>189.56996439199901</c:v>
                </c:pt>
                <c:pt idx="889">
                  <c:v>188.04739794226799</c:v>
                </c:pt>
                <c:pt idx="890">
                  <c:v>186.54307394044801</c:v>
                </c:pt>
                <c:pt idx="891">
                  <c:v>185.05670255845999</c:v>
                </c:pt>
                <c:pt idx="892">
                  <c:v>183.587999692469</c:v>
                </c:pt>
                <c:pt idx="893">
                  <c:v>182.136686827994</c:v>
                </c:pt>
                <c:pt idx="894">
                  <c:v>180.70249090865201</c:v>
                </c:pt>
                <c:pt idx="895">
                  <c:v>179.285144208509</c:v>
                </c:pt>
                <c:pt idx="896">
                  <c:v>177.88438420786801</c:v>
                </c:pt>
                <c:pt idx="897">
                  <c:v>176.49995347246099</c:v>
                </c:pt>
                <c:pt idx="898">
                  <c:v>175.13159953585199</c:v>
                </c:pt>
                <c:pt idx="899">
                  <c:v>173.77907478499301</c:v>
                </c:pt>
                <c:pt idx="900">
                  <c:v>172.442136348893</c:v>
                </c:pt>
                <c:pt idx="901">
                  <c:v>171.12054599017199</c:v>
                </c:pt>
                <c:pt idx="902">
                  <c:v>169.81406999957099</c:v>
                </c:pt>
                <c:pt idx="903">
                  <c:v>168.52247909319601</c:v>
                </c:pt>
                <c:pt idx="904">
                  <c:v>167.245548312474</c:v>
                </c:pt>
                <c:pt idx="905">
                  <c:v>165.983056926769</c:v>
                </c:pt>
                <c:pt idx="906">
                  <c:v>164.734788338508</c:v>
                </c:pt>
                <c:pt idx="907">
                  <c:v>163.500529990773</c:v>
                </c:pt>
                <c:pt idx="908">
                  <c:v>162.280073277338</c:v>
                </c:pt>
                <c:pt idx="909">
                  <c:v>161.07321345497601</c:v>
                </c:pt>
                <c:pt idx="910">
                  <c:v>159.879749558062</c:v>
                </c:pt>
                <c:pt idx="911">
                  <c:v>158.69948431533899</c:v>
                </c:pt>
                <c:pt idx="912">
                  <c:v>157.532224068841</c:v>
                </c:pt>
                <c:pt idx="913">
                  <c:v>156.37777869487201</c:v>
                </c:pt>
                <c:pt idx="914">
                  <c:v>155.235961526978</c:v>
                </c:pt>
                <c:pt idx="915">
                  <c:v>154.10658928088699</c:v>
                </c:pt>
                <c:pt idx="916">
                  <c:v>152.98948198131399</c:v>
                </c:pt>
                <c:pt idx="917">
                  <c:v>151.88446289064601</c:v>
                </c:pt>
                <c:pt idx="918">
                  <c:v>150.79135843937999</c:v>
                </c:pt>
                <c:pt idx="919">
                  <c:v>149.709998158286</c:v>
                </c:pt>
                <c:pt idx="920">
                  <c:v>148.64021461230499</c:v>
                </c:pt>
                <c:pt idx="921">
                  <c:v>147.581843336037</c:v>
                </c:pt>
                <c:pt idx="922">
                  <c:v>146.53472277082699</c:v>
                </c:pt>
                <c:pt idx="923">
                  <c:v>145.498694203436</c:v>
                </c:pt>
                <c:pt idx="924">
                  <c:v>144.47360170616</c:v>
                </c:pt>
                <c:pt idx="925">
                  <c:v>143.459292078462</c:v>
                </c:pt>
                <c:pt idx="926">
                  <c:v>142.45561478999201</c:v>
                </c:pt>
                <c:pt idx="927">
                  <c:v>141.46242192499199</c:v>
                </c:pt>
                <c:pt idx="928">
                  <c:v>140.47956812806899</c:v>
                </c:pt>
                <c:pt idx="929">
                  <c:v>139.50691055124901</c:v>
                </c:pt>
                <c:pt idx="930">
                  <c:v>138.54430880231399</c:v>
                </c:pt>
                <c:pt idx="931">
                  <c:v>137.591624894364</c:v>
                </c:pt>
                <c:pt idx="932">
                  <c:v>136.64872319659401</c:v>
                </c:pt>
                <c:pt idx="933">
                  <c:v>135.71547038625701</c:v>
                </c:pt>
                <c:pt idx="934">
                  <c:v>134.79173540170899</c:v>
                </c:pt>
                <c:pt idx="935">
                  <c:v>133.877389396631</c:v>
                </c:pt>
                <c:pt idx="936">
                  <c:v>132.97230569526999</c:v>
                </c:pt>
                <c:pt idx="937">
                  <c:v>132.076359748778</c:v>
                </c:pt>
                <c:pt idx="938">
                  <c:v>131.18942909254</c:v>
                </c:pt>
                <c:pt idx="939">
                  <c:v>130.311393304494</c:v>
                </c:pt>
                <c:pt idx="940">
                  <c:v>129.442133964448</c:v>
                </c:pt>
                <c:pt idx="941">
                  <c:v>128.581534614318</c:v>
                </c:pt>
                <c:pt idx="942">
                  <c:v>127.729480719267</c:v>
                </c:pt>
                <c:pt idx="943">
                  <c:v>126.885859629786</c:v>
                </c:pt>
                <c:pt idx="944">
                  <c:v>126.050560544584</c:v>
                </c:pt>
                <c:pt idx="945">
                  <c:v>125.223474474394</c:v>
                </c:pt>
                <c:pt idx="946">
                  <c:v>124.404494206525</c:v>
                </c:pt>
                <c:pt idx="947">
                  <c:v>123.593514270282</c:v>
                </c:pt>
                <c:pt idx="948">
                  <c:v>122.79043090314801</c:v>
                </c:pt>
                <c:pt idx="949">
                  <c:v>121.995142017719</c:v>
                </c:pt>
                <c:pt idx="950">
                  <c:v>121.20754716939101</c:v>
                </c:pt>
                <c:pt idx="951">
                  <c:v>120.42754752476699</c:v>
                </c:pt>
                <c:pt idx="952">
                  <c:v>119.655045830782</c:v>
                </c:pt>
                <c:pt idx="953">
                  <c:v>118.889946384502</c:v>
                </c:pt>
                <c:pt idx="954">
                  <c:v>118.132155003588</c:v>
                </c:pt>
                <c:pt idx="955">
                  <c:v>117.381578997444</c:v>
                </c:pt>
                <c:pt idx="956">
                  <c:v>116.63812713895901</c:v>
                </c:pt>
                <c:pt idx="957">
                  <c:v>115.90170963691</c:v>
                </c:pt>
                <c:pt idx="958">
                  <c:v>115.172238108946</c:v>
                </c:pt>
                <c:pt idx="959">
                  <c:v>114.449625555159</c:v>
                </c:pt>
                <c:pt idx="960">
                  <c:v>113.733786332259</c:v>
                </c:pt>
                <c:pt idx="961">
                  <c:v>113.024636128282</c:v>
                </c:pt>
                <c:pt idx="962">
                  <c:v>112.322091937849</c:v>
                </c:pt>
                <c:pt idx="963">
                  <c:v>111.62607203797999</c:v>
                </c:pt>
                <c:pt idx="964">
                  <c:v>110.93649596440299</c:v>
                </c:pt>
                <c:pt idx="965">
                  <c:v>110.253284488389</c:v>
                </c:pt>
                <c:pt idx="966">
                  <c:v>109.576359594067</c:v>
                </c:pt>
                <c:pt idx="967">
                  <c:v>108.90564445624101</c:v>
                </c:pt>
                <c:pt idx="968">
                  <c:v>108.241063418666</c:v>
                </c:pt>
                <c:pt idx="969">
                  <c:v>107.58254197278799</c:v>
                </c:pt>
                <c:pt idx="970">
                  <c:v>106.930006736934</c:v>
                </c:pt>
                <c:pt idx="971">
                  <c:v>106.283385435935</c:v>
                </c:pt>
                <c:pt idx="972">
                  <c:v>105.642606881188</c:v>
                </c:pt>
                <c:pt idx="973">
                  <c:v>105.007600951131</c:v>
                </c:pt>
                <c:pt idx="974">
                  <c:v>104.378298572112</c:v>
                </c:pt>
                <c:pt idx="975">
                  <c:v>103.754631699684</c:v>
                </c:pt>
                <c:pt idx="976">
                  <c:v>103.136533300266</c:v>
                </c:pt>
                <c:pt idx="977">
                  <c:v>102.523937333185</c:v>
                </c:pt>
                <c:pt idx="978">
                  <c:v>101.916778733109</c:v>
                </c:pt>
                <c:pt idx="979">
                  <c:v>101.31499339280801</c:v>
                </c:pt>
                <c:pt idx="980">
                  <c:v>100.718518146306</c:v>
                </c:pt>
                <c:pt idx="981">
                  <c:v>100.127290752349</c:v>
                </c:pt>
                <c:pt idx="982">
                  <c:v>99.541249878218807</c:v>
                </c:pt>
                <c:pt idx="983">
                  <c:v>98.960335083884701</c:v>
                </c:pt>
                <c:pt idx="984">
                  <c:v>98.384486806467095</c:v>
                </c:pt>
                <c:pt idx="985">
                  <c:v>97.813646345019094</c:v>
                </c:pt>
                <c:pt idx="986">
                  <c:v>97.247755845607003</c:v>
                </c:pt>
                <c:pt idx="987">
                  <c:v>96.686758286709306</c:v>
                </c:pt>
                <c:pt idx="988">
                  <c:v>96.130597464891196</c:v>
                </c:pt>
                <c:pt idx="989">
                  <c:v>95.579217980765804</c:v>
                </c:pt>
                <c:pt idx="990">
                  <c:v>95.032565225254501</c:v>
                </c:pt>
                <c:pt idx="991">
                  <c:v>94.490585366090798</c:v>
                </c:pt>
                <c:pt idx="992">
                  <c:v>93.953225334622402</c:v>
                </c:pt>
                <c:pt idx="993">
                  <c:v>93.420432812852596</c:v>
                </c:pt>
                <c:pt idx="994">
                  <c:v>92.892156220739693</c:v>
                </c:pt>
                <c:pt idx="995">
                  <c:v>92.368344703761693</c:v>
                </c:pt>
                <c:pt idx="996">
                  <c:v>91.848948120707405</c:v>
                </c:pt>
                <c:pt idx="997">
                  <c:v>91.333917031708495</c:v>
                </c:pt>
                <c:pt idx="998">
                  <c:v>90.823202686518997</c:v>
                </c:pt>
                <c:pt idx="999">
                  <c:v>90.316757013005699</c:v>
                </c:pt>
                <c:pt idx="1000">
                  <c:v>89.814532605872699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FA-43D7-9C0D-7B566A2D9E30}"/>
            </c:ext>
          </c:extLst>
        </c:ser>
        <c:ser>
          <c:idx val="1"/>
          <c:order val="1"/>
          <c:tx>
            <c:v>measured_220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AFA-43D7-9C0D-7B566A2D9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569280"/>
        <c:axId val="-1874567648"/>
      </c:scatterChart>
      <c:valAx>
        <c:axId val="-1874569280"/>
        <c:scaling>
          <c:orientation val="minMax"/>
          <c:max val="37"/>
          <c:min val="3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67648"/>
        <c:crosses val="autoZero"/>
        <c:crossBetween val="midCat"/>
      </c:valAx>
      <c:valAx>
        <c:axId val="-1874567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-18745692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108857</xdr:rowOff>
    </xdr:from>
    <xdr:to>
      <xdr:col>19</xdr:col>
      <xdr:colOff>409574</xdr:colOff>
      <xdr:row>15</xdr:row>
      <xdr:rowOff>70757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409574</xdr:colOff>
      <xdr:row>26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19</xdr:col>
      <xdr:colOff>409574</xdr:colOff>
      <xdr:row>37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-1</xdr:colOff>
      <xdr:row>5</xdr:row>
      <xdr:rowOff>0</xdr:rowOff>
    </xdr:from>
    <xdr:to>
      <xdr:col>25</xdr:col>
      <xdr:colOff>409573</xdr:colOff>
      <xdr:row>15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-1</xdr:colOff>
      <xdr:row>16</xdr:row>
      <xdr:rowOff>0</xdr:rowOff>
    </xdr:from>
    <xdr:to>
      <xdr:col>25</xdr:col>
      <xdr:colOff>409573</xdr:colOff>
      <xdr:row>26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-1</xdr:colOff>
      <xdr:row>27</xdr:row>
      <xdr:rowOff>0</xdr:rowOff>
    </xdr:from>
    <xdr:to>
      <xdr:col>25</xdr:col>
      <xdr:colOff>409573</xdr:colOff>
      <xdr:row>37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380999</xdr:colOff>
      <xdr:row>10</xdr:row>
      <xdr:rowOff>0</xdr:rowOff>
    </xdr:from>
    <xdr:to>
      <xdr:col>33</xdr:col>
      <xdr:colOff>178252</xdr:colOff>
      <xdr:row>20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380999</xdr:colOff>
      <xdr:row>21</xdr:row>
      <xdr:rowOff>0</xdr:rowOff>
    </xdr:from>
    <xdr:to>
      <xdr:col>33</xdr:col>
      <xdr:colOff>178252</xdr:colOff>
      <xdr:row>31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380999</xdr:colOff>
      <xdr:row>32</xdr:row>
      <xdr:rowOff>0</xdr:rowOff>
    </xdr:from>
    <xdr:to>
      <xdr:col>33</xdr:col>
      <xdr:colOff>178252</xdr:colOff>
      <xdr:row>42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380999</xdr:colOff>
      <xdr:row>10</xdr:row>
      <xdr:rowOff>0</xdr:rowOff>
    </xdr:from>
    <xdr:to>
      <xdr:col>39</xdr:col>
      <xdr:colOff>178251</xdr:colOff>
      <xdr:row>20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380999</xdr:colOff>
      <xdr:row>21</xdr:row>
      <xdr:rowOff>0</xdr:rowOff>
    </xdr:from>
    <xdr:to>
      <xdr:col>39</xdr:col>
      <xdr:colOff>178251</xdr:colOff>
      <xdr:row>31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380999</xdr:colOff>
      <xdr:row>32</xdr:row>
      <xdr:rowOff>0</xdr:rowOff>
    </xdr:from>
    <xdr:to>
      <xdr:col>39</xdr:col>
      <xdr:colOff>178251</xdr:colOff>
      <xdr:row>42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504265</xdr:colOff>
      <xdr:row>8</xdr:row>
      <xdr:rowOff>112059</xdr:rowOff>
    </xdr:from>
    <xdr:to>
      <xdr:col>33</xdr:col>
      <xdr:colOff>363632</xdr:colOff>
      <xdr:row>29</xdr:row>
      <xdr:rowOff>145677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474331</xdr:colOff>
      <xdr:row>0</xdr:row>
      <xdr:rowOff>95250</xdr:rowOff>
    </xdr:from>
    <xdr:to>
      <xdr:col>12</xdr:col>
      <xdr:colOff>585107</xdr:colOff>
      <xdr:row>8</xdr:row>
      <xdr:rowOff>89647</xdr:rowOff>
    </xdr:to>
    <xdr:graphicFrame macro="">
      <xdr:nvGraphicFramePr>
        <xdr:cNvPr id="5" name="グラフ 8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5956</xdr:colOff>
      <xdr:row>30</xdr:row>
      <xdr:rowOff>95421</xdr:rowOff>
    </xdr:from>
    <xdr:to>
      <xdr:col>26</xdr:col>
      <xdr:colOff>809628</xdr:colOff>
      <xdr:row>47</xdr:row>
      <xdr:rowOff>103755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13607</xdr:colOff>
      <xdr:row>46</xdr:row>
      <xdr:rowOff>106680</xdr:rowOff>
    </xdr:to>
    <xdr:graphicFrame macro="">
      <xdr:nvGraphicFramePr>
        <xdr:cNvPr id="21" name="グラフ 6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14</xdr:col>
      <xdr:colOff>870857</xdr:colOff>
      <xdr:row>46</xdr:row>
      <xdr:rowOff>106680</xdr:rowOff>
    </xdr:to>
    <xdr:graphicFrame macro="">
      <xdr:nvGraphicFramePr>
        <xdr:cNvPr id="23" name="グラフ 6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0</xdr:colOff>
      <xdr:row>46</xdr:row>
      <xdr:rowOff>106680</xdr:rowOff>
    </xdr:to>
    <xdr:graphicFrame macro="">
      <xdr:nvGraphicFramePr>
        <xdr:cNvPr id="24" name="グラフ 6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470646</xdr:colOff>
      <xdr:row>15</xdr:row>
      <xdr:rowOff>100853</xdr:rowOff>
    </xdr:from>
    <xdr:to>
      <xdr:col>19</xdr:col>
      <xdr:colOff>65553</xdr:colOff>
      <xdr:row>33</xdr:row>
      <xdr:rowOff>24654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582706</xdr:colOff>
      <xdr:row>15</xdr:row>
      <xdr:rowOff>22412</xdr:rowOff>
    </xdr:from>
    <xdr:to>
      <xdr:col>12</xdr:col>
      <xdr:colOff>234764</xdr:colOff>
      <xdr:row>32</xdr:row>
      <xdr:rowOff>136713</xdr:rowOff>
    </xdr:to>
    <xdr:graphicFrame macro="">
      <xdr:nvGraphicFramePr>
        <xdr:cNvPr id="6" name="グラフ 4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004"/>
  <sheetViews>
    <sheetView zoomScale="70" zoomScaleNormal="70" workbookViewId="0">
      <pane ySplit="4" topLeftCell="A5" activePane="bottomLeft" state="frozen"/>
      <selection pane="bottomLeft" activeCell="AD910" sqref="AC909:AD910"/>
    </sheetView>
  </sheetViews>
  <sheetFormatPr defaultRowHeight="15"/>
  <cols>
    <col min="13" max="13" width="9.140625" customWidth="1"/>
  </cols>
  <sheetData>
    <row r="1" spans="1:27">
      <c r="A1" s="175" t="s">
        <v>94</v>
      </c>
      <c r="B1" s="147"/>
    </row>
    <row r="2" spans="1:27" s="7" customFormat="1">
      <c r="A2" s="34">
        <v>110</v>
      </c>
      <c r="B2" s="35" t="s">
        <v>100</v>
      </c>
      <c r="C2" s="34">
        <v>200</v>
      </c>
      <c r="D2" s="35" t="s">
        <v>101</v>
      </c>
      <c r="E2" s="34">
        <v>211</v>
      </c>
      <c r="F2" s="35" t="s">
        <v>102</v>
      </c>
      <c r="G2" s="34">
        <v>220</v>
      </c>
      <c r="H2" s="35" t="s">
        <v>103</v>
      </c>
      <c r="I2" s="34">
        <v>310</v>
      </c>
      <c r="J2" s="35" t="s">
        <v>104</v>
      </c>
      <c r="K2" s="34">
        <v>222</v>
      </c>
      <c r="L2" s="35" t="s">
        <v>105</v>
      </c>
      <c r="M2" s="33"/>
    </row>
    <row r="3" spans="1:27" s="7" customFormat="1">
      <c r="A3" s="36" t="s">
        <v>12</v>
      </c>
      <c r="B3" s="36" t="s">
        <v>13</v>
      </c>
      <c r="C3" s="36" t="s">
        <v>12</v>
      </c>
      <c r="D3" s="36" t="s">
        <v>13</v>
      </c>
      <c r="E3" s="36" t="s">
        <v>12</v>
      </c>
      <c r="F3" s="36" t="s">
        <v>13</v>
      </c>
      <c r="G3" s="36" t="s">
        <v>12</v>
      </c>
      <c r="H3" s="36" t="s">
        <v>13</v>
      </c>
      <c r="I3" s="36" t="s">
        <v>12</v>
      </c>
      <c r="J3" s="36" t="s">
        <v>13</v>
      </c>
      <c r="K3" s="36" t="s">
        <v>12</v>
      </c>
      <c r="L3" s="36" t="s">
        <v>13</v>
      </c>
      <c r="M3" s="33"/>
    </row>
    <row r="4" spans="1:27">
      <c r="A4" s="190"/>
      <c r="B4" s="191"/>
      <c r="C4" s="190"/>
      <c r="D4" s="191"/>
      <c r="E4" s="190"/>
      <c r="F4" s="191"/>
      <c r="G4" s="190"/>
      <c r="H4" s="191"/>
      <c r="I4" s="190"/>
      <c r="J4" s="191"/>
      <c r="K4" s="190"/>
      <c r="L4" s="191"/>
    </row>
    <row r="5" spans="1:27">
      <c r="A5" s="190"/>
      <c r="B5" s="191"/>
      <c r="C5" s="190"/>
      <c r="D5" s="191"/>
      <c r="E5" s="190"/>
      <c r="F5" s="191"/>
      <c r="G5" s="190"/>
      <c r="H5" s="191"/>
      <c r="I5" s="190"/>
      <c r="J5" s="191"/>
      <c r="K5" s="190"/>
      <c r="L5" s="191"/>
    </row>
    <row r="6" spans="1:27">
      <c r="A6" s="190"/>
      <c r="B6" s="191"/>
      <c r="C6" s="190"/>
      <c r="D6" s="191"/>
      <c r="E6" s="190"/>
      <c r="F6" s="191"/>
      <c r="G6" s="190"/>
      <c r="H6" s="191"/>
      <c r="I6" s="190"/>
      <c r="J6" s="191"/>
      <c r="K6" s="190"/>
      <c r="L6" s="191"/>
      <c r="AA6" s="90"/>
    </row>
    <row r="7" spans="1:27">
      <c r="A7" s="190"/>
      <c r="B7" s="191"/>
      <c r="C7" s="190"/>
      <c r="D7" s="191"/>
      <c r="E7" s="190"/>
      <c r="F7" s="191"/>
      <c r="G7" s="190"/>
      <c r="H7" s="191"/>
      <c r="I7" s="190"/>
      <c r="J7" s="191"/>
      <c r="K7" s="190"/>
      <c r="L7" s="191"/>
      <c r="AA7" s="91"/>
    </row>
    <row r="8" spans="1:27">
      <c r="A8" s="190"/>
      <c r="B8" s="191"/>
      <c r="C8" s="190"/>
      <c r="D8" s="191"/>
      <c r="E8" s="190"/>
      <c r="F8" s="191"/>
      <c r="G8" s="190"/>
      <c r="H8" s="191"/>
      <c r="I8" s="190"/>
      <c r="J8" s="191"/>
      <c r="K8" s="190"/>
      <c r="L8" s="191"/>
      <c r="AA8" s="92"/>
    </row>
    <row r="9" spans="1:27">
      <c r="A9" s="190"/>
      <c r="B9" s="191"/>
      <c r="C9" s="190"/>
      <c r="D9" s="191"/>
      <c r="E9" s="190"/>
      <c r="F9" s="191"/>
      <c r="G9" s="190"/>
      <c r="H9" s="191"/>
      <c r="I9" s="190"/>
      <c r="J9" s="191"/>
      <c r="K9" s="190"/>
      <c r="L9" s="191"/>
    </row>
    <row r="10" spans="1:27">
      <c r="A10" s="190"/>
      <c r="B10" s="191"/>
      <c r="C10" s="190"/>
      <c r="D10" s="191"/>
      <c r="E10" s="190"/>
      <c r="F10" s="191"/>
      <c r="G10" s="190"/>
      <c r="H10" s="191"/>
      <c r="I10" s="190"/>
      <c r="J10" s="191"/>
      <c r="K10" s="190"/>
      <c r="L10" s="191"/>
    </row>
    <row r="11" spans="1:27">
      <c r="A11" s="190"/>
      <c r="B11" s="191"/>
      <c r="C11" s="190"/>
      <c r="D11" s="191"/>
      <c r="E11" s="190"/>
      <c r="F11" s="191"/>
      <c r="G11" s="190"/>
      <c r="H11" s="191"/>
      <c r="I11" s="190"/>
      <c r="J11" s="191"/>
      <c r="K11" s="190"/>
      <c r="L11" s="191"/>
    </row>
    <row r="12" spans="1:27">
      <c r="A12" s="190"/>
      <c r="B12" s="191"/>
      <c r="C12" s="190"/>
      <c r="D12" s="191"/>
      <c r="E12" s="190"/>
      <c r="F12" s="191"/>
      <c r="G12" s="190"/>
      <c r="H12" s="191"/>
      <c r="I12" s="190"/>
      <c r="J12" s="191"/>
      <c r="K12" s="190"/>
      <c r="L12" s="191"/>
    </row>
    <row r="13" spans="1:27">
      <c r="A13" s="190"/>
      <c r="B13" s="191"/>
      <c r="C13" s="190"/>
      <c r="D13" s="191"/>
      <c r="E13" s="190"/>
      <c r="F13" s="191"/>
      <c r="G13" s="190"/>
      <c r="H13" s="191"/>
      <c r="I13" s="190"/>
      <c r="J13" s="191"/>
      <c r="K13" s="190"/>
      <c r="L13" s="191"/>
    </row>
    <row r="14" spans="1:27">
      <c r="A14" s="190"/>
      <c r="B14" s="191"/>
      <c r="C14" s="190"/>
      <c r="D14" s="191"/>
      <c r="E14" s="190"/>
      <c r="F14" s="191"/>
      <c r="G14" s="190"/>
      <c r="H14" s="191"/>
      <c r="I14" s="190"/>
      <c r="J14" s="191"/>
      <c r="K14" s="190"/>
      <c r="L14" s="191"/>
    </row>
    <row r="15" spans="1:27">
      <c r="A15" s="190"/>
      <c r="B15" s="191"/>
      <c r="C15" s="190"/>
      <c r="D15" s="191"/>
      <c r="E15" s="190"/>
      <c r="F15" s="191"/>
      <c r="G15" s="190"/>
      <c r="H15" s="191"/>
      <c r="I15" s="190"/>
      <c r="J15" s="191"/>
      <c r="K15" s="190"/>
      <c r="L15" s="191"/>
    </row>
    <row r="16" spans="1:27">
      <c r="A16" s="190"/>
      <c r="B16" s="191"/>
      <c r="C16" s="190"/>
      <c r="D16" s="191"/>
      <c r="E16" s="190"/>
      <c r="F16" s="191"/>
      <c r="G16" s="190"/>
      <c r="H16" s="191"/>
      <c r="I16" s="190"/>
      <c r="J16" s="191"/>
      <c r="K16" s="190"/>
      <c r="L16" s="191"/>
    </row>
    <row r="17" spans="1:12">
      <c r="A17" s="190"/>
      <c r="B17" s="191"/>
      <c r="C17" s="190"/>
      <c r="D17" s="191"/>
      <c r="E17" s="190"/>
      <c r="F17" s="191"/>
      <c r="G17" s="190"/>
      <c r="H17" s="191"/>
      <c r="I17" s="190"/>
      <c r="J17" s="191"/>
      <c r="K17" s="190"/>
      <c r="L17" s="191"/>
    </row>
    <row r="18" spans="1:12">
      <c r="A18" s="190"/>
      <c r="B18" s="191"/>
      <c r="C18" s="190"/>
      <c r="D18" s="191"/>
      <c r="E18" s="190"/>
      <c r="F18" s="191"/>
      <c r="G18" s="190"/>
      <c r="H18" s="191"/>
      <c r="I18" s="190"/>
      <c r="J18" s="191"/>
      <c r="K18" s="190"/>
      <c r="L18" s="191"/>
    </row>
    <row r="19" spans="1:12">
      <c r="A19" s="190"/>
      <c r="B19" s="191"/>
      <c r="C19" s="190"/>
      <c r="D19" s="191"/>
      <c r="E19" s="190"/>
      <c r="F19" s="191"/>
      <c r="G19" s="190"/>
      <c r="H19" s="191"/>
      <c r="I19" s="190"/>
      <c r="J19" s="191"/>
      <c r="K19" s="190"/>
      <c r="L19" s="191"/>
    </row>
    <row r="20" spans="1:12">
      <c r="A20" s="190"/>
      <c r="B20" s="191"/>
      <c r="C20" s="190"/>
      <c r="D20" s="191"/>
      <c r="E20" s="190"/>
      <c r="F20" s="191"/>
      <c r="G20" s="190"/>
      <c r="H20" s="191"/>
      <c r="I20" s="190"/>
      <c r="J20" s="191"/>
      <c r="K20" s="190"/>
      <c r="L20" s="191"/>
    </row>
    <row r="21" spans="1:12">
      <c r="A21" s="190"/>
      <c r="B21" s="191"/>
      <c r="C21" s="190"/>
      <c r="D21" s="191"/>
      <c r="E21" s="190"/>
      <c r="F21" s="191"/>
      <c r="G21" s="190"/>
      <c r="H21" s="191"/>
      <c r="I21" s="190"/>
      <c r="J21" s="191"/>
      <c r="K21" s="190"/>
      <c r="L21" s="191"/>
    </row>
    <row r="22" spans="1:12">
      <c r="A22" s="190"/>
      <c r="B22" s="191"/>
      <c r="C22" s="190"/>
      <c r="D22" s="191"/>
      <c r="E22" s="190"/>
      <c r="F22" s="191"/>
      <c r="G22" s="190"/>
      <c r="H22" s="191"/>
      <c r="I22" s="190"/>
      <c r="J22" s="191"/>
      <c r="K22" s="190"/>
      <c r="L22" s="191"/>
    </row>
    <row r="23" spans="1:12">
      <c r="A23" s="190"/>
      <c r="B23" s="191"/>
      <c r="C23" s="190"/>
      <c r="D23" s="191"/>
      <c r="E23" s="190"/>
      <c r="F23" s="191"/>
      <c r="G23" s="190"/>
      <c r="H23" s="191"/>
      <c r="I23" s="190"/>
      <c r="J23" s="191"/>
      <c r="K23" s="190"/>
      <c r="L23" s="191"/>
    </row>
    <row r="24" spans="1:12">
      <c r="A24" s="190"/>
      <c r="B24" s="191"/>
      <c r="C24" s="190"/>
      <c r="D24" s="191"/>
      <c r="E24" s="190"/>
      <c r="F24" s="191"/>
      <c r="G24" s="190"/>
      <c r="H24" s="191"/>
      <c r="I24" s="190"/>
      <c r="J24" s="191"/>
      <c r="K24" s="190"/>
      <c r="L24" s="191"/>
    </row>
    <row r="25" spans="1:12">
      <c r="A25" s="190"/>
      <c r="B25" s="191"/>
      <c r="C25" s="190"/>
      <c r="D25" s="191"/>
      <c r="E25" s="190"/>
      <c r="F25" s="191"/>
      <c r="G25" s="190"/>
      <c r="H25" s="191"/>
      <c r="I25" s="190"/>
      <c r="J25" s="191"/>
      <c r="K25" s="190"/>
      <c r="L25" s="191"/>
    </row>
    <row r="26" spans="1:12">
      <c r="A26" s="190"/>
      <c r="B26" s="191"/>
      <c r="C26" s="190"/>
      <c r="D26" s="191"/>
      <c r="E26" s="190"/>
      <c r="F26" s="191"/>
      <c r="G26" s="190"/>
      <c r="H26" s="191"/>
      <c r="I26" s="190"/>
      <c r="J26" s="191"/>
      <c r="K26" s="190"/>
      <c r="L26" s="191"/>
    </row>
    <row r="27" spans="1:12">
      <c r="A27" s="190"/>
      <c r="B27" s="191"/>
      <c r="C27" s="190"/>
      <c r="D27" s="191"/>
      <c r="E27" s="190"/>
      <c r="F27" s="191"/>
      <c r="G27" s="190"/>
      <c r="H27" s="191"/>
      <c r="I27" s="190"/>
      <c r="J27" s="191"/>
      <c r="K27" s="190"/>
      <c r="L27" s="191"/>
    </row>
    <row r="28" spans="1:12">
      <c r="A28" s="190"/>
      <c r="B28" s="191"/>
      <c r="C28" s="190"/>
      <c r="D28" s="191"/>
      <c r="E28" s="190"/>
      <c r="F28" s="191"/>
      <c r="G28" s="190"/>
      <c r="H28" s="191"/>
      <c r="I28" s="190"/>
      <c r="J28" s="191"/>
      <c r="K28" s="190"/>
      <c r="L28" s="191"/>
    </row>
    <row r="29" spans="1:12">
      <c r="A29" s="190"/>
      <c r="B29" s="191"/>
      <c r="C29" s="190"/>
      <c r="D29" s="191"/>
      <c r="E29" s="190"/>
      <c r="F29" s="191"/>
      <c r="G29" s="190"/>
      <c r="H29" s="191"/>
      <c r="I29" s="190"/>
      <c r="J29" s="191"/>
      <c r="K29" s="190"/>
      <c r="L29" s="191"/>
    </row>
    <row r="30" spans="1:12">
      <c r="A30" s="190"/>
      <c r="B30" s="191"/>
      <c r="C30" s="190"/>
      <c r="D30" s="191"/>
      <c r="E30" s="190"/>
      <c r="F30" s="191"/>
      <c r="G30" s="190"/>
      <c r="H30" s="191"/>
      <c r="I30" s="190"/>
      <c r="J30" s="191"/>
      <c r="K30" s="190"/>
      <c r="L30" s="191"/>
    </row>
    <row r="31" spans="1:12">
      <c r="A31" s="190"/>
      <c r="B31" s="191"/>
      <c r="C31" s="190"/>
      <c r="D31" s="191"/>
      <c r="E31" s="190"/>
      <c r="F31" s="191"/>
      <c r="G31" s="190"/>
      <c r="H31" s="191"/>
      <c r="I31" s="190"/>
      <c r="J31" s="191"/>
      <c r="K31" s="190"/>
      <c r="L31" s="191"/>
    </row>
    <row r="32" spans="1:12">
      <c r="A32" s="190"/>
      <c r="B32" s="191"/>
      <c r="C32" s="190"/>
      <c r="D32" s="191"/>
      <c r="E32" s="190"/>
      <c r="F32" s="191"/>
      <c r="G32" s="190"/>
      <c r="H32" s="191"/>
      <c r="I32" s="190"/>
      <c r="J32" s="191"/>
      <c r="K32" s="190"/>
      <c r="L32" s="191"/>
    </row>
    <row r="33" spans="1:12">
      <c r="A33" s="190"/>
      <c r="B33" s="191"/>
      <c r="C33" s="190"/>
      <c r="D33" s="191"/>
      <c r="E33" s="190"/>
      <c r="F33" s="191"/>
      <c r="G33" s="190"/>
      <c r="H33" s="191"/>
      <c r="I33" s="190"/>
      <c r="J33" s="191"/>
      <c r="K33" s="190"/>
      <c r="L33" s="191"/>
    </row>
    <row r="34" spans="1:12">
      <c r="A34" s="190"/>
      <c r="B34" s="191"/>
      <c r="C34" s="190"/>
      <c r="D34" s="191"/>
      <c r="E34" s="190"/>
      <c r="F34" s="191"/>
      <c r="G34" s="190"/>
      <c r="H34" s="191"/>
      <c r="I34" s="190"/>
      <c r="J34" s="191"/>
      <c r="K34" s="190"/>
      <c r="L34" s="191"/>
    </row>
    <row r="35" spans="1:12">
      <c r="A35" s="190"/>
      <c r="B35" s="191"/>
      <c r="C35" s="190"/>
      <c r="D35" s="191"/>
      <c r="E35" s="190"/>
      <c r="F35" s="191"/>
      <c r="G35" s="190"/>
      <c r="H35" s="191"/>
      <c r="I35" s="190"/>
      <c r="J35" s="191"/>
      <c r="K35" s="190"/>
      <c r="L35" s="191"/>
    </row>
    <row r="36" spans="1:12">
      <c r="A36" s="190"/>
      <c r="B36" s="191"/>
      <c r="C36" s="190"/>
      <c r="D36" s="191"/>
      <c r="E36" s="190"/>
      <c r="F36" s="191"/>
      <c r="G36" s="190"/>
      <c r="H36" s="191"/>
      <c r="I36" s="190"/>
      <c r="J36" s="191"/>
      <c r="K36" s="190"/>
      <c r="L36" s="191"/>
    </row>
    <row r="37" spans="1:12">
      <c r="A37" s="190"/>
      <c r="B37" s="191"/>
      <c r="C37" s="190"/>
      <c r="D37" s="191"/>
      <c r="E37" s="190"/>
      <c r="F37" s="191"/>
      <c r="G37" s="190"/>
      <c r="H37" s="191"/>
      <c r="I37" s="190"/>
      <c r="J37" s="191"/>
      <c r="K37" s="190"/>
      <c r="L37" s="191"/>
    </row>
    <row r="38" spans="1:12">
      <c r="A38" s="190"/>
      <c r="B38" s="191"/>
      <c r="C38" s="190"/>
      <c r="D38" s="191"/>
      <c r="E38" s="190"/>
      <c r="F38" s="191"/>
      <c r="G38" s="190"/>
      <c r="H38" s="191"/>
      <c r="I38" s="190"/>
      <c r="J38" s="191"/>
      <c r="K38" s="190"/>
      <c r="L38" s="191"/>
    </row>
    <row r="39" spans="1:12">
      <c r="A39" s="190"/>
      <c r="B39" s="191"/>
      <c r="C39" s="190"/>
      <c r="D39" s="191"/>
      <c r="E39" s="190"/>
      <c r="F39" s="191"/>
      <c r="G39" s="190"/>
      <c r="H39" s="191"/>
      <c r="I39" s="190"/>
      <c r="J39" s="191"/>
      <c r="K39" s="190"/>
      <c r="L39" s="191"/>
    </row>
    <row r="40" spans="1:12">
      <c r="A40" s="190"/>
      <c r="B40" s="191"/>
      <c r="C40" s="190"/>
      <c r="D40" s="191"/>
      <c r="E40" s="190"/>
      <c r="F40" s="191"/>
      <c r="G40" s="190"/>
      <c r="H40" s="191"/>
      <c r="I40" s="190"/>
      <c r="J40" s="191"/>
      <c r="K40" s="190"/>
      <c r="L40" s="191"/>
    </row>
    <row r="41" spans="1:12">
      <c r="A41" s="190"/>
      <c r="B41" s="191"/>
      <c r="C41" s="190"/>
      <c r="D41" s="191"/>
      <c r="E41" s="190"/>
      <c r="F41" s="191"/>
      <c r="G41" s="190"/>
      <c r="H41" s="191"/>
      <c r="I41" s="190"/>
      <c r="J41" s="191"/>
      <c r="K41" s="190"/>
      <c r="L41" s="191"/>
    </row>
    <row r="42" spans="1:12">
      <c r="A42" s="190"/>
      <c r="B42" s="191"/>
      <c r="C42" s="190"/>
      <c r="D42" s="191"/>
      <c r="E42" s="190"/>
      <c r="F42" s="191"/>
      <c r="G42" s="190"/>
      <c r="H42" s="191"/>
      <c r="I42" s="190"/>
      <c r="J42" s="191"/>
      <c r="K42" s="190"/>
      <c r="L42" s="191"/>
    </row>
    <row r="43" spans="1:12">
      <c r="A43" s="190"/>
      <c r="B43" s="191"/>
      <c r="C43" s="190"/>
      <c r="D43" s="191"/>
      <c r="E43" s="190"/>
      <c r="F43" s="191"/>
      <c r="G43" s="190"/>
      <c r="H43" s="191"/>
      <c r="I43" s="190"/>
      <c r="J43" s="191"/>
      <c r="K43" s="190"/>
      <c r="L43" s="191"/>
    </row>
    <row r="44" spans="1:12">
      <c r="A44" s="190"/>
      <c r="B44" s="191"/>
      <c r="C44" s="190"/>
      <c r="D44" s="191"/>
      <c r="E44" s="190"/>
      <c r="F44" s="191"/>
      <c r="G44" s="190"/>
      <c r="H44" s="191"/>
      <c r="I44" s="190"/>
      <c r="J44" s="191"/>
      <c r="K44" s="190"/>
      <c r="L44" s="191"/>
    </row>
    <row r="45" spans="1:12">
      <c r="A45" s="190"/>
      <c r="B45" s="191"/>
      <c r="C45" s="190"/>
      <c r="D45" s="191"/>
      <c r="E45" s="190"/>
      <c r="F45" s="191"/>
      <c r="G45" s="190"/>
      <c r="H45" s="191"/>
      <c r="I45" s="190"/>
      <c r="J45" s="191"/>
      <c r="K45" s="190"/>
      <c r="L45" s="191"/>
    </row>
    <row r="46" spans="1:12">
      <c r="A46" s="190"/>
      <c r="B46" s="191"/>
      <c r="C46" s="190"/>
      <c r="D46" s="191"/>
      <c r="E46" s="190"/>
      <c r="F46" s="191"/>
      <c r="G46" s="190"/>
      <c r="H46" s="191"/>
      <c r="I46" s="190"/>
      <c r="J46" s="191"/>
      <c r="K46" s="190"/>
      <c r="L46" s="191"/>
    </row>
    <row r="47" spans="1:12">
      <c r="A47" s="190"/>
      <c r="B47" s="191"/>
      <c r="C47" s="190"/>
      <c r="D47" s="191"/>
      <c r="E47" s="190"/>
      <c r="F47" s="191"/>
      <c r="G47" s="190"/>
      <c r="H47" s="191"/>
      <c r="I47" s="190"/>
      <c r="J47" s="191"/>
      <c r="K47" s="190"/>
      <c r="L47" s="191"/>
    </row>
    <row r="48" spans="1:12">
      <c r="A48" s="190"/>
      <c r="B48" s="191"/>
      <c r="C48" s="190"/>
      <c r="D48" s="191"/>
      <c r="E48" s="190"/>
      <c r="F48" s="191"/>
      <c r="G48" s="190"/>
      <c r="H48" s="191"/>
      <c r="I48" s="190"/>
      <c r="J48" s="191"/>
      <c r="K48" s="190"/>
      <c r="L48" s="191"/>
    </row>
    <row r="49" spans="1:12">
      <c r="A49" s="190"/>
      <c r="B49" s="191"/>
      <c r="C49" s="190"/>
      <c r="D49" s="191"/>
      <c r="E49" s="190"/>
      <c r="F49" s="191"/>
      <c r="G49" s="190"/>
      <c r="H49" s="191"/>
      <c r="I49" s="190"/>
      <c r="J49" s="191"/>
      <c r="K49" s="190"/>
      <c r="L49" s="191"/>
    </row>
    <row r="50" spans="1:12">
      <c r="A50" s="190"/>
      <c r="B50" s="191"/>
      <c r="C50" s="190"/>
      <c r="D50" s="191"/>
      <c r="E50" s="190"/>
      <c r="F50" s="191"/>
      <c r="G50" s="190"/>
      <c r="H50" s="191"/>
      <c r="I50" s="190"/>
      <c r="J50" s="191"/>
      <c r="K50" s="190"/>
      <c r="L50" s="191"/>
    </row>
    <row r="51" spans="1:12">
      <c r="A51" s="190"/>
      <c r="B51" s="191"/>
      <c r="C51" s="190"/>
      <c r="D51" s="191"/>
      <c r="E51" s="190"/>
      <c r="F51" s="191"/>
      <c r="G51" s="190"/>
      <c r="H51" s="191"/>
      <c r="I51" s="190"/>
      <c r="J51" s="191"/>
      <c r="K51" s="190"/>
      <c r="L51" s="191"/>
    </row>
    <row r="52" spans="1:12">
      <c r="A52" s="190"/>
      <c r="B52" s="191"/>
      <c r="C52" s="190"/>
      <c r="D52" s="191"/>
      <c r="E52" s="190"/>
      <c r="F52" s="191"/>
      <c r="G52" s="190"/>
      <c r="H52" s="191"/>
      <c r="I52" s="190"/>
      <c r="J52" s="191"/>
      <c r="K52" s="190"/>
      <c r="L52" s="191"/>
    </row>
    <row r="53" spans="1:12">
      <c r="A53" s="190"/>
      <c r="B53" s="191"/>
      <c r="C53" s="190"/>
      <c r="D53" s="191"/>
      <c r="E53" s="190"/>
      <c r="F53" s="191"/>
      <c r="G53" s="190"/>
      <c r="H53" s="191"/>
      <c r="I53" s="190"/>
      <c r="J53" s="191"/>
      <c r="K53" s="190"/>
      <c r="L53" s="191"/>
    </row>
    <row r="54" spans="1:12">
      <c r="A54" s="190"/>
      <c r="B54" s="191"/>
      <c r="C54" s="190"/>
      <c r="D54" s="191"/>
      <c r="E54" s="190"/>
      <c r="F54" s="191"/>
      <c r="G54" s="190"/>
      <c r="H54" s="191"/>
      <c r="I54" s="190"/>
      <c r="J54" s="191"/>
      <c r="K54" s="190"/>
      <c r="L54" s="191"/>
    </row>
    <row r="55" spans="1:12">
      <c r="A55" s="190"/>
      <c r="B55" s="191"/>
      <c r="C55" s="190"/>
      <c r="D55" s="191"/>
      <c r="E55" s="190"/>
      <c r="F55" s="191"/>
      <c r="G55" s="190"/>
      <c r="H55" s="191"/>
      <c r="I55" s="190"/>
      <c r="J55" s="191"/>
      <c r="K55" s="190"/>
      <c r="L55" s="191"/>
    </row>
    <row r="56" spans="1:12">
      <c r="A56" s="190"/>
      <c r="B56" s="191"/>
      <c r="C56" s="190"/>
      <c r="D56" s="191"/>
      <c r="E56" s="190"/>
      <c r="F56" s="191"/>
      <c r="G56" s="190"/>
      <c r="H56" s="191"/>
      <c r="I56" s="190"/>
      <c r="J56" s="191"/>
      <c r="K56" s="190"/>
      <c r="L56" s="191"/>
    </row>
    <row r="57" spans="1:12">
      <c r="A57" s="190"/>
      <c r="B57" s="191"/>
      <c r="C57" s="190"/>
      <c r="D57" s="191"/>
      <c r="E57" s="190"/>
      <c r="F57" s="191"/>
      <c r="G57" s="190"/>
      <c r="H57" s="191"/>
      <c r="I57" s="190"/>
      <c r="J57" s="191"/>
      <c r="K57" s="190"/>
      <c r="L57" s="191"/>
    </row>
    <row r="58" spans="1:12">
      <c r="A58" s="190"/>
      <c r="B58" s="191"/>
      <c r="C58" s="190"/>
      <c r="D58" s="191"/>
      <c r="E58" s="190"/>
      <c r="F58" s="191"/>
      <c r="G58" s="190"/>
      <c r="H58" s="191"/>
      <c r="I58" s="190"/>
      <c r="J58" s="191"/>
      <c r="K58" s="190"/>
      <c r="L58" s="191"/>
    </row>
    <row r="59" spans="1:12">
      <c r="A59" s="190"/>
      <c r="B59" s="191"/>
      <c r="C59" s="190"/>
      <c r="D59" s="191"/>
      <c r="E59" s="190"/>
      <c r="F59" s="191"/>
      <c r="G59" s="190"/>
      <c r="H59" s="191"/>
      <c r="I59" s="190"/>
      <c r="J59" s="191"/>
      <c r="K59" s="190"/>
      <c r="L59" s="191"/>
    </row>
    <row r="60" spans="1:12">
      <c r="A60" s="190"/>
      <c r="B60" s="191"/>
      <c r="C60" s="190"/>
      <c r="D60" s="191"/>
      <c r="E60" s="190"/>
      <c r="F60" s="191"/>
      <c r="G60" s="190"/>
      <c r="H60" s="191"/>
      <c r="I60" s="190"/>
      <c r="J60" s="191"/>
      <c r="K60" s="190"/>
      <c r="L60" s="191"/>
    </row>
    <row r="61" spans="1:12">
      <c r="A61" s="190"/>
      <c r="B61" s="191"/>
      <c r="C61" s="190"/>
      <c r="D61" s="191"/>
      <c r="E61" s="190"/>
      <c r="F61" s="191"/>
      <c r="G61" s="190"/>
      <c r="H61" s="191"/>
      <c r="I61" s="190"/>
      <c r="J61" s="191"/>
      <c r="K61" s="190"/>
      <c r="L61" s="191"/>
    </row>
    <row r="62" spans="1:12">
      <c r="A62" s="190"/>
      <c r="B62" s="191"/>
      <c r="C62" s="190"/>
      <c r="D62" s="191"/>
      <c r="E62" s="190"/>
      <c r="F62" s="191"/>
      <c r="G62" s="190"/>
      <c r="H62" s="191"/>
      <c r="I62" s="190"/>
      <c r="J62" s="191"/>
      <c r="K62" s="190"/>
      <c r="L62" s="191"/>
    </row>
    <row r="63" spans="1:12">
      <c r="A63" s="190"/>
      <c r="B63" s="191"/>
      <c r="C63" s="190"/>
      <c r="D63" s="191"/>
      <c r="E63" s="190"/>
      <c r="F63" s="191"/>
      <c r="G63" s="190"/>
      <c r="H63" s="191"/>
      <c r="I63" s="190"/>
      <c r="J63" s="191"/>
      <c r="K63" s="190"/>
      <c r="L63" s="191"/>
    </row>
    <row r="64" spans="1:12">
      <c r="A64" s="190"/>
      <c r="B64" s="191"/>
      <c r="C64" s="190"/>
      <c r="D64" s="191"/>
      <c r="E64" s="190"/>
      <c r="F64" s="191"/>
      <c r="G64" s="190"/>
      <c r="H64" s="191"/>
      <c r="I64" s="190"/>
      <c r="J64" s="191"/>
      <c r="K64" s="190"/>
      <c r="L64" s="191"/>
    </row>
    <row r="65" spans="1:12">
      <c r="A65" s="190"/>
      <c r="B65" s="191"/>
      <c r="C65" s="190"/>
      <c r="D65" s="191"/>
      <c r="E65" s="190"/>
      <c r="F65" s="191"/>
      <c r="G65" s="190"/>
      <c r="H65" s="191"/>
      <c r="I65" s="190"/>
      <c r="J65" s="191"/>
      <c r="K65" s="190"/>
      <c r="L65" s="191"/>
    </row>
    <row r="66" spans="1:12">
      <c r="A66" s="190"/>
      <c r="B66" s="191"/>
      <c r="C66" s="190"/>
      <c r="D66" s="191"/>
      <c r="E66" s="190"/>
      <c r="F66" s="191"/>
      <c r="G66" s="190"/>
      <c r="H66" s="191"/>
      <c r="I66" s="190"/>
      <c r="J66" s="191"/>
      <c r="K66" s="190"/>
      <c r="L66" s="191"/>
    </row>
    <row r="67" spans="1:12">
      <c r="A67" s="190"/>
      <c r="B67" s="191"/>
      <c r="C67" s="190"/>
      <c r="D67" s="191"/>
      <c r="E67" s="190"/>
      <c r="F67" s="191"/>
      <c r="G67" s="190"/>
      <c r="H67" s="191"/>
      <c r="I67" s="190"/>
      <c r="J67" s="191"/>
      <c r="K67" s="190"/>
      <c r="L67" s="191"/>
    </row>
    <row r="68" spans="1:12">
      <c r="A68" s="190"/>
      <c r="B68" s="191"/>
      <c r="C68" s="190"/>
      <c r="D68" s="191"/>
      <c r="E68" s="190"/>
      <c r="F68" s="191"/>
      <c r="G68" s="190"/>
      <c r="H68" s="191"/>
      <c r="I68" s="190"/>
      <c r="J68" s="191"/>
      <c r="K68" s="190"/>
      <c r="L68" s="191"/>
    </row>
    <row r="69" spans="1:12">
      <c r="A69" s="190"/>
      <c r="B69" s="191"/>
      <c r="C69" s="190"/>
      <c r="D69" s="191"/>
      <c r="E69" s="190"/>
      <c r="F69" s="191"/>
      <c r="G69" s="190"/>
      <c r="H69" s="191"/>
      <c r="I69" s="190"/>
      <c r="J69" s="191"/>
      <c r="K69" s="190"/>
      <c r="L69" s="191"/>
    </row>
    <row r="70" spans="1:12">
      <c r="A70" s="190"/>
      <c r="B70" s="191"/>
      <c r="C70" s="190"/>
      <c r="D70" s="191"/>
      <c r="E70" s="190"/>
      <c r="F70" s="191"/>
      <c r="G70" s="190"/>
      <c r="H70" s="191"/>
      <c r="I70" s="190"/>
      <c r="J70" s="191"/>
      <c r="K70" s="190"/>
      <c r="L70" s="191"/>
    </row>
    <row r="71" spans="1:12">
      <c r="A71" s="190"/>
      <c r="B71" s="191"/>
      <c r="C71" s="190"/>
      <c r="D71" s="191"/>
      <c r="E71" s="190"/>
      <c r="F71" s="191"/>
      <c r="G71" s="190"/>
      <c r="H71" s="191"/>
      <c r="I71" s="190"/>
      <c r="J71" s="191"/>
      <c r="K71" s="190"/>
      <c r="L71" s="191"/>
    </row>
    <row r="72" spans="1:12">
      <c r="A72" s="190"/>
      <c r="B72" s="191"/>
      <c r="C72" s="190"/>
      <c r="D72" s="191"/>
      <c r="E72" s="190"/>
      <c r="F72" s="191"/>
      <c r="G72" s="190"/>
      <c r="H72" s="191"/>
      <c r="I72" s="190"/>
      <c r="J72" s="191"/>
      <c r="K72" s="190"/>
      <c r="L72" s="191"/>
    </row>
    <row r="73" spans="1:12">
      <c r="A73" s="190"/>
      <c r="B73" s="191"/>
      <c r="C73" s="190"/>
      <c r="D73" s="191"/>
      <c r="E73" s="190"/>
      <c r="F73" s="191"/>
      <c r="G73" s="190"/>
      <c r="H73" s="191"/>
      <c r="I73" s="190"/>
      <c r="J73" s="191"/>
      <c r="K73" s="190"/>
      <c r="L73" s="191"/>
    </row>
    <row r="74" spans="1:12">
      <c r="A74" s="190"/>
      <c r="B74" s="191"/>
      <c r="C74" s="190"/>
      <c r="D74" s="191"/>
      <c r="E74" s="190"/>
      <c r="F74" s="191"/>
      <c r="G74" s="190"/>
      <c r="H74" s="191"/>
      <c r="I74" s="190"/>
      <c r="J74" s="191"/>
      <c r="K74" s="190"/>
      <c r="L74" s="191"/>
    </row>
    <row r="75" spans="1:12">
      <c r="A75" s="190"/>
      <c r="B75" s="191"/>
      <c r="C75" s="190"/>
      <c r="D75" s="191"/>
      <c r="E75" s="190"/>
      <c r="F75" s="191"/>
      <c r="G75" s="190"/>
      <c r="H75" s="191"/>
      <c r="I75" s="190"/>
      <c r="J75" s="191"/>
      <c r="K75" s="190"/>
      <c r="L75" s="191"/>
    </row>
    <row r="76" spans="1:12">
      <c r="A76" s="190"/>
      <c r="B76" s="191"/>
      <c r="C76" s="190"/>
      <c r="D76" s="191"/>
      <c r="E76" s="190"/>
      <c r="F76" s="191"/>
      <c r="G76" s="190"/>
      <c r="H76" s="191"/>
      <c r="I76" s="190"/>
      <c r="J76" s="191"/>
      <c r="K76" s="190"/>
      <c r="L76" s="191"/>
    </row>
    <row r="77" spans="1:12">
      <c r="A77" s="190"/>
      <c r="B77" s="191"/>
      <c r="C77" s="190"/>
      <c r="D77" s="191"/>
      <c r="E77" s="190"/>
      <c r="F77" s="191"/>
      <c r="G77" s="190"/>
      <c r="H77" s="191"/>
      <c r="I77" s="190"/>
      <c r="J77" s="191"/>
      <c r="K77" s="190"/>
      <c r="L77" s="191"/>
    </row>
    <row r="78" spans="1:12">
      <c r="A78" s="190"/>
      <c r="B78" s="191"/>
      <c r="C78" s="190"/>
      <c r="D78" s="191"/>
      <c r="E78" s="190"/>
      <c r="F78" s="191"/>
      <c r="G78" s="190"/>
      <c r="H78" s="191"/>
      <c r="I78" s="190"/>
      <c r="J78" s="191"/>
      <c r="K78" s="190"/>
      <c r="L78" s="191"/>
    </row>
    <row r="79" spans="1:12">
      <c r="A79" s="190"/>
      <c r="B79" s="191"/>
      <c r="C79" s="190"/>
      <c r="D79" s="191"/>
      <c r="E79" s="190"/>
      <c r="F79" s="191"/>
      <c r="G79" s="190"/>
      <c r="H79" s="191"/>
      <c r="I79" s="190"/>
      <c r="J79" s="191"/>
      <c r="K79" s="190"/>
      <c r="L79" s="191"/>
    </row>
    <row r="80" spans="1:12">
      <c r="A80" s="190"/>
      <c r="B80" s="191"/>
      <c r="C80" s="190"/>
      <c r="D80" s="191"/>
      <c r="E80" s="190"/>
      <c r="F80" s="191"/>
      <c r="G80" s="190"/>
      <c r="H80" s="191"/>
      <c r="I80" s="190"/>
      <c r="J80" s="191"/>
      <c r="K80" s="190"/>
      <c r="L80" s="191"/>
    </row>
    <row r="81" spans="1:12">
      <c r="A81" s="190"/>
      <c r="B81" s="191"/>
      <c r="C81" s="190"/>
      <c r="D81" s="191"/>
      <c r="E81" s="190"/>
      <c r="F81" s="191"/>
      <c r="G81" s="190"/>
      <c r="H81" s="191"/>
      <c r="I81" s="190"/>
      <c r="J81" s="191"/>
      <c r="K81" s="190"/>
      <c r="L81" s="191"/>
    </row>
    <row r="82" spans="1:12">
      <c r="A82" s="190"/>
      <c r="B82" s="191"/>
      <c r="C82" s="190"/>
      <c r="D82" s="191"/>
      <c r="E82" s="190"/>
      <c r="F82" s="191"/>
      <c r="G82" s="190"/>
      <c r="H82" s="191"/>
      <c r="I82" s="190"/>
      <c r="J82" s="191"/>
      <c r="K82" s="190"/>
      <c r="L82" s="191"/>
    </row>
    <row r="83" spans="1:12">
      <c r="A83" s="190"/>
      <c r="B83" s="191"/>
      <c r="C83" s="190"/>
      <c r="D83" s="191"/>
      <c r="E83" s="190"/>
      <c r="F83" s="191"/>
      <c r="G83" s="190"/>
      <c r="H83" s="191"/>
      <c r="I83" s="190"/>
      <c r="J83" s="191"/>
      <c r="K83" s="190"/>
      <c r="L83" s="191"/>
    </row>
    <row r="84" spans="1:12">
      <c r="A84" s="190"/>
      <c r="B84" s="191"/>
      <c r="C84" s="190"/>
      <c r="D84" s="191"/>
      <c r="E84" s="190"/>
      <c r="F84" s="191"/>
      <c r="G84" s="190"/>
      <c r="H84" s="191"/>
      <c r="I84" s="190"/>
      <c r="J84" s="191"/>
      <c r="K84" s="190"/>
      <c r="L84" s="191"/>
    </row>
    <row r="85" spans="1:12">
      <c r="A85" s="190"/>
      <c r="B85" s="191"/>
      <c r="C85" s="190"/>
      <c r="D85" s="191"/>
      <c r="E85" s="190"/>
      <c r="F85" s="191"/>
      <c r="G85" s="190"/>
      <c r="H85" s="191"/>
      <c r="I85" s="190"/>
      <c r="J85" s="191"/>
      <c r="K85" s="190"/>
      <c r="L85" s="191"/>
    </row>
    <row r="86" spans="1:12">
      <c r="A86" s="190"/>
      <c r="B86" s="191"/>
      <c r="C86" s="190"/>
      <c r="D86" s="191"/>
      <c r="E86" s="190"/>
      <c r="F86" s="191"/>
      <c r="G86" s="190"/>
      <c r="H86" s="191"/>
      <c r="I86" s="190"/>
      <c r="J86" s="191"/>
      <c r="K86" s="190"/>
      <c r="L86" s="191"/>
    </row>
    <row r="87" spans="1:12">
      <c r="A87" s="190"/>
      <c r="B87" s="191"/>
      <c r="C87" s="190"/>
      <c r="D87" s="191"/>
      <c r="E87" s="190"/>
      <c r="F87" s="191"/>
      <c r="G87" s="190"/>
      <c r="H87" s="191"/>
      <c r="I87" s="190"/>
      <c r="J87" s="191"/>
      <c r="K87" s="190"/>
      <c r="L87" s="191"/>
    </row>
    <row r="88" spans="1:12">
      <c r="A88" s="190"/>
      <c r="B88" s="191"/>
      <c r="C88" s="190"/>
      <c r="D88" s="191"/>
      <c r="E88" s="190"/>
      <c r="F88" s="191"/>
      <c r="G88" s="190"/>
      <c r="H88" s="191"/>
      <c r="I88" s="190"/>
      <c r="J88" s="191"/>
      <c r="K88" s="190"/>
      <c r="L88" s="191"/>
    </row>
    <row r="89" spans="1:12">
      <c r="A89" s="190"/>
      <c r="B89" s="191"/>
      <c r="C89" s="190"/>
      <c r="D89" s="191"/>
      <c r="E89" s="190"/>
      <c r="F89" s="191"/>
      <c r="G89" s="190"/>
      <c r="H89" s="191"/>
      <c r="I89" s="190"/>
      <c r="J89" s="191"/>
      <c r="K89" s="190"/>
      <c r="L89" s="191"/>
    </row>
    <row r="90" spans="1:12">
      <c r="A90" s="190"/>
      <c r="B90" s="191"/>
      <c r="C90" s="190"/>
      <c r="D90" s="191"/>
      <c r="E90" s="190"/>
      <c r="F90" s="191"/>
      <c r="G90" s="190"/>
      <c r="H90" s="191"/>
      <c r="I90" s="190"/>
      <c r="J90" s="191"/>
      <c r="K90" s="190"/>
      <c r="L90" s="191"/>
    </row>
    <row r="91" spans="1:12">
      <c r="A91" s="190"/>
      <c r="B91" s="191"/>
      <c r="C91" s="190"/>
      <c r="D91" s="191"/>
      <c r="E91" s="190"/>
      <c r="F91" s="191"/>
      <c r="G91" s="190"/>
      <c r="H91" s="191"/>
      <c r="I91" s="190"/>
      <c r="J91" s="191"/>
      <c r="K91" s="190"/>
      <c r="L91" s="191"/>
    </row>
    <row r="92" spans="1:12">
      <c r="A92" s="190"/>
      <c r="B92" s="191"/>
      <c r="C92" s="190"/>
      <c r="D92" s="191"/>
      <c r="E92" s="190"/>
      <c r="F92" s="191"/>
      <c r="G92" s="190"/>
      <c r="H92" s="191"/>
      <c r="I92" s="190"/>
      <c r="J92" s="191"/>
      <c r="K92" s="190"/>
      <c r="L92" s="191"/>
    </row>
    <row r="93" spans="1:12">
      <c r="A93" s="190"/>
      <c r="B93" s="191"/>
      <c r="C93" s="190"/>
      <c r="D93" s="191"/>
      <c r="E93" s="190"/>
      <c r="F93" s="191"/>
      <c r="G93" s="190"/>
      <c r="H93" s="191"/>
      <c r="I93" s="190"/>
      <c r="J93" s="191"/>
      <c r="K93" s="190"/>
      <c r="L93" s="191"/>
    </row>
    <row r="94" spans="1:12">
      <c r="A94" s="190"/>
      <c r="B94" s="191"/>
      <c r="C94" s="190"/>
      <c r="D94" s="191"/>
      <c r="E94" s="190"/>
      <c r="F94" s="191"/>
      <c r="G94" s="190"/>
      <c r="H94" s="191"/>
      <c r="I94" s="190"/>
      <c r="J94" s="191"/>
      <c r="K94" s="190"/>
      <c r="L94" s="191"/>
    </row>
    <row r="95" spans="1:12">
      <c r="A95" s="190"/>
      <c r="B95" s="191"/>
      <c r="C95" s="190"/>
      <c r="D95" s="191"/>
      <c r="E95" s="190"/>
      <c r="F95" s="191"/>
      <c r="G95" s="190"/>
      <c r="H95" s="191"/>
      <c r="I95" s="190"/>
      <c r="J95" s="191"/>
      <c r="K95" s="190"/>
      <c r="L95" s="191"/>
    </row>
    <row r="96" spans="1:12">
      <c r="A96" s="190"/>
      <c r="B96" s="191"/>
      <c r="C96" s="190"/>
      <c r="D96" s="191"/>
      <c r="E96" s="190"/>
      <c r="F96" s="191"/>
      <c r="G96" s="190"/>
      <c r="H96" s="191"/>
      <c r="I96" s="190"/>
      <c r="J96" s="191"/>
      <c r="K96" s="190"/>
      <c r="L96" s="191"/>
    </row>
    <row r="97" spans="1:12">
      <c r="A97" s="190"/>
      <c r="B97" s="191"/>
      <c r="C97" s="190"/>
      <c r="D97" s="191"/>
      <c r="E97" s="190"/>
      <c r="F97" s="191"/>
      <c r="G97" s="190"/>
      <c r="H97" s="191"/>
      <c r="I97" s="190"/>
      <c r="J97" s="191"/>
      <c r="K97" s="190"/>
      <c r="L97" s="191"/>
    </row>
    <row r="98" spans="1:12">
      <c r="A98" s="190"/>
      <c r="B98" s="191"/>
      <c r="C98" s="190"/>
      <c r="D98" s="191"/>
      <c r="E98" s="190"/>
      <c r="F98" s="191"/>
      <c r="G98" s="190"/>
      <c r="H98" s="191"/>
      <c r="I98" s="190"/>
      <c r="J98" s="191"/>
      <c r="K98" s="190"/>
      <c r="L98" s="191"/>
    </row>
    <row r="99" spans="1:12">
      <c r="A99" s="190"/>
      <c r="B99" s="191"/>
      <c r="C99" s="190"/>
      <c r="D99" s="191"/>
      <c r="E99" s="190"/>
      <c r="F99" s="191"/>
      <c r="G99" s="190"/>
      <c r="H99" s="191"/>
      <c r="I99" s="190"/>
      <c r="J99" s="191"/>
      <c r="K99" s="190"/>
      <c r="L99" s="191"/>
    </row>
    <row r="100" spans="1:12">
      <c r="A100" s="190"/>
      <c r="B100" s="191"/>
      <c r="C100" s="190"/>
      <c r="D100" s="191"/>
      <c r="E100" s="190"/>
      <c r="F100" s="191"/>
      <c r="G100" s="190"/>
      <c r="H100" s="191"/>
      <c r="I100" s="190"/>
      <c r="J100" s="191"/>
      <c r="K100" s="190"/>
      <c r="L100" s="191"/>
    </row>
    <row r="101" spans="1:12">
      <c r="A101" s="190"/>
      <c r="B101" s="191"/>
      <c r="C101" s="190"/>
      <c r="D101" s="191"/>
      <c r="E101" s="190"/>
      <c r="F101" s="191"/>
      <c r="G101" s="190"/>
      <c r="H101" s="191"/>
      <c r="I101" s="190"/>
      <c r="J101" s="191"/>
      <c r="K101" s="190"/>
      <c r="L101" s="191"/>
    </row>
    <row r="102" spans="1:12">
      <c r="A102" s="190"/>
      <c r="B102" s="191"/>
      <c r="C102" s="190"/>
      <c r="D102" s="191"/>
      <c r="E102" s="190"/>
      <c r="F102" s="191"/>
      <c r="G102" s="190"/>
      <c r="H102" s="191"/>
      <c r="I102" s="190"/>
      <c r="J102" s="191"/>
      <c r="K102" s="190"/>
      <c r="L102" s="191"/>
    </row>
    <row r="103" spans="1:12">
      <c r="A103" s="190"/>
      <c r="B103" s="191"/>
      <c r="C103" s="190"/>
      <c r="D103" s="191"/>
      <c r="E103" s="190"/>
      <c r="F103" s="191"/>
      <c r="G103" s="190"/>
      <c r="H103" s="191"/>
      <c r="I103" s="190"/>
      <c r="J103" s="191"/>
      <c r="K103" s="190"/>
      <c r="L103" s="191"/>
    </row>
    <row r="104" spans="1:12">
      <c r="A104" s="190"/>
      <c r="B104" s="191"/>
      <c r="C104" s="190"/>
      <c r="D104" s="191"/>
      <c r="E104" s="190"/>
      <c r="F104" s="191"/>
      <c r="G104" s="190"/>
      <c r="H104" s="191"/>
      <c r="I104" s="190"/>
      <c r="J104" s="191"/>
      <c r="K104" s="190"/>
      <c r="L104" s="191"/>
    </row>
    <row r="105" spans="1:12">
      <c r="A105" s="190"/>
      <c r="B105" s="191"/>
      <c r="C105" s="190"/>
      <c r="D105" s="191"/>
      <c r="E105" s="190"/>
      <c r="F105" s="191"/>
      <c r="G105" s="190"/>
      <c r="H105" s="191"/>
      <c r="I105" s="190"/>
      <c r="J105" s="191"/>
      <c r="K105" s="190"/>
      <c r="L105" s="191"/>
    </row>
    <row r="106" spans="1:12">
      <c r="A106" s="190"/>
      <c r="B106" s="191"/>
      <c r="C106" s="190"/>
      <c r="D106" s="191"/>
      <c r="E106" s="190"/>
      <c r="F106" s="191"/>
      <c r="G106" s="190"/>
      <c r="H106" s="191"/>
      <c r="I106" s="190"/>
      <c r="J106" s="191"/>
      <c r="K106" s="190"/>
      <c r="L106" s="191"/>
    </row>
    <row r="107" spans="1:12">
      <c r="A107" s="190"/>
      <c r="B107" s="191"/>
      <c r="C107" s="190"/>
      <c r="D107" s="191"/>
      <c r="E107" s="190"/>
      <c r="F107" s="191"/>
      <c r="G107" s="190"/>
      <c r="H107" s="191"/>
      <c r="I107" s="190"/>
      <c r="J107" s="191"/>
      <c r="K107" s="190"/>
      <c r="L107" s="191"/>
    </row>
    <row r="108" spans="1:12">
      <c r="A108" s="190"/>
      <c r="B108" s="191"/>
      <c r="C108" s="190"/>
      <c r="D108" s="191"/>
      <c r="E108" s="190"/>
      <c r="F108" s="191"/>
      <c r="G108" s="190"/>
      <c r="H108" s="191"/>
      <c r="I108" s="190"/>
      <c r="J108" s="191"/>
      <c r="K108" s="190"/>
      <c r="L108" s="191"/>
    </row>
    <row r="109" spans="1:12">
      <c r="A109" s="190"/>
      <c r="B109" s="191"/>
      <c r="C109" s="190"/>
      <c r="D109" s="191"/>
      <c r="E109" s="190"/>
      <c r="F109" s="191"/>
      <c r="G109" s="190"/>
      <c r="H109" s="191"/>
      <c r="I109" s="190"/>
      <c r="J109" s="191"/>
      <c r="K109" s="190"/>
      <c r="L109" s="191"/>
    </row>
    <row r="110" spans="1:12">
      <c r="A110" s="190"/>
      <c r="B110" s="191"/>
      <c r="C110" s="190"/>
      <c r="D110" s="191"/>
      <c r="E110" s="190"/>
      <c r="F110" s="191"/>
      <c r="G110" s="190"/>
      <c r="H110" s="191"/>
      <c r="I110" s="190"/>
      <c r="J110" s="191"/>
      <c r="K110" s="190"/>
      <c r="L110" s="191"/>
    </row>
    <row r="111" spans="1:12">
      <c r="A111" s="190"/>
      <c r="B111" s="191"/>
      <c r="C111" s="190"/>
      <c r="D111" s="191"/>
      <c r="E111" s="190"/>
      <c r="F111" s="191"/>
      <c r="G111" s="190"/>
      <c r="H111" s="191"/>
      <c r="I111" s="190"/>
      <c r="J111" s="191"/>
      <c r="K111" s="190"/>
      <c r="L111" s="191"/>
    </row>
    <row r="112" spans="1:12">
      <c r="A112" s="190"/>
      <c r="B112" s="191"/>
      <c r="C112" s="190"/>
      <c r="D112" s="191"/>
      <c r="E112" s="190"/>
      <c r="F112" s="191"/>
      <c r="G112" s="190"/>
      <c r="H112" s="191"/>
      <c r="I112" s="190"/>
      <c r="J112" s="191"/>
      <c r="K112" s="190"/>
      <c r="L112" s="191"/>
    </row>
    <row r="113" spans="1:12">
      <c r="A113" s="190"/>
      <c r="B113" s="191"/>
      <c r="C113" s="190"/>
      <c r="D113" s="191"/>
      <c r="E113" s="190"/>
      <c r="F113" s="191"/>
      <c r="G113" s="190"/>
      <c r="H113" s="191"/>
      <c r="I113" s="190"/>
      <c r="J113" s="191"/>
      <c r="K113" s="190"/>
      <c r="L113" s="191"/>
    </row>
    <row r="114" spans="1:12">
      <c r="A114" s="190"/>
      <c r="B114" s="191"/>
      <c r="C114" s="190"/>
      <c r="D114" s="191"/>
      <c r="E114" s="190"/>
      <c r="F114" s="191"/>
      <c r="G114" s="190"/>
      <c r="H114" s="191"/>
      <c r="I114" s="190"/>
      <c r="J114" s="191"/>
      <c r="K114" s="190"/>
      <c r="L114" s="191"/>
    </row>
    <row r="115" spans="1:12">
      <c r="A115" s="190"/>
      <c r="B115" s="191"/>
      <c r="C115" s="190"/>
      <c r="D115" s="191"/>
      <c r="E115" s="190"/>
      <c r="F115" s="191"/>
      <c r="G115" s="190"/>
      <c r="H115" s="191"/>
      <c r="I115" s="190"/>
      <c r="J115" s="191"/>
      <c r="K115" s="190"/>
      <c r="L115" s="191"/>
    </row>
    <row r="116" spans="1:12">
      <c r="A116" s="190"/>
      <c r="B116" s="191"/>
      <c r="C116" s="190"/>
      <c r="D116" s="191"/>
      <c r="E116" s="190"/>
      <c r="F116" s="191"/>
      <c r="G116" s="190"/>
      <c r="H116" s="191"/>
      <c r="I116" s="190"/>
      <c r="J116" s="191"/>
      <c r="K116" s="190"/>
      <c r="L116" s="191"/>
    </row>
    <row r="117" spans="1:12">
      <c r="A117" s="190"/>
      <c r="B117" s="191"/>
      <c r="C117" s="190"/>
      <c r="D117" s="191"/>
      <c r="E117" s="190"/>
      <c r="F117" s="191"/>
      <c r="G117" s="190"/>
      <c r="H117" s="191"/>
      <c r="I117" s="190"/>
      <c r="J117" s="191"/>
      <c r="K117" s="190"/>
      <c r="L117" s="191"/>
    </row>
    <row r="118" spans="1:12">
      <c r="A118" s="190"/>
      <c r="B118" s="191"/>
      <c r="C118" s="190"/>
      <c r="D118" s="191"/>
      <c r="E118" s="190"/>
      <c r="F118" s="191"/>
      <c r="G118" s="190"/>
      <c r="H118" s="191"/>
      <c r="I118" s="190"/>
      <c r="J118" s="191"/>
      <c r="K118" s="190"/>
      <c r="L118" s="191"/>
    </row>
    <row r="119" spans="1:12">
      <c r="A119" s="190"/>
      <c r="B119" s="191"/>
      <c r="C119" s="190"/>
      <c r="D119" s="191"/>
      <c r="E119" s="190"/>
      <c r="F119" s="191"/>
      <c r="G119" s="190"/>
      <c r="H119" s="191"/>
      <c r="I119" s="190"/>
      <c r="J119" s="191"/>
      <c r="K119" s="190"/>
      <c r="L119" s="191"/>
    </row>
    <row r="120" spans="1:12">
      <c r="A120" s="190"/>
      <c r="B120" s="191"/>
      <c r="C120" s="190"/>
      <c r="D120" s="191"/>
      <c r="E120" s="190"/>
      <c r="F120" s="191"/>
      <c r="G120" s="190"/>
      <c r="H120" s="191"/>
      <c r="I120" s="190"/>
      <c r="J120" s="191"/>
      <c r="K120" s="190"/>
      <c r="L120" s="191"/>
    </row>
    <row r="121" spans="1:12">
      <c r="A121" s="190"/>
      <c r="B121" s="191"/>
      <c r="C121" s="190"/>
      <c r="D121" s="191"/>
      <c r="E121" s="190"/>
      <c r="F121" s="191"/>
      <c r="G121" s="190"/>
      <c r="H121" s="191"/>
      <c r="I121" s="190"/>
      <c r="J121" s="191"/>
      <c r="K121" s="190"/>
      <c r="L121" s="191"/>
    </row>
    <row r="122" spans="1:12">
      <c r="A122" s="190"/>
      <c r="B122" s="191"/>
      <c r="C122" s="190"/>
      <c r="D122" s="191"/>
      <c r="E122" s="190"/>
      <c r="F122" s="191"/>
      <c r="G122" s="190"/>
      <c r="H122" s="191"/>
      <c r="I122" s="190"/>
      <c r="J122" s="191"/>
      <c r="K122" s="190"/>
      <c r="L122" s="191"/>
    </row>
    <row r="123" spans="1:12">
      <c r="A123" s="190"/>
      <c r="B123" s="191"/>
      <c r="C123" s="190"/>
      <c r="D123" s="191"/>
      <c r="E123" s="190"/>
      <c r="F123" s="191"/>
      <c r="G123" s="190"/>
      <c r="H123" s="191"/>
      <c r="I123" s="190"/>
      <c r="J123" s="191"/>
      <c r="K123" s="190"/>
      <c r="L123" s="191"/>
    </row>
    <row r="124" spans="1:12">
      <c r="A124" s="190"/>
      <c r="B124" s="191"/>
      <c r="C124" s="190"/>
      <c r="D124" s="191"/>
      <c r="E124" s="190"/>
      <c r="F124" s="191"/>
      <c r="G124" s="190"/>
      <c r="H124" s="191"/>
      <c r="I124" s="190"/>
      <c r="J124" s="191"/>
      <c r="K124" s="190"/>
      <c r="L124" s="191"/>
    </row>
    <row r="125" spans="1:12">
      <c r="A125" s="190"/>
      <c r="B125" s="191"/>
      <c r="C125" s="190"/>
      <c r="D125" s="191"/>
      <c r="E125" s="190"/>
      <c r="F125" s="191"/>
      <c r="G125" s="190"/>
      <c r="H125" s="191"/>
      <c r="I125" s="190"/>
      <c r="J125" s="191"/>
      <c r="K125" s="190"/>
      <c r="L125" s="191"/>
    </row>
    <row r="126" spans="1:12">
      <c r="A126" s="190"/>
      <c r="B126" s="191"/>
      <c r="C126" s="190"/>
      <c r="D126" s="191"/>
      <c r="E126" s="190"/>
      <c r="F126" s="191"/>
      <c r="G126" s="190"/>
      <c r="H126" s="191"/>
      <c r="I126" s="190"/>
      <c r="J126" s="191"/>
      <c r="K126" s="190"/>
      <c r="L126" s="191"/>
    </row>
    <row r="127" spans="1:12">
      <c r="A127" s="190"/>
      <c r="B127" s="191"/>
      <c r="C127" s="190"/>
      <c r="D127" s="191"/>
      <c r="E127" s="190"/>
      <c r="F127" s="191"/>
      <c r="G127" s="190"/>
      <c r="H127" s="191"/>
      <c r="I127" s="190"/>
      <c r="J127" s="191"/>
      <c r="K127" s="190"/>
      <c r="L127" s="191"/>
    </row>
    <row r="128" spans="1:12">
      <c r="A128" s="190"/>
      <c r="B128" s="191"/>
      <c r="C128" s="190"/>
      <c r="D128" s="191"/>
      <c r="E128" s="190"/>
      <c r="F128" s="191"/>
      <c r="G128" s="190"/>
      <c r="H128" s="191"/>
      <c r="I128" s="190"/>
      <c r="J128" s="191"/>
      <c r="K128" s="190"/>
      <c r="L128" s="191"/>
    </row>
    <row r="129" spans="1:12">
      <c r="A129" s="190"/>
      <c r="B129" s="191"/>
      <c r="C129" s="190"/>
      <c r="D129" s="191"/>
      <c r="E129" s="190"/>
      <c r="F129" s="191"/>
      <c r="G129" s="190"/>
      <c r="H129" s="191"/>
      <c r="I129" s="190"/>
      <c r="J129" s="191"/>
      <c r="K129" s="190"/>
      <c r="L129" s="191"/>
    </row>
    <row r="130" spans="1:12">
      <c r="A130" s="190"/>
      <c r="B130" s="191"/>
      <c r="C130" s="190"/>
      <c r="D130" s="191"/>
      <c r="E130" s="190"/>
      <c r="F130" s="191"/>
      <c r="G130" s="190"/>
      <c r="H130" s="191"/>
      <c r="I130" s="190"/>
      <c r="J130" s="191"/>
      <c r="K130" s="190"/>
      <c r="L130" s="191"/>
    </row>
    <row r="131" spans="1:12">
      <c r="A131" s="190"/>
      <c r="B131" s="191"/>
      <c r="C131" s="190"/>
      <c r="D131" s="191"/>
      <c r="E131" s="190"/>
      <c r="F131" s="191"/>
      <c r="G131" s="190"/>
      <c r="H131" s="191"/>
      <c r="I131" s="190"/>
      <c r="J131" s="191"/>
      <c r="K131" s="190"/>
      <c r="L131" s="191"/>
    </row>
    <row r="132" spans="1:12">
      <c r="A132" s="190"/>
      <c r="B132" s="191"/>
      <c r="C132" s="190"/>
      <c r="D132" s="191"/>
      <c r="E132" s="190"/>
      <c r="F132" s="191"/>
      <c r="G132" s="190"/>
      <c r="H132" s="191"/>
      <c r="I132" s="190"/>
      <c r="J132" s="191"/>
      <c r="K132" s="190"/>
      <c r="L132" s="191"/>
    </row>
    <row r="133" spans="1:12">
      <c r="A133" s="190"/>
      <c r="B133" s="191"/>
      <c r="C133" s="190"/>
      <c r="D133" s="191"/>
      <c r="E133" s="190"/>
      <c r="F133" s="191"/>
      <c r="G133" s="190"/>
      <c r="H133" s="191"/>
      <c r="I133" s="190"/>
      <c r="J133" s="191"/>
      <c r="K133" s="190"/>
      <c r="L133" s="191"/>
    </row>
    <row r="134" spans="1:12">
      <c r="A134" s="190"/>
      <c r="B134" s="191"/>
      <c r="C134" s="190"/>
      <c r="D134" s="191"/>
      <c r="E134" s="190"/>
      <c r="F134" s="191"/>
      <c r="G134" s="190"/>
      <c r="H134" s="191"/>
      <c r="I134" s="190"/>
      <c r="J134" s="191"/>
      <c r="K134" s="190"/>
      <c r="L134" s="191"/>
    </row>
    <row r="135" spans="1:12">
      <c r="A135" s="190"/>
      <c r="B135" s="191"/>
      <c r="C135" s="190"/>
      <c r="D135" s="191"/>
      <c r="E135" s="190"/>
      <c r="F135" s="191"/>
      <c r="G135" s="190"/>
      <c r="H135" s="191"/>
      <c r="I135" s="190"/>
      <c r="J135" s="191"/>
      <c r="K135" s="190"/>
      <c r="L135" s="191"/>
    </row>
    <row r="136" spans="1:12">
      <c r="A136" s="190"/>
      <c r="B136" s="191"/>
      <c r="C136" s="190"/>
      <c r="D136" s="191"/>
      <c r="E136" s="190"/>
      <c r="F136" s="191"/>
      <c r="G136" s="190"/>
      <c r="H136" s="191"/>
      <c r="I136" s="190"/>
      <c r="J136" s="191"/>
      <c r="K136" s="190"/>
      <c r="L136" s="191"/>
    </row>
    <row r="137" spans="1:12">
      <c r="A137" s="190"/>
      <c r="B137" s="191"/>
      <c r="C137" s="190"/>
      <c r="D137" s="191"/>
      <c r="E137" s="190"/>
      <c r="F137" s="191"/>
      <c r="G137" s="190"/>
      <c r="H137" s="191"/>
      <c r="I137" s="190"/>
      <c r="J137" s="191"/>
      <c r="K137" s="190"/>
      <c r="L137" s="191"/>
    </row>
    <row r="138" spans="1:12">
      <c r="A138" s="190"/>
      <c r="B138" s="191"/>
      <c r="C138" s="190"/>
      <c r="D138" s="191"/>
      <c r="E138" s="190"/>
      <c r="F138" s="191"/>
      <c r="G138" s="190"/>
      <c r="H138" s="191"/>
      <c r="I138" s="190"/>
      <c r="J138" s="191"/>
      <c r="K138" s="190"/>
      <c r="L138" s="191"/>
    </row>
    <row r="139" spans="1:12">
      <c r="A139" s="190"/>
      <c r="B139" s="191"/>
      <c r="C139" s="190"/>
      <c r="D139" s="191"/>
      <c r="E139" s="190"/>
      <c r="F139" s="191"/>
      <c r="G139" s="190"/>
      <c r="H139" s="191"/>
      <c r="I139" s="190"/>
      <c r="J139" s="191"/>
      <c r="K139" s="190"/>
      <c r="L139" s="191"/>
    </row>
    <row r="140" spans="1:12">
      <c r="A140" s="190"/>
      <c r="B140" s="191"/>
      <c r="C140" s="190"/>
      <c r="D140" s="191"/>
      <c r="E140" s="190"/>
      <c r="F140" s="191"/>
      <c r="G140" s="190"/>
      <c r="H140" s="191"/>
      <c r="I140" s="190"/>
      <c r="J140" s="191"/>
      <c r="K140" s="190"/>
      <c r="L140" s="191"/>
    </row>
    <row r="141" spans="1:12">
      <c r="A141" s="190"/>
      <c r="B141" s="191"/>
      <c r="C141" s="190"/>
      <c r="D141" s="191"/>
      <c r="E141" s="190"/>
      <c r="F141" s="191"/>
      <c r="G141" s="190"/>
      <c r="H141" s="191"/>
      <c r="I141" s="190"/>
      <c r="J141" s="191"/>
      <c r="K141" s="190"/>
      <c r="L141" s="191"/>
    </row>
    <row r="142" spans="1:12">
      <c r="A142" s="190"/>
      <c r="B142" s="191"/>
      <c r="C142" s="190"/>
      <c r="D142" s="191"/>
      <c r="E142" s="190"/>
      <c r="F142" s="191"/>
      <c r="G142" s="190"/>
      <c r="H142" s="191"/>
      <c r="I142" s="190"/>
      <c r="J142" s="191"/>
      <c r="K142" s="190"/>
      <c r="L142" s="191"/>
    </row>
    <row r="143" spans="1:12">
      <c r="A143" s="190"/>
      <c r="B143" s="191"/>
      <c r="C143" s="190"/>
      <c r="D143" s="191"/>
      <c r="E143" s="190"/>
      <c r="F143" s="191"/>
      <c r="G143" s="190"/>
      <c r="H143" s="191"/>
      <c r="I143" s="190"/>
      <c r="J143" s="191"/>
      <c r="K143" s="190"/>
      <c r="L143" s="191"/>
    </row>
    <row r="144" spans="1:12">
      <c r="A144" s="190"/>
      <c r="B144" s="191"/>
      <c r="C144" s="190"/>
      <c r="D144" s="191"/>
      <c r="E144" s="190"/>
      <c r="F144" s="191"/>
      <c r="G144" s="190"/>
      <c r="H144" s="191"/>
      <c r="I144" s="190"/>
      <c r="J144" s="191"/>
      <c r="K144" s="190"/>
      <c r="L144" s="191"/>
    </row>
    <row r="145" spans="1:12">
      <c r="A145" s="190"/>
      <c r="B145" s="191"/>
      <c r="C145" s="190"/>
      <c r="D145" s="191"/>
      <c r="E145" s="190"/>
      <c r="F145" s="191"/>
      <c r="G145" s="190"/>
      <c r="H145" s="191"/>
      <c r="I145" s="190"/>
      <c r="J145" s="191"/>
      <c r="K145" s="190"/>
      <c r="L145" s="191"/>
    </row>
    <row r="146" spans="1:12">
      <c r="A146" s="190"/>
      <c r="B146" s="191"/>
      <c r="C146" s="190"/>
      <c r="D146" s="191"/>
      <c r="E146" s="190"/>
      <c r="F146" s="191"/>
      <c r="G146" s="190"/>
      <c r="H146" s="191"/>
      <c r="I146" s="190"/>
      <c r="J146" s="191"/>
      <c r="K146" s="190"/>
      <c r="L146" s="191"/>
    </row>
    <row r="147" spans="1:12">
      <c r="A147" s="190"/>
      <c r="B147" s="191"/>
      <c r="C147" s="190"/>
      <c r="D147" s="191"/>
      <c r="E147" s="190"/>
      <c r="F147" s="191"/>
      <c r="G147" s="190"/>
      <c r="H147" s="191"/>
      <c r="I147" s="190"/>
      <c r="J147" s="191"/>
      <c r="K147" s="190"/>
      <c r="L147" s="191"/>
    </row>
    <row r="148" spans="1:12">
      <c r="A148" s="190"/>
      <c r="B148" s="191"/>
      <c r="C148" s="190"/>
      <c r="D148" s="191"/>
      <c r="E148" s="190"/>
      <c r="F148" s="191"/>
      <c r="G148" s="190"/>
      <c r="H148" s="191"/>
      <c r="I148" s="190"/>
      <c r="J148" s="191"/>
      <c r="K148" s="190"/>
      <c r="L148" s="191"/>
    </row>
    <row r="149" spans="1:12">
      <c r="A149" s="190"/>
      <c r="B149" s="191"/>
      <c r="C149" s="190"/>
      <c r="D149" s="191"/>
      <c r="E149" s="190"/>
      <c r="F149" s="191"/>
      <c r="G149" s="190"/>
      <c r="H149" s="191"/>
      <c r="I149" s="190"/>
      <c r="J149" s="191"/>
      <c r="K149" s="190"/>
      <c r="L149" s="191"/>
    </row>
    <row r="150" spans="1:12">
      <c r="A150" s="190"/>
      <c r="B150" s="191"/>
      <c r="C150" s="190"/>
      <c r="D150" s="191"/>
      <c r="E150" s="190"/>
      <c r="F150" s="191"/>
      <c r="G150" s="190"/>
      <c r="H150" s="191"/>
      <c r="I150" s="190"/>
      <c r="J150" s="191"/>
      <c r="K150" s="190"/>
      <c r="L150" s="191"/>
    </row>
    <row r="151" spans="1:12">
      <c r="A151" s="190"/>
      <c r="B151" s="191"/>
      <c r="C151" s="190"/>
      <c r="D151" s="191"/>
      <c r="E151" s="190"/>
      <c r="F151" s="191"/>
      <c r="G151" s="190"/>
      <c r="H151" s="191"/>
      <c r="I151" s="190"/>
      <c r="J151" s="191"/>
      <c r="K151" s="190"/>
      <c r="L151" s="191"/>
    </row>
    <row r="152" spans="1:12">
      <c r="A152" s="190"/>
      <c r="B152" s="191"/>
      <c r="C152" s="190"/>
      <c r="D152" s="191"/>
      <c r="E152" s="190"/>
      <c r="F152" s="191"/>
      <c r="G152" s="190"/>
      <c r="H152" s="191"/>
      <c r="I152" s="190"/>
      <c r="J152" s="191"/>
      <c r="K152" s="190"/>
      <c r="L152" s="191"/>
    </row>
    <row r="153" spans="1:12">
      <c r="A153" s="190"/>
      <c r="B153" s="191"/>
      <c r="C153" s="190"/>
      <c r="D153" s="191"/>
      <c r="E153" s="190"/>
      <c r="F153" s="191"/>
      <c r="G153" s="190"/>
      <c r="H153" s="191"/>
      <c r="I153" s="190"/>
      <c r="J153" s="191"/>
      <c r="K153" s="190"/>
      <c r="L153" s="191"/>
    </row>
    <row r="154" spans="1:12">
      <c r="A154" s="190"/>
      <c r="B154" s="191"/>
      <c r="C154" s="190"/>
      <c r="D154" s="191"/>
      <c r="E154" s="190"/>
      <c r="F154" s="191"/>
      <c r="G154" s="190"/>
      <c r="H154" s="191"/>
      <c r="I154" s="190"/>
      <c r="J154" s="191"/>
      <c r="K154" s="190"/>
      <c r="L154" s="191"/>
    </row>
    <row r="155" spans="1:12">
      <c r="A155" s="190"/>
      <c r="B155" s="191"/>
      <c r="C155" s="190"/>
      <c r="D155" s="191"/>
      <c r="E155" s="190"/>
      <c r="F155" s="191"/>
      <c r="G155" s="190"/>
      <c r="H155" s="191"/>
      <c r="I155" s="190"/>
      <c r="J155" s="191"/>
      <c r="K155" s="190"/>
      <c r="L155" s="191"/>
    </row>
    <row r="156" spans="1:12">
      <c r="A156" s="190"/>
      <c r="B156" s="191"/>
      <c r="C156" s="190"/>
      <c r="D156" s="191"/>
      <c r="E156" s="190"/>
      <c r="F156" s="191"/>
      <c r="G156" s="190"/>
      <c r="H156" s="191"/>
      <c r="I156" s="190"/>
      <c r="J156" s="191"/>
      <c r="K156" s="190"/>
      <c r="L156" s="191"/>
    </row>
    <row r="157" spans="1:12">
      <c r="A157" s="190"/>
      <c r="B157" s="191"/>
      <c r="C157" s="190"/>
      <c r="D157" s="191"/>
      <c r="E157" s="190"/>
      <c r="F157" s="191"/>
      <c r="G157" s="190"/>
      <c r="H157" s="191"/>
      <c r="I157" s="190"/>
      <c r="J157" s="191"/>
      <c r="K157" s="190"/>
      <c r="L157" s="191"/>
    </row>
    <row r="158" spans="1:12">
      <c r="A158" s="190"/>
      <c r="B158" s="191"/>
      <c r="C158" s="190"/>
      <c r="D158" s="191"/>
      <c r="E158" s="190"/>
      <c r="F158" s="191"/>
      <c r="G158" s="190"/>
      <c r="H158" s="191"/>
      <c r="I158" s="190"/>
      <c r="J158" s="191"/>
      <c r="K158" s="190"/>
      <c r="L158" s="191"/>
    </row>
    <row r="159" spans="1:12">
      <c r="A159" s="190"/>
      <c r="B159" s="191"/>
      <c r="C159" s="190"/>
      <c r="D159" s="191"/>
      <c r="E159" s="190"/>
      <c r="F159" s="191"/>
      <c r="G159" s="190"/>
      <c r="H159" s="191"/>
      <c r="I159" s="190"/>
      <c r="J159" s="191"/>
      <c r="K159" s="190"/>
      <c r="L159" s="191"/>
    </row>
    <row r="160" spans="1:12">
      <c r="A160" s="190"/>
      <c r="B160" s="191"/>
      <c r="C160" s="190"/>
      <c r="D160" s="191"/>
      <c r="E160" s="190"/>
      <c r="F160" s="191"/>
      <c r="G160" s="190"/>
      <c r="H160" s="191"/>
      <c r="I160" s="190"/>
      <c r="J160" s="191"/>
      <c r="K160" s="190"/>
      <c r="L160" s="191"/>
    </row>
    <row r="161" spans="1:12">
      <c r="A161" s="190"/>
      <c r="B161" s="191"/>
      <c r="C161" s="190"/>
      <c r="D161" s="191"/>
      <c r="E161" s="190"/>
      <c r="F161" s="191"/>
      <c r="G161" s="190"/>
      <c r="H161" s="191"/>
      <c r="I161" s="190"/>
      <c r="J161" s="191"/>
      <c r="K161" s="190"/>
      <c r="L161" s="191"/>
    </row>
    <row r="162" spans="1:12">
      <c r="A162" s="190"/>
      <c r="B162" s="191"/>
      <c r="C162" s="190"/>
      <c r="D162" s="191"/>
      <c r="E162" s="190"/>
      <c r="F162" s="191"/>
      <c r="G162" s="190"/>
      <c r="H162" s="191"/>
      <c r="I162" s="190"/>
      <c r="J162" s="191"/>
      <c r="K162" s="190"/>
      <c r="L162" s="191"/>
    </row>
    <row r="163" spans="1:12">
      <c r="A163" s="190"/>
      <c r="B163" s="191"/>
      <c r="C163" s="190"/>
      <c r="D163" s="191"/>
      <c r="E163" s="190"/>
      <c r="F163" s="191"/>
      <c r="G163" s="190"/>
      <c r="H163" s="191"/>
      <c r="I163" s="190"/>
      <c r="J163" s="191"/>
      <c r="K163" s="190"/>
      <c r="L163" s="191"/>
    </row>
    <row r="164" spans="1:12">
      <c r="A164" s="190"/>
      <c r="B164" s="191"/>
      <c r="C164" s="190"/>
      <c r="D164" s="191"/>
      <c r="E164" s="190"/>
      <c r="F164" s="191"/>
      <c r="G164" s="190"/>
      <c r="H164" s="191"/>
      <c r="I164" s="190"/>
      <c r="J164" s="191"/>
      <c r="K164" s="190"/>
      <c r="L164" s="191"/>
    </row>
    <row r="165" spans="1:12">
      <c r="A165" s="190"/>
      <c r="B165" s="191"/>
      <c r="C165" s="190"/>
      <c r="D165" s="191"/>
      <c r="E165" s="190"/>
      <c r="F165" s="191"/>
      <c r="G165" s="190"/>
      <c r="H165" s="191"/>
      <c r="I165" s="190"/>
      <c r="J165" s="191"/>
      <c r="K165" s="190"/>
      <c r="L165" s="191"/>
    </row>
    <row r="166" spans="1:12">
      <c r="A166" s="190"/>
      <c r="B166" s="191"/>
      <c r="C166" s="190"/>
      <c r="D166" s="191"/>
      <c r="E166" s="190"/>
      <c r="F166" s="191"/>
      <c r="G166" s="190"/>
      <c r="H166" s="191"/>
      <c r="I166" s="190"/>
      <c r="J166" s="191"/>
      <c r="K166" s="190"/>
      <c r="L166" s="191"/>
    </row>
    <row r="167" spans="1:12">
      <c r="A167" s="190"/>
      <c r="B167" s="191"/>
      <c r="C167" s="190"/>
      <c r="D167" s="191"/>
      <c r="E167" s="190"/>
      <c r="F167" s="191"/>
      <c r="G167" s="190"/>
      <c r="H167" s="191"/>
      <c r="I167" s="190"/>
      <c r="J167" s="191"/>
      <c r="K167" s="190"/>
      <c r="L167" s="191"/>
    </row>
    <row r="168" spans="1:12">
      <c r="A168" s="190"/>
      <c r="B168" s="191"/>
      <c r="C168" s="190"/>
      <c r="D168" s="191"/>
      <c r="E168" s="190"/>
      <c r="F168" s="191"/>
      <c r="G168" s="190"/>
      <c r="H168" s="191"/>
      <c r="I168" s="190"/>
      <c r="J168" s="191"/>
      <c r="K168" s="190"/>
      <c r="L168" s="191"/>
    </row>
    <row r="169" spans="1:12">
      <c r="A169" s="190"/>
      <c r="B169" s="191"/>
      <c r="C169" s="190"/>
      <c r="D169" s="191"/>
      <c r="E169" s="190"/>
      <c r="F169" s="191"/>
      <c r="G169" s="190"/>
      <c r="H169" s="191"/>
      <c r="I169" s="190"/>
      <c r="J169" s="191"/>
      <c r="K169" s="190"/>
      <c r="L169" s="191"/>
    </row>
    <row r="170" spans="1:12">
      <c r="A170" s="190"/>
      <c r="B170" s="191"/>
      <c r="C170" s="190"/>
      <c r="D170" s="191"/>
      <c r="E170" s="190"/>
      <c r="F170" s="191"/>
      <c r="G170" s="190"/>
      <c r="H170" s="191"/>
      <c r="I170" s="190"/>
      <c r="J170" s="191"/>
      <c r="K170" s="190"/>
      <c r="L170" s="191"/>
    </row>
    <row r="171" spans="1:12">
      <c r="A171" s="190"/>
      <c r="B171" s="191"/>
      <c r="C171" s="190"/>
      <c r="D171" s="191"/>
      <c r="E171" s="190"/>
      <c r="F171" s="191"/>
      <c r="G171" s="190"/>
      <c r="H171" s="191"/>
      <c r="I171" s="190"/>
      <c r="J171" s="191"/>
      <c r="K171" s="190"/>
      <c r="L171" s="191"/>
    </row>
    <row r="172" spans="1:12">
      <c r="A172" s="190"/>
      <c r="B172" s="191"/>
      <c r="C172" s="190"/>
      <c r="D172" s="191"/>
      <c r="E172" s="190"/>
      <c r="F172" s="191"/>
      <c r="G172" s="190"/>
      <c r="H172" s="191"/>
      <c r="I172" s="190"/>
      <c r="J172" s="191"/>
      <c r="K172" s="190"/>
      <c r="L172" s="191"/>
    </row>
    <row r="173" spans="1:12">
      <c r="A173" s="190"/>
      <c r="B173" s="191"/>
      <c r="C173" s="190"/>
      <c r="D173" s="191"/>
      <c r="E173" s="190"/>
      <c r="F173" s="191"/>
      <c r="G173" s="190"/>
      <c r="H173" s="191"/>
      <c r="I173" s="190"/>
      <c r="J173" s="191"/>
      <c r="K173" s="190"/>
      <c r="L173" s="191"/>
    </row>
    <row r="174" spans="1:12">
      <c r="A174" s="190"/>
      <c r="B174" s="191"/>
      <c r="C174" s="190"/>
      <c r="D174" s="191"/>
      <c r="E174" s="190"/>
      <c r="F174" s="191"/>
      <c r="G174" s="190"/>
      <c r="H174" s="191"/>
      <c r="I174" s="190"/>
      <c r="J174" s="191"/>
      <c r="K174" s="190"/>
      <c r="L174" s="191"/>
    </row>
    <row r="175" spans="1:12">
      <c r="A175" s="190"/>
      <c r="B175" s="191"/>
      <c r="C175" s="190"/>
      <c r="D175" s="191"/>
      <c r="E175" s="190"/>
      <c r="F175" s="191"/>
      <c r="G175" s="190"/>
      <c r="H175" s="191"/>
      <c r="I175" s="190"/>
      <c r="J175" s="191"/>
      <c r="K175" s="190"/>
      <c r="L175" s="191"/>
    </row>
    <row r="176" spans="1:12">
      <c r="A176" s="190"/>
      <c r="B176" s="191"/>
      <c r="C176" s="190"/>
      <c r="D176" s="191"/>
      <c r="E176" s="190"/>
      <c r="F176" s="191"/>
      <c r="G176" s="190"/>
      <c r="H176" s="191"/>
      <c r="I176" s="190"/>
      <c r="J176" s="191"/>
      <c r="K176" s="190"/>
      <c r="L176" s="191"/>
    </row>
    <row r="177" spans="1:12">
      <c r="A177" s="190"/>
      <c r="B177" s="191"/>
      <c r="C177" s="190"/>
      <c r="D177" s="191"/>
      <c r="E177" s="190"/>
      <c r="F177" s="191"/>
      <c r="G177" s="190"/>
      <c r="H177" s="191"/>
      <c r="I177" s="190"/>
      <c r="J177" s="191"/>
      <c r="K177" s="190"/>
      <c r="L177" s="191"/>
    </row>
    <row r="178" spans="1:12">
      <c r="A178" s="190"/>
      <c r="B178" s="191"/>
      <c r="C178" s="190"/>
      <c r="D178" s="191"/>
      <c r="E178" s="190"/>
      <c r="F178" s="191"/>
      <c r="G178" s="190"/>
      <c r="H178" s="191"/>
      <c r="I178" s="190"/>
      <c r="J178" s="191"/>
      <c r="K178" s="190"/>
      <c r="L178" s="191"/>
    </row>
    <row r="179" spans="1:12">
      <c r="A179" s="190"/>
      <c r="B179" s="191"/>
      <c r="C179" s="190"/>
      <c r="D179" s="191"/>
      <c r="E179" s="190"/>
      <c r="F179" s="191"/>
      <c r="G179" s="190"/>
      <c r="H179" s="191"/>
      <c r="I179" s="190"/>
      <c r="J179" s="191"/>
      <c r="K179" s="190"/>
      <c r="L179" s="191"/>
    </row>
    <row r="180" spans="1:12">
      <c r="A180" s="190"/>
      <c r="B180" s="191"/>
      <c r="C180" s="190"/>
      <c r="D180" s="191"/>
      <c r="E180" s="190"/>
      <c r="F180" s="191"/>
      <c r="G180" s="190"/>
      <c r="H180" s="191"/>
      <c r="I180" s="190"/>
      <c r="J180" s="191"/>
      <c r="K180" s="190"/>
      <c r="L180" s="191"/>
    </row>
    <row r="181" spans="1:12">
      <c r="A181" s="190"/>
      <c r="B181" s="191"/>
      <c r="C181" s="190"/>
      <c r="D181" s="191"/>
      <c r="E181" s="190"/>
      <c r="F181" s="191"/>
      <c r="G181" s="190"/>
      <c r="H181" s="191"/>
      <c r="I181" s="190"/>
      <c r="J181" s="191"/>
      <c r="K181" s="190"/>
      <c r="L181" s="191"/>
    </row>
    <row r="182" spans="1:12">
      <c r="A182" s="190"/>
      <c r="B182" s="191"/>
      <c r="C182" s="190"/>
      <c r="D182" s="191"/>
      <c r="E182" s="190"/>
      <c r="F182" s="191"/>
      <c r="G182" s="190"/>
      <c r="H182" s="191"/>
      <c r="I182" s="190"/>
      <c r="J182" s="191"/>
      <c r="K182" s="190"/>
      <c r="L182" s="191"/>
    </row>
    <row r="183" spans="1:12">
      <c r="A183" s="190"/>
      <c r="B183" s="191"/>
      <c r="C183" s="190"/>
      <c r="D183" s="191"/>
      <c r="E183" s="190"/>
      <c r="F183" s="191"/>
      <c r="G183" s="190"/>
      <c r="H183" s="191"/>
      <c r="I183" s="190"/>
      <c r="J183" s="191"/>
      <c r="K183" s="190"/>
      <c r="L183" s="191"/>
    </row>
    <row r="184" spans="1:12">
      <c r="A184" s="190"/>
      <c r="B184" s="191"/>
      <c r="C184" s="190"/>
      <c r="D184" s="191"/>
      <c r="E184" s="190"/>
      <c r="F184" s="191"/>
      <c r="G184" s="190"/>
      <c r="H184" s="191"/>
      <c r="I184" s="190"/>
      <c r="J184" s="191"/>
      <c r="K184" s="190"/>
      <c r="L184" s="191"/>
    </row>
    <row r="185" spans="1:12">
      <c r="A185" s="190"/>
      <c r="B185" s="191"/>
      <c r="C185" s="190"/>
      <c r="D185" s="191"/>
      <c r="E185" s="190"/>
      <c r="F185" s="191"/>
      <c r="G185" s="190"/>
      <c r="H185" s="191"/>
      <c r="I185" s="190"/>
      <c r="J185" s="191"/>
      <c r="K185" s="190"/>
      <c r="L185" s="191"/>
    </row>
    <row r="186" spans="1:12">
      <c r="A186" s="190"/>
      <c r="B186" s="191"/>
      <c r="C186" s="190"/>
      <c r="D186" s="191"/>
      <c r="E186" s="190"/>
      <c r="F186" s="191"/>
      <c r="G186" s="190"/>
      <c r="H186" s="191"/>
      <c r="I186" s="190"/>
      <c r="J186" s="191"/>
      <c r="K186" s="190"/>
      <c r="L186" s="191"/>
    </row>
    <row r="187" spans="1:12">
      <c r="A187" s="190"/>
      <c r="B187" s="191"/>
      <c r="C187" s="190"/>
      <c r="D187" s="191"/>
      <c r="E187" s="190"/>
      <c r="F187" s="191"/>
      <c r="G187" s="190"/>
      <c r="H187" s="191"/>
      <c r="I187" s="190"/>
      <c r="J187" s="191"/>
      <c r="K187" s="190"/>
      <c r="L187" s="191"/>
    </row>
    <row r="188" spans="1:12">
      <c r="A188" s="190"/>
      <c r="B188" s="191"/>
      <c r="C188" s="190"/>
      <c r="D188" s="191"/>
      <c r="E188" s="190"/>
      <c r="F188" s="191"/>
      <c r="G188" s="190"/>
      <c r="H188" s="191"/>
      <c r="I188" s="190"/>
      <c r="J188" s="191"/>
      <c r="K188" s="190"/>
      <c r="L188" s="191"/>
    </row>
    <row r="189" spans="1:12">
      <c r="A189" s="190"/>
      <c r="B189" s="191"/>
      <c r="C189" s="190"/>
      <c r="D189" s="191"/>
      <c r="E189" s="190"/>
      <c r="F189" s="191"/>
      <c r="G189" s="190"/>
      <c r="H189" s="191"/>
      <c r="I189" s="190"/>
      <c r="J189" s="191"/>
      <c r="K189" s="190"/>
      <c r="L189" s="191"/>
    </row>
    <row r="190" spans="1:12">
      <c r="A190" s="190"/>
      <c r="B190" s="191"/>
      <c r="C190" s="190"/>
      <c r="D190" s="191"/>
      <c r="E190" s="190"/>
      <c r="F190" s="191"/>
      <c r="G190" s="190"/>
      <c r="H190" s="191"/>
      <c r="I190" s="190"/>
      <c r="J190" s="191"/>
      <c r="K190" s="190"/>
      <c r="L190" s="191"/>
    </row>
    <row r="191" spans="1:12">
      <c r="A191" s="190"/>
      <c r="B191" s="191"/>
      <c r="C191" s="190"/>
      <c r="D191" s="191"/>
      <c r="E191" s="190"/>
      <c r="F191" s="191"/>
      <c r="G191" s="190"/>
      <c r="H191" s="191"/>
      <c r="I191" s="190"/>
      <c r="J191" s="191"/>
      <c r="K191" s="190"/>
      <c r="L191" s="191"/>
    </row>
    <row r="192" spans="1:12">
      <c r="A192" s="190"/>
      <c r="B192" s="191"/>
      <c r="C192" s="190"/>
      <c r="D192" s="191"/>
      <c r="E192" s="190"/>
      <c r="F192" s="191"/>
      <c r="G192" s="190"/>
      <c r="H192" s="191"/>
      <c r="I192" s="190"/>
      <c r="J192" s="191"/>
      <c r="K192" s="190"/>
      <c r="L192" s="191"/>
    </row>
    <row r="193" spans="1:12">
      <c r="A193" s="190"/>
      <c r="B193" s="191"/>
      <c r="C193" s="190"/>
      <c r="D193" s="191"/>
      <c r="E193" s="190"/>
      <c r="F193" s="191"/>
      <c r="G193" s="190"/>
      <c r="H193" s="191"/>
      <c r="I193" s="190"/>
      <c r="J193" s="191"/>
      <c r="K193" s="190"/>
      <c r="L193" s="191"/>
    </row>
    <row r="194" spans="1:12">
      <c r="A194" s="190"/>
      <c r="B194" s="191"/>
      <c r="C194" s="190"/>
      <c r="D194" s="191"/>
      <c r="E194" s="190"/>
      <c r="F194" s="191"/>
      <c r="G194" s="190"/>
      <c r="H194" s="191"/>
      <c r="I194" s="190"/>
      <c r="J194" s="191"/>
      <c r="K194" s="190"/>
      <c r="L194" s="191"/>
    </row>
    <row r="195" spans="1:12">
      <c r="A195" s="190"/>
      <c r="B195" s="191"/>
      <c r="C195" s="190"/>
      <c r="D195" s="191"/>
      <c r="E195" s="190"/>
      <c r="F195" s="191"/>
      <c r="G195" s="190"/>
      <c r="H195" s="191"/>
      <c r="I195" s="190"/>
      <c r="J195" s="191"/>
      <c r="K195" s="190"/>
      <c r="L195" s="191"/>
    </row>
    <row r="196" spans="1:12">
      <c r="A196" s="190"/>
      <c r="B196" s="191"/>
      <c r="C196" s="190"/>
      <c r="D196" s="191"/>
      <c r="E196" s="190"/>
      <c r="F196" s="191"/>
      <c r="G196" s="190"/>
      <c r="H196" s="191"/>
      <c r="I196" s="190"/>
      <c r="J196" s="191"/>
      <c r="K196" s="190"/>
      <c r="L196" s="191"/>
    </row>
    <row r="197" spans="1:12">
      <c r="A197" s="190"/>
      <c r="B197" s="191"/>
      <c r="C197" s="190"/>
      <c r="D197" s="191"/>
      <c r="E197" s="190"/>
      <c r="F197" s="191"/>
      <c r="G197" s="190"/>
      <c r="H197" s="191"/>
      <c r="I197" s="190"/>
      <c r="J197" s="191"/>
      <c r="K197" s="190"/>
      <c r="L197" s="191"/>
    </row>
    <row r="198" spans="1:12">
      <c r="A198" s="190"/>
      <c r="B198" s="191"/>
      <c r="C198" s="190"/>
      <c r="D198" s="191"/>
      <c r="E198" s="190"/>
      <c r="F198" s="191"/>
      <c r="G198" s="190"/>
      <c r="H198" s="191"/>
      <c r="I198" s="190"/>
      <c r="J198" s="191"/>
      <c r="K198" s="190"/>
      <c r="L198" s="191"/>
    </row>
    <row r="199" spans="1:12">
      <c r="A199" s="190"/>
      <c r="B199" s="191"/>
      <c r="C199" s="190"/>
      <c r="D199" s="191"/>
      <c r="E199" s="190"/>
      <c r="F199" s="191"/>
      <c r="G199" s="190"/>
      <c r="H199" s="191"/>
      <c r="I199" s="190"/>
      <c r="J199" s="191"/>
      <c r="K199" s="190"/>
      <c r="L199" s="191"/>
    </row>
    <row r="200" spans="1:12">
      <c r="A200" s="190"/>
      <c r="B200" s="191"/>
      <c r="C200" s="190"/>
      <c r="D200" s="191"/>
      <c r="E200" s="190"/>
      <c r="F200" s="191"/>
      <c r="G200" s="190"/>
      <c r="H200" s="191"/>
      <c r="I200" s="190"/>
      <c r="J200" s="191"/>
      <c r="K200" s="190"/>
      <c r="L200" s="191"/>
    </row>
    <row r="201" spans="1:12">
      <c r="A201" s="190"/>
      <c r="B201" s="191"/>
      <c r="C201" s="190"/>
      <c r="D201" s="191"/>
      <c r="E201" s="190"/>
      <c r="F201" s="191"/>
      <c r="G201" s="190"/>
      <c r="H201" s="191"/>
      <c r="I201" s="190"/>
      <c r="J201" s="191"/>
      <c r="K201" s="190"/>
      <c r="L201" s="191"/>
    </row>
    <row r="202" spans="1:12">
      <c r="A202" s="190"/>
      <c r="B202" s="191"/>
      <c r="C202" s="190"/>
      <c r="D202" s="191"/>
      <c r="E202" s="190"/>
      <c r="F202" s="191"/>
      <c r="G202" s="190"/>
      <c r="H202" s="191"/>
      <c r="I202" s="190"/>
      <c r="J202" s="191"/>
      <c r="K202" s="190"/>
      <c r="L202" s="191"/>
    </row>
    <row r="203" spans="1:12">
      <c r="A203" s="190"/>
      <c r="B203" s="191"/>
      <c r="C203" s="190"/>
      <c r="D203" s="191"/>
      <c r="E203" s="190"/>
      <c r="F203" s="191"/>
      <c r="G203" s="190"/>
      <c r="H203" s="191"/>
      <c r="I203" s="190"/>
      <c r="J203" s="191"/>
      <c r="K203" s="190"/>
      <c r="L203" s="191"/>
    </row>
    <row r="204" spans="1:12">
      <c r="A204" s="190"/>
      <c r="B204" s="191"/>
      <c r="C204" s="190"/>
      <c r="D204" s="191"/>
      <c r="E204" s="190"/>
      <c r="F204" s="191"/>
      <c r="G204" s="190"/>
      <c r="H204" s="191"/>
      <c r="I204" s="190"/>
      <c r="J204" s="191"/>
      <c r="K204" s="190"/>
      <c r="L204" s="191"/>
    </row>
    <row r="205" spans="1:12">
      <c r="A205" s="190"/>
      <c r="B205" s="191"/>
      <c r="C205" s="190"/>
      <c r="D205" s="191"/>
      <c r="E205" s="190"/>
      <c r="F205" s="191"/>
      <c r="G205" s="190"/>
      <c r="H205" s="191"/>
      <c r="I205" s="190"/>
      <c r="J205" s="191"/>
      <c r="K205" s="190"/>
      <c r="L205" s="191"/>
    </row>
    <row r="206" spans="1:12">
      <c r="A206" s="190"/>
      <c r="B206" s="191"/>
      <c r="C206" s="190"/>
      <c r="D206" s="191"/>
      <c r="E206" s="190"/>
      <c r="F206" s="191"/>
      <c r="G206" s="190"/>
      <c r="H206" s="191"/>
      <c r="I206" s="190"/>
      <c r="J206" s="191"/>
      <c r="K206" s="190"/>
      <c r="L206" s="191"/>
    </row>
    <row r="207" spans="1:12">
      <c r="A207" s="190"/>
      <c r="B207" s="191"/>
      <c r="C207" s="190"/>
      <c r="D207" s="191"/>
      <c r="E207" s="190"/>
      <c r="F207" s="191"/>
      <c r="G207" s="190"/>
      <c r="H207" s="191"/>
      <c r="I207" s="190"/>
      <c r="J207" s="191"/>
      <c r="K207" s="190"/>
      <c r="L207" s="191"/>
    </row>
    <row r="208" spans="1:12">
      <c r="A208" s="190"/>
      <c r="B208" s="191"/>
      <c r="C208" s="190"/>
      <c r="D208" s="191"/>
      <c r="E208" s="190"/>
      <c r="F208" s="191"/>
      <c r="G208" s="190"/>
      <c r="H208" s="191"/>
      <c r="I208" s="190"/>
      <c r="J208" s="191"/>
      <c r="K208" s="190"/>
      <c r="L208" s="191"/>
    </row>
    <row r="209" spans="1:12">
      <c r="A209" s="190"/>
      <c r="B209" s="191"/>
      <c r="C209" s="190"/>
      <c r="D209" s="191"/>
      <c r="E209" s="190"/>
      <c r="F209" s="191"/>
      <c r="G209" s="190"/>
      <c r="H209" s="191"/>
      <c r="I209" s="190"/>
      <c r="J209" s="191"/>
      <c r="K209" s="190"/>
      <c r="L209" s="191"/>
    </row>
    <row r="210" spans="1:12">
      <c r="A210" s="190"/>
      <c r="B210" s="191"/>
      <c r="C210" s="190"/>
      <c r="D210" s="191"/>
      <c r="E210" s="190"/>
      <c r="F210" s="191"/>
      <c r="G210" s="190"/>
      <c r="H210" s="191"/>
      <c r="I210" s="190"/>
      <c r="J210" s="191"/>
      <c r="K210" s="190"/>
      <c r="L210" s="191"/>
    </row>
    <row r="211" spans="1:12">
      <c r="A211" s="190"/>
      <c r="B211" s="191"/>
      <c r="C211" s="190"/>
      <c r="D211" s="191"/>
      <c r="E211" s="190"/>
      <c r="F211" s="191"/>
      <c r="G211" s="190"/>
      <c r="H211" s="191"/>
      <c r="I211" s="190"/>
      <c r="J211" s="191"/>
      <c r="K211" s="190"/>
      <c r="L211" s="191"/>
    </row>
    <row r="212" spans="1:12">
      <c r="A212" s="190"/>
      <c r="B212" s="191"/>
      <c r="C212" s="190"/>
      <c r="D212" s="191"/>
      <c r="E212" s="190"/>
      <c r="F212" s="191"/>
      <c r="G212" s="190"/>
      <c r="H212" s="191"/>
      <c r="I212" s="190"/>
      <c r="J212" s="191"/>
      <c r="K212" s="190"/>
      <c r="L212" s="191"/>
    </row>
    <row r="213" spans="1:12">
      <c r="A213" s="190"/>
      <c r="B213" s="191"/>
      <c r="C213" s="190"/>
      <c r="D213" s="191"/>
      <c r="E213" s="190"/>
      <c r="F213" s="191"/>
      <c r="G213" s="190"/>
      <c r="H213" s="191"/>
      <c r="I213" s="190"/>
      <c r="J213" s="191"/>
      <c r="K213" s="190"/>
      <c r="L213" s="191"/>
    </row>
    <row r="214" spans="1:12">
      <c r="A214" s="190"/>
      <c r="B214" s="191"/>
      <c r="C214" s="190"/>
      <c r="D214" s="191"/>
      <c r="E214" s="190"/>
      <c r="F214" s="191"/>
      <c r="G214" s="190"/>
      <c r="H214" s="191"/>
      <c r="I214" s="190"/>
      <c r="J214" s="191"/>
      <c r="K214" s="190"/>
      <c r="L214" s="191"/>
    </row>
    <row r="215" spans="1:12">
      <c r="A215" s="190"/>
      <c r="B215" s="191"/>
      <c r="C215" s="190"/>
      <c r="D215" s="191"/>
      <c r="E215" s="190"/>
      <c r="F215" s="191"/>
      <c r="G215" s="190"/>
      <c r="H215" s="191"/>
      <c r="I215" s="190"/>
      <c r="J215" s="191"/>
      <c r="K215" s="190"/>
      <c r="L215" s="191"/>
    </row>
    <row r="216" spans="1:12">
      <c r="A216" s="190"/>
      <c r="B216" s="191"/>
      <c r="C216" s="190"/>
      <c r="D216" s="191"/>
      <c r="E216" s="190"/>
      <c r="F216" s="191"/>
      <c r="G216" s="190"/>
      <c r="H216" s="191"/>
      <c r="I216" s="190"/>
      <c r="J216" s="191"/>
      <c r="K216" s="190"/>
      <c r="L216" s="191"/>
    </row>
    <row r="217" spans="1:12">
      <c r="A217" s="190"/>
      <c r="B217" s="191"/>
      <c r="C217" s="190"/>
      <c r="D217" s="191"/>
      <c r="E217" s="190"/>
      <c r="F217" s="191"/>
      <c r="G217" s="190"/>
      <c r="H217" s="191"/>
      <c r="I217" s="190"/>
      <c r="J217" s="191"/>
      <c r="K217" s="190"/>
      <c r="L217" s="191"/>
    </row>
    <row r="218" spans="1:12">
      <c r="A218" s="190"/>
      <c r="B218" s="191"/>
      <c r="C218" s="190"/>
      <c r="D218" s="191"/>
      <c r="E218" s="190"/>
      <c r="F218" s="191"/>
      <c r="G218" s="190"/>
      <c r="H218" s="191"/>
      <c r="I218" s="190"/>
      <c r="J218" s="191"/>
      <c r="K218" s="190"/>
      <c r="L218" s="191"/>
    </row>
    <row r="219" spans="1:12">
      <c r="A219" s="190"/>
      <c r="B219" s="191"/>
      <c r="C219" s="190"/>
      <c r="D219" s="191"/>
      <c r="E219" s="190"/>
      <c r="F219" s="191"/>
      <c r="G219" s="190"/>
      <c r="H219" s="191"/>
      <c r="I219" s="190"/>
      <c r="J219" s="191"/>
      <c r="K219" s="190"/>
      <c r="L219" s="191"/>
    </row>
    <row r="220" spans="1:12">
      <c r="A220" s="190"/>
      <c r="B220" s="191"/>
      <c r="C220" s="190"/>
      <c r="D220" s="191"/>
      <c r="E220" s="190"/>
      <c r="F220" s="191"/>
      <c r="G220" s="190"/>
      <c r="H220" s="191"/>
      <c r="I220" s="190"/>
      <c r="J220" s="191"/>
      <c r="K220" s="190"/>
      <c r="L220" s="191"/>
    </row>
    <row r="221" spans="1:12">
      <c r="A221" s="190"/>
      <c r="B221" s="191"/>
      <c r="C221" s="190"/>
      <c r="D221" s="191"/>
      <c r="E221" s="190"/>
      <c r="F221" s="191"/>
      <c r="G221" s="190"/>
      <c r="H221" s="191"/>
      <c r="I221" s="190"/>
      <c r="J221" s="191"/>
      <c r="K221" s="190"/>
      <c r="L221" s="191"/>
    </row>
    <row r="222" spans="1:12">
      <c r="A222" s="190"/>
      <c r="B222" s="191"/>
      <c r="C222" s="190"/>
      <c r="D222" s="191"/>
      <c r="E222" s="190"/>
      <c r="F222" s="191"/>
      <c r="G222" s="190"/>
      <c r="H222" s="191"/>
      <c r="I222" s="190"/>
      <c r="J222" s="191"/>
      <c r="K222" s="190"/>
      <c r="L222" s="191"/>
    </row>
    <row r="223" spans="1:12">
      <c r="A223" s="190"/>
      <c r="B223" s="191"/>
      <c r="C223" s="190"/>
      <c r="D223" s="191"/>
      <c r="E223" s="190"/>
      <c r="F223" s="191"/>
      <c r="G223" s="190"/>
      <c r="H223" s="191"/>
      <c r="I223" s="190"/>
      <c r="J223" s="191"/>
      <c r="K223" s="190"/>
      <c r="L223" s="191"/>
    </row>
    <row r="224" spans="1:12">
      <c r="A224" s="190"/>
      <c r="B224" s="191"/>
      <c r="C224" s="190"/>
      <c r="D224" s="191"/>
      <c r="E224" s="190"/>
      <c r="F224" s="191"/>
      <c r="G224" s="190"/>
      <c r="H224" s="191"/>
      <c r="I224" s="190"/>
      <c r="J224" s="191"/>
      <c r="K224" s="190"/>
      <c r="L224" s="191"/>
    </row>
    <row r="225" spans="1:12">
      <c r="A225" s="190"/>
      <c r="B225" s="191"/>
      <c r="C225" s="190"/>
      <c r="D225" s="191"/>
      <c r="E225" s="190"/>
      <c r="F225" s="191"/>
      <c r="G225" s="190"/>
      <c r="H225" s="191"/>
      <c r="I225" s="190"/>
      <c r="J225" s="191"/>
      <c r="K225" s="190"/>
      <c r="L225" s="191"/>
    </row>
    <row r="226" spans="1:12">
      <c r="A226" s="190"/>
      <c r="B226" s="191"/>
      <c r="C226" s="190"/>
      <c r="D226" s="191"/>
      <c r="E226" s="190"/>
      <c r="F226" s="191"/>
      <c r="G226" s="190"/>
      <c r="H226" s="191"/>
      <c r="I226" s="190"/>
      <c r="J226" s="191"/>
      <c r="K226" s="190"/>
      <c r="L226" s="191"/>
    </row>
    <row r="227" spans="1:12">
      <c r="A227" s="190"/>
      <c r="B227" s="191"/>
      <c r="C227" s="190"/>
      <c r="D227" s="191"/>
      <c r="E227" s="190"/>
      <c r="F227" s="191"/>
      <c r="G227" s="190"/>
      <c r="H227" s="191"/>
      <c r="I227" s="190"/>
      <c r="J227" s="191"/>
      <c r="K227" s="190"/>
      <c r="L227" s="191"/>
    </row>
    <row r="228" spans="1:12">
      <c r="A228" s="190"/>
      <c r="B228" s="191"/>
      <c r="C228" s="190"/>
      <c r="D228" s="191"/>
      <c r="E228" s="190"/>
      <c r="F228" s="191"/>
      <c r="G228" s="190"/>
      <c r="H228" s="191"/>
      <c r="I228" s="190"/>
      <c r="J228" s="191"/>
      <c r="K228" s="190"/>
      <c r="L228" s="191"/>
    </row>
    <row r="229" spans="1:12">
      <c r="A229" s="190"/>
      <c r="B229" s="191"/>
      <c r="C229" s="190"/>
      <c r="D229" s="191"/>
      <c r="E229" s="190"/>
      <c r="F229" s="191"/>
      <c r="G229" s="190"/>
      <c r="H229" s="191"/>
      <c r="I229" s="190"/>
      <c r="J229" s="191"/>
      <c r="K229" s="190"/>
      <c r="L229" s="191"/>
    </row>
    <row r="230" spans="1:12">
      <c r="A230" s="190"/>
      <c r="B230" s="191"/>
      <c r="C230" s="190"/>
      <c r="D230" s="191"/>
      <c r="E230" s="190"/>
      <c r="F230" s="191"/>
      <c r="G230" s="190"/>
      <c r="H230" s="191"/>
      <c r="I230" s="190"/>
      <c r="J230" s="191"/>
      <c r="K230" s="190"/>
      <c r="L230" s="191"/>
    </row>
    <row r="231" spans="1:12">
      <c r="A231" s="190"/>
      <c r="B231" s="191"/>
      <c r="C231" s="190"/>
      <c r="D231" s="191"/>
      <c r="E231" s="190"/>
      <c r="F231" s="191"/>
      <c r="G231" s="190"/>
      <c r="H231" s="191"/>
      <c r="I231" s="190"/>
      <c r="J231" s="191"/>
      <c r="K231" s="190"/>
      <c r="L231" s="191"/>
    </row>
    <row r="232" spans="1:12">
      <c r="A232" s="190"/>
      <c r="B232" s="191"/>
      <c r="C232" s="190"/>
      <c r="D232" s="191"/>
      <c r="E232" s="190"/>
      <c r="F232" s="191"/>
      <c r="G232" s="190"/>
      <c r="H232" s="191"/>
      <c r="I232" s="190"/>
      <c r="J232" s="191"/>
      <c r="K232" s="190"/>
      <c r="L232" s="191"/>
    </row>
    <row r="233" spans="1:12">
      <c r="A233" s="190"/>
      <c r="B233" s="191"/>
      <c r="C233" s="190"/>
      <c r="D233" s="191"/>
      <c r="E233" s="190"/>
      <c r="F233" s="191"/>
      <c r="G233" s="190"/>
      <c r="H233" s="191"/>
      <c r="I233" s="190"/>
      <c r="J233" s="191"/>
      <c r="K233" s="190"/>
      <c r="L233" s="191"/>
    </row>
    <row r="234" spans="1:12">
      <c r="A234" s="190"/>
      <c r="B234" s="191"/>
      <c r="C234" s="190"/>
      <c r="D234" s="191"/>
      <c r="E234" s="190"/>
      <c r="F234" s="191"/>
      <c r="G234" s="190"/>
      <c r="H234" s="191"/>
      <c r="I234" s="190"/>
      <c r="J234" s="191"/>
      <c r="K234" s="190"/>
      <c r="L234" s="191"/>
    </row>
    <row r="235" spans="1:12">
      <c r="A235" s="190"/>
      <c r="B235" s="191"/>
      <c r="C235" s="190"/>
      <c r="D235" s="191"/>
      <c r="E235" s="190"/>
      <c r="F235" s="191"/>
      <c r="G235" s="190"/>
      <c r="H235" s="191"/>
      <c r="I235" s="190"/>
      <c r="J235" s="191"/>
      <c r="K235" s="190"/>
      <c r="L235" s="191"/>
    </row>
    <row r="236" spans="1:12">
      <c r="A236" s="190"/>
      <c r="B236" s="191"/>
      <c r="C236" s="190"/>
      <c r="D236" s="191"/>
      <c r="E236" s="190"/>
      <c r="F236" s="191"/>
      <c r="G236" s="190"/>
      <c r="H236" s="191"/>
      <c r="I236" s="190"/>
      <c r="J236" s="191"/>
      <c r="K236" s="190"/>
      <c r="L236" s="191"/>
    </row>
    <row r="237" spans="1:12">
      <c r="A237" s="190"/>
      <c r="B237" s="191"/>
      <c r="C237" s="190"/>
      <c r="D237" s="191"/>
      <c r="E237" s="190"/>
      <c r="F237" s="191"/>
      <c r="G237" s="190"/>
      <c r="H237" s="191"/>
      <c r="I237" s="190"/>
      <c r="J237" s="191"/>
      <c r="K237" s="190"/>
      <c r="L237" s="191"/>
    </row>
    <row r="238" spans="1:12">
      <c r="A238" s="190"/>
      <c r="B238" s="191"/>
      <c r="C238" s="190"/>
      <c r="D238" s="191"/>
      <c r="E238" s="190"/>
      <c r="F238" s="191"/>
      <c r="G238" s="190"/>
      <c r="H238" s="191"/>
      <c r="I238" s="190"/>
      <c r="J238" s="191"/>
      <c r="K238" s="190"/>
      <c r="L238" s="191"/>
    </row>
    <row r="239" spans="1:12">
      <c r="A239" s="190"/>
      <c r="B239" s="191"/>
      <c r="C239" s="190"/>
      <c r="D239" s="191"/>
      <c r="E239" s="190"/>
      <c r="F239" s="191"/>
      <c r="G239" s="190"/>
      <c r="H239" s="191"/>
      <c r="I239" s="190"/>
      <c r="J239" s="191"/>
      <c r="K239" s="190"/>
      <c r="L239" s="191"/>
    </row>
    <row r="240" spans="1:12">
      <c r="A240" s="190"/>
      <c r="B240" s="191"/>
      <c r="C240" s="190"/>
      <c r="D240" s="191"/>
      <c r="E240" s="190"/>
      <c r="F240" s="191"/>
      <c r="G240" s="190"/>
      <c r="H240" s="191"/>
      <c r="I240" s="190"/>
      <c r="J240" s="191"/>
      <c r="K240" s="190"/>
      <c r="L240" s="191"/>
    </row>
    <row r="241" spans="1:12">
      <c r="A241" s="190"/>
      <c r="B241" s="191"/>
      <c r="C241" s="190"/>
      <c r="D241" s="191"/>
      <c r="E241" s="190"/>
      <c r="F241" s="191"/>
      <c r="G241" s="190"/>
      <c r="H241" s="191"/>
      <c r="I241" s="190"/>
      <c r="J241" s="191"/>
      <c r="K241" s="190"/>
      <c r="L241" s="191"/>
    </row>
    <row r="242" spans="1:12">
      <c r="A242" s="190"/>
      <c r="B242" s="191"/>
      <c r="C242" s="190"/>
      <c r="D242" s="191"/>
      <c r="E242" s="190"/>
      <c r="F242" s="191"/>
      <c r="G242" s="190"/>
      <c r="H242" s="191"/>
      <c r="I242" s="190"/>
      <c r="J242" s="191"/>
      <c r="K242" s="190"/>
      <c r="L242" s="191"/>
    </row>
    <row r="243" spans="1:12">
      <c r="A243" s="190"/>
      <c r="B243" s="191"/>
      <c r="C243" s="190"/>
      <c r="D243" s="191"/>
      <c r="E243" s="190"/>
      <c r="F243" s="191"/>
      <c r="G243" s="190"/>
      <c r="H243" s="191"/>
      <c r="I243" s="190"/>
      <c r="J243" s="191"/>
      <c r="K243" s="190"/>
      <c r="L243" s="191"/>
    </row>
    <row r="244" spans="1:12">
      <c r="A244" s="190"/>
      <c r="B244" s="191"/>
      <c r="C244" s="190"/>
      <c r="D244" s="191"/>
      <c r="E244" s="190"/>
      <c r="F244" s="191"/>
      <c r="G244" s="190"/>
      <c r="H244" s="191"/>
      <c r="I244" s="190"/>
      <c r="J244" s="191"/>
      <c r="K244" s="190"/>
      <c r="L244" s="191"/>
    </row>
    <row r="245" spans="1:12">
      <c r="A245" s="190"/>
      <c r="B245" s="191"/>
      <c r="C245" s="190"/>
      <c r="D245" s="191"/>
      <c r="E245" s="190"/>
      <c r="F245" s="191"/>
      <c r="G245" s="190"/>
      <c r="H245" s="191"/>
      <c r="I245" s="190"/>
      <c r="J245" s="191"/>
      <c r="K245" s="190"/>
      <c r="L245" s="191"/>
    </row>
    <row r="246" spans="1:12">
      <c r="A246" s="190"/>
      <c r="B246" s="191"/>
      <c r="C246" s="190"/>
      <c r="D246" s="191"/>
      <c r="E246" s="190"/>
      <c r="F246" s="191"/>
      <c r="G246" s="190"/>
      <c r="H246" s="191"/>
      <c r="I246" s="190"/>
      <c r="J246" s="191"/>
      <c r="K246" s="190"/>
      <c r="L246" s="191"/>
    </row>
    <row r="247" spans="1:12">
      <c r="A247" s="190"/>
      <c r="B247" s="191"/>
      <c r="C247" s="190"/>
      <c r="D247" s="191"/>
      <c r="E247" s="190"/>
      <c r="F247" s="191"/>
      <c r="G247" s="190"/>
      <c r="H247" s="191"/>
      <c r="I247" s="190"/>
      <c r="J247" s="191"/>
      <c r="K247" s="190"/>
      <c r="L247" s="191"/>
    </row>
    <row r="248" spans="1:12">
      <c r="A248" s="190"/>
      <c r="B248" s="191"/>
      <c r="C248" s="190"/>
      <c r="D248" s="191"/>
      <c r="E248" s="190"/>
      <c r="F248" s="191"/>
      <c r="G248" s="190"/>
      <c r="H248" s="191"/>
      <c r="I248" s="190"/>
      <c r="J248" s="191"/>
      <c r="K248" s="190"/>
      <c r="L248" s="191"/>
    </row>
    <row r="249" spans="1:12">
      <c r="A249" s="190"/>
      <c r="B249" s="191"/>
      <c r="C249" s="190"/>
      <c r="D249" s="191"/>
      <c r="E249" s="190"/>
      <c r="F249" s="191"/>
      <c r="G249" s="190"/>
      <c r="H249" s="191"/>
      <c r="I249" s="190"/>
      <c r="J249" s="191"/>
      <c r="K249" s="190"/>
      <c r="L249" s="191"/>
    </row>
    <row r="250" spans="1:12">
      <c r="A250" s="190"/>
      <c r="B250" s="191"/>
      <c r="C250" s="190"/>
      <c r="D250" s="191"/>
      <c r="E250" s="190"/>
      <c r="F250" s="191"/>
      <c r="G250" s="190"/>
      <c r="H250" s="191"/>
      <c r="I250" s="190"/>
      <c r="J250" s="191"/>
      <c r="K250" s="190"/>
      <c r="L250" s="191"/>
    </row>
    <row r="251" spans="1:12">
      <c r="A251" s="190"/>
      <c r="B251" s="191"/>
      <c r="C251" s="190"/>
      <c r="D251" s="191"/>
      <c r="E251" s="190"/>
      <c r="F251" s="191"/>
      <c r="G251" s="190"/>
      <c r="H251" s="191"/>
      <c r="I251" s="190"/>
      <c r="J251" s="191"/>
      <c r="K251" s="190"/>
      <c r="L251" s="191"/>
    </row>
    <row r="252" spans="1:12">
      <c r="A252" s="190"/>
      <c r="B252" s="191"/>
      <c r="C252" s="190"/>
      <c r="D252" s="191"/>
      <c r="E252" s="190"/>
      <c r="F252" s="191"/>
      <c r="G252" s="190"/>
      <c r="H252" s="191"/>
      <c r="I252" s="190"/>
      <c r="J252" s="191"/>
      <c r="K252" s="190"/>
      <c r="L252" s="191"/>
    </row>
    <row r="253" spans="1:12">
      <c r="A253" s="190"/>
      <c r="B253" s="191"/>
      <c r="C253" s="190"/>
      <c r="D253" s="191"/>
      <c r="E253" s="190"/>
      <c r="F253" s="191"/>
      <c r="G253" s="190"/>
      <c r="H253" s="191"/>
      <c r="I253" s="190"/>
      <c r="J253" s="191"/>
      <c r="K253" s="190"/>
      <c r="L253" s="191"/>
    </row>
    <row r="254" spans="1:12">
      <c r="A254" s="190"/>
      <c r="B254" s="191"/>
      <c r="C254" s="190"/>
      <c r="D254" s="191"/>
      <c r="E254" s="190"/>
      <c r="F254" s="191"/>
      <c r="G254" s="190"/>
      <c r="H254" s="191"/>
      <c r="I254" s="190"/>
      <c r="J254" s="191"/>
      <c r="K254" s="190"/>
      <c r="L254" s="191"/>
    </row>
    <row r="255" spans="1:12">
      <c r="A255" s="190"/>
      <c r="B255" s="191"/>
      <c r="C255" s="190"/>
      <c r="D255" s="191"/>
      <c r="E255" s="190"/>
      <c r="F255" s="191"/>
      <c r="G255" s="190"/>
      <c r="H255" s="191"/>
      <c r="I255" s="190"/>
      <c r="J255" s="191"/>
      <c r="K255" s="190"/>
      <c r="L255" s="191"/>
    </row>
    <row r="256" spans="1:12">
      <c r="A256" s="190"/>
      <c r="B256" s="191"/>
      <c r="C256" s="190"/>
      <c r="D256" s="191"/>
      <c r="E256" s="190"/>
      <c r="F256" s="191"/>
      <c r="G256" s="190"/>
      <c r="H256" s="191"/>
      <c r="I256" s="190"/>
      <c r="J256" s="191"/>
      <c r="K256" s="190"/>
      <c r="L256" s="191"/>
    </row>
    <row r="257" spans="1:12">
      <c r="A257" s="190"/>
      <c r="B257" s="191"/>
      <c r="C257" s="190"/>
      <c r="D257" s="191"/>
      <c r="E257" s="190"/>
      <c r="F257" s="191"/>
      <c r="G257" s="190"/>
      <c r="H257" s="191"/>
      <c r="I257" s="190"/>
      <c r="J257" s="191"/>
      <c r="K257" s="190"/>
      <c r="L257" s="191"/>
    </row>
    <row r="258" spans="1:12">
      <c r="A258" s="190"/>
      <c r="B258" s="191"/>
      <c r="C258" s="190"/>
      <c r="D258" s="191"/>
      <c r="E258" s="190"/>
      <c r="F258" s="191"/>
      <c r="G258" s="190"/>
      <c r="H258" s="191"/>
      <c r="I258" s="190"/>
      <c r="J258" s="191"/>
      <c r="K258" s="190"/>
      <c r="L258" s="191"/>
    </row>
    <row r="259" spans="1:12">
      <c r="A259" s="190"/>
      <c r="B259" s="191"/>
      <c r="C259" s="190"/>
      <c r="D259" s="191"/>
      <c r="E259" s="190"/>
      <c r="F259" s="191"/>
      <c r="G259" s="190"/>
      <c r="H259" s="191"/>
      <c r="I259" s="190"/>
      <c r="J259" s="191"/>
      <c r="K259" s="190"/>
      <c r="L259" s="191"/>
    </row>
    <row r="260" spans="1:12">
      <c r="A260" s="190"/>
      <c r="B260" s="191"/>
      <c r="C260" s="190"/>
      <c r="D260" s="191"/>
      <c r="E260" s="190"/>
      <c r="F260" s="191"/>
      <c r="G260" s="190"/>
      <c r="H260" s="191"/>
      <c r="I260" s="190"/>
      <c r="J260" s="191"/>
      <c r="K260" s="190"/>
      <c r="L260" s="191"/>
    </row>
    <row r="261" spans="1:12">
      <c r="A261" s="190"/>
      <c r="B261" s="191"/>
      <c r="C261" s="190"/>
      <c r="D261" s="191"/>
      <c r="E261" s="190"/>
      <c r="F261" s="191"/>
      <c r="G261" s="190"/>
      <c r="H261" s="191"/>
      <c r="I261" s="190"/>
      <c r="J261" s="191"/>
      <c r="K261" s="190"/>
      <c r="L261" s="191"/>
    </row>
    <row r="262" spans="1:12">
      <c r="A262" s="190"/>
      <c r="B262" s="191"/>
      <c r="C262" s="190"/>
      <c r="D262" s="191"/>
      <c r="E262" s="190"/>
      <c r="F262" s="191"/>
      <c r="G262" s="190"/>
      <c r="H262" s="191"/>
      <c r="I262" s="190"/>
      <c r="J262" s="191"/>
      <c r="K262" s="190"/>
      <c r="L262" s="191"/>
    </row>
    <row r="263" spans="1:12">
      <c r="A263" s="190"/>
      <c r="B263" s="191"/>
      <c r="C263" s="190"/>
      <c r="D263" s="191"/>
      <c r="E263" s="190"/>
      <c r="F263" s="191"/>
      <c r="G263" s="190"/>
      <c r="H263" s="191"/>
      <c r="I263" s="190"/>
      <c r="J263" s="191"/>
      <c r="K263" s="190"/>
      <c r="L263" s="191"/>
    </row>
    <row r="264" spans="1:12">
      <c r="A264" s="190"/>
      <c r="B264" s="191"/>
      <c r="C264" s="190"/>
      <c r="D264" s="191"/>
      <c r="E264" s="190"/>
      <c r="F264" s="191"/>
      <c r="G264" s="190"/>
      <c r="H264" s="191"/>
      <c r="I264" s="190"/>
      <c r="J264" s="191"/>
      <c r="K264" s="190"/>
      <c r="L264" s="191"/>
    </row>
    <row r="265" spans="1:12">
      <c r="A265" s="190"/>
      <c r="B265" s="191"/>
      <c r="C265" s="190"/>
      <c r="D265" s="191"/>
      <c r="E265" s="190"/>
      <c r="F265" s="191"/>
      <c r="G265" s="190"/>
      <c r="H265" s="191"/>
      <c r="I265" s="190"/>
      <c r="J265" s="191"/>
      <c r="K265" s="190"/>
      <c r="L265" s="191"/>
    </row>
    <row r="266" spans="1:12">
      <c r="A266" s="190"/>
      <c r="B266" s="191"/>
      <c r="C266" s="190"/>
      <c r="D266" s="191"/>
      <c r="E266" s="190"/>
      <c r="F266" s="191"/>
      <c r="G266" s="190"/>
      <c r="H266" s="191"/>
      <c r="I266" s="190"/>
      <c r="J266" s="191"/>
      <c r="K266" s="190"/>
      <c r="L266" s="191"/>
    </row>
    <row r="267" spans="1:12">
      <c r="A267" s="190"/>
      <c r="B267" s="191"/>
      <c r="C267" s="190"/>
      <c r="D267" s="191"/>
      <c r="E267" s="190"/>
      <c r="F267" s="191"/>
      <c r="G267" s="190"/>
      <c r="H267" s="191"/>
      <c r="I267" s="190"/>
      <c r="J267" s="191"/>
      <c r="K267" s="190"/>
      <c r="L267" s="191"/>
    </row>
    <row r="268" spans="1:12">
      <c r="A268" s="190"/>
      <c r="B268" s="191"/>
      <c r="C268" s="190"/>
      <c r="D268" s="191"/>
      <c r="E268" s="190"/>
      <c r="F268" s="191"/>
      <c r="G268" s="190"/>
      <c r="H268" s="191"/>
      <c r="I268" s="190"/>
      <c r="J268" s="191"/>
      <c r="K268" s="190"/>
      <c r="L268" s="191"/>
    </row>
    <row r="269" spans="1:12">
      <c r="A269" s="190"/>
      <c r="B269" s="191"/>
      <c r="C269" s="190"/>
      <c r="D269" s="191"/>
      <c r="E269" s="190"/>
      <c r="F269" s="191"/>
      <c r="G269" s="190"/>
      <c r="H269" s="191"/>
      <c r="I269" s="190"/>
      <c r="J269" s="191"/>
      <c r="K269" s="190"/>
      <c r="L269" s="191"/>
    </row>
    <row r="270" spans="1:12">
      <c r="A270" s="190"/>
      <c r="B270" s="191"/>
      <c r="C270" s="190"/>
      <c r="D270" s="191"/>
      <c r="E270" s="190"/>
      <c r="F270" s="191"/>
      <c r="G270" s="190"/>
      <c r="H270" s="191"/>
      <c r="I270" s="190"/>
      <c r="J270" s="191"/>
      <c r="K270" s="190"/>
      <c r="L270" s="191"/>
    </row>
    <row r="271" spans="1:12">
      <c r="A271" s="190"/>
      <c r="B271" s="191"/>
      <c r="C271" s="190"/>
      <c r="D271" s="191"/>
      <c r="E271" s="190"/>
      <c r="F271" s="191"/>
      <c r="G271" s="190"/>
      <c r="H271" s="191"/>
      <c r="I271" s="190"/>
      <c r="J271" s="191"/>
      <c r="K271" s="190"/>
      <c r="L271" s="191"/>
    </row>
    <row r="272" spans="1:12">
      <c r="A272" s="190"/>
      <c r="B272" s="191"/>
      <c r="C272" s="190"/>
      <c r="D272" s="191"/>
      <c r="E272" s="190"/>
      <c r="F272" s="191"/>
      <c r="G272" s="190"/>
      <c r="H272" s="191"/>
      <c r="I272" s="190"/>
      <c r="J272" s="191"/>
      <c r="K272" s="190"/>
      <c r="L272" s="191"/>
    </row>
    <row r="273" spans="1:12">
      <c r="A273" s="190"/>
      <c r="B273" s="191"/>
      <c r="C273" s="190"/>
      <c r="D273" s="191"/>
      <c r="E273" s="190"/>
      <c r="F273" s="191"/>
      <c r="G273" s="190"/>
      <c r="H273" s="191"/>
      <c r="I273" s="190"/>
      <c r="J273" s="191"/>
      <c r="K273" s="190"/>
      <c r="L273" s="191"/>
    </row>
    <row r="274" spans="1:12">
      <c r="A274" s="190"/>
      <c r="B274" s="191"/>
      <c r="C274" s="190"/>
      <c r="D274" s="191"/>
      <c r="E274" s="190"/>
      <c r="F274" s="191"/>
      <c r="G274" s="190"/>
      <c r="H274" s="191"/>
      <c r="I274" s="190"/>
      <c r="J274" s="191"/>
      <c r="K274" s="190"/>
      <c r="L274" s="191"/>
    </row>
    <row r="275" spans="1:12">
      <c r="A275" s="190"/>
      <c r="B275" s="191"/>
      <c r="C275" s="190"/>
      <c r="D275" s="191"/>
      <c r="E275" s="190"/>
      <c r="F275" s="191"/>
      <c r="G275" s="190"/>
      <c r="H275" s="191"/>
      <c r="I275" s="190"/>
      <c r="J275" s="191"/>
      <c r="K275" s="190"/>
      <c r="L275" s="191"/>
    </row>
    <row r="276" spans="1:12">
      <c r="A276" s="190"/>
      <c r="B276" s="191"/>
      <c r="C276" s="190"/>
      <c r="D276" s="191"/>
      <c r="E276" s="190"/>
      <c r="F276" s="191"/>
      <c r="G276" s="190"/>
      <c r="H276" s="191"/>
      <c r="I276" s="190"/>
      <c r="J276" s="191"/>
      <c r="K276" s="190"/>
      <c r="L276" s="191"/>
    </row>
    <row r="277" spans="1:12">
      <c r="A277" s="190"/>
      <c r="B277" s="191"/>
      <c r="C277" s="190"/>
      <c r="D277" s="191"/>
      <c r="E277" s="190"/>
      <c r="F277" s="191"/>
      <c r="G277" s="190"/>
      <c r="H277" s="191"/>
      <c r="I277" s="190"/>
      <c r="J277" s="191"/>
      <c r="K277" s="190"/>
      <c r="L277" s="191"/>
    </row>
    <row r="278" spans="1:12">
      <c r="A278" s="190"/>
      <c r="B278" s="191"/>
      <c r="C278" s="190"/>
      <c r="D278" s="191"/>
      <c r="E278" s="190"/>
      <c r="F278" s="191"/>
      <c r="G278" s="190"/>
      <c r="H278" s="191"/>
      <c r="I278" s="190"/>
      <c r="J278" s="191"/>
      <c r="K278" s="190"/>
      <c r="L278" s="191"/>
    </row>
    <row r="279" spans="1:12">
      <c r="A279" s="190"/>
      <c r="B279" s="191"/>
      <c r="C279" s="190"/>
      <c r="D279" s="191"/>
      <c r="E279" s="190"/>
      <c r="F279" s="191"/>
      <c r="G279" s="190"/>
      <c r="H279" s="191"/>
      <c r="I279" s="190"/>
      <c r="J279" s="191"/>
      <c r="K279" s="190"/>
      <c r="L279" s="191"/>
    </row>
    <row r="280" spans="1:12">
      <c r="A280" s="190"/>
      <c r="B280" s="191"/>
      <c r="C280" s="190"/>
      <c r="D280" s="191"/>
      <c r="E280" s="190"/>
      <c r="F280" s="191"/>
      <c r="G280" s="190"/>
      <c r="H280" s="191"/>
      <c r="I280" s="190"/>
      <c r="J280" s="191"/>
      <c r="K280" s="190"/>
      <c r="L280" s="191"/>
    </row>
    <row r="281" spans="1:12">
      <c r="A281" s="190"/>
      <c r="B281" s="191"/>
      <c r="C281" s="190"/>
      <c r="D281" s="191"/>
      <c r="E281" s="190"/>
      <c r="F281" s="191"/>
      <c r="G281" s="190"/>
      <c r="H281" s="191"/>
      <c r="I281" s="190"/>
      <c r="J281" s="191"/>
      <c r="K281" s="190"/>
      <c r="L281" s="191"/>
    </row>
    <row r="282" spans="1:12">
      <c r="A282" s="190"/>
      <c r="B282" s="191"/>
      <c r="C282" s="190"/>
      <c r="D282" s="191"/>
      <c r="E282" s="190"/>
      <c r="F282" s="191"/>
      <c r="G282" s="190"/>
      <c r="H282" s="191"/>
      <c r="I282" s="190"/>
      <c r="J282" s="191"/>
      <c r="K282" s="190"/>
      <c r="L282" s="191"/>
    </row>
    <row r="283" spans="1:12">
      <c r="A283" s="190"/>
      <c r="B283" s="191"/>
      <c r="C283" s="190"/>
      <c r="D283" s="191"/>
      <c r="E283" s="190"/>
      <c r="F283" s="191"/>
      <c r="G283" s="190"/>
      <c r="H283" s="191"/>
      <c r="I283" s="190"/>
      <c r="J283" s="191"/>
      <c r="K283" s="190"/>
      <c r="L283" s="191"/>
    </row>
    <row r="284" spans="1:12">
      <c r="A284" s="190"/>
      <c r="B284" s="191"/>
      <c r="C284" s="190"/>
      <c r="D284" s="191"/>
      <c r="E284" s="190"/>
      <c r="F284" s="191"/>
      <c r="G284" s="190"/>
      <c r="H284" s="191"/>
      <c r="I284" s="190"/>
      <c r="J284" s="191"/>
      <c r="K284" s="190"/>
      <c r="L284" s="191"/>
    </row>
    <row r="285" spans="1:12">
      <c r="A285" s="190"/>
      <c r="B285" s="191"/>
      <c r="C285" s="190"/>
      <c r="D285" s="191"/>
      <c r="E285" s="190"/>
      <c r="F285" s="191"/>
      <c r="G285" s="190"/>
      <c r="H285" s="191"/>
      <c r="I285" s="190"/>
      <c r="J285" s="191"/>
      <c r="K285" s="190"/>
      <c r="L285" s="191"/>
    </row>
    <row r="286" spans="1:12">
      <c r="A286" s="190"/>
      <c r="B286" s="191"/>
      <c r="C286" s="190"/>
      <c r="D286" s="191"/>
      <c r="E286" s="190"/>
      <c r="F286" s="191"/>
      <c r="G286" s="190"/>
      <c r="H286" s="191"/>
      <c r="I286" s="190"/>
      <c r="J286" s="191"/>
      <c r="K286" s="190"/>
      <c r="L286" s="191"/>
    </row>
    <row r="287" spans="1:12">
      <c r="A287" s="190"/>
      <c r="B287" s="191"/>
      <c r="C287" s="190"/>
      <c r="D287" s="191"/>
      <c r="E287" s="190"/>
      <c r="F287" s="191"/>
      <c r="G287" s="190"/>
      <c r="H287" s="191"/>
      <c r="I287" s="190"/>
      <c r="J287" s="191"/>
      <c r="K287" s="190"/>
      <c r="L287" s="191"/>
    </row>
    <row r="288" spans="1:12">
      <c r="A288" s="190"/>
      <c r="B288" s="191"/>
      <c r="C288" s="190"/>
      <c r="D288" s="191"/>
      <c r="E288" s="190"/>
      <c r="F288" s="191"/>
      <c r="G288" s="190"/>
      <c r="H288" s="191"/>
      <c r="I288" s="190"/>
      <c r="J288" s="191"/>
      <c r="K288" s="190"/>
      <c r="L288" s="191"/>
    </row>
    <row r="289" spans="1:12">
      <c r="A289" s="190"/>
      <c r="B289" s="191"/>
      <c r="C289" s="190"/>
      <c r="D289" s="191"/>
      <c r="E289" s="190"/>
      <c r="F289" s="191"/>
      <c r="G289" s="190"/>
      <c r="H289" s="191"/>
      <c r="I289" s="190"/>
      <c r="J289" s="191"/>
      <c r="K289" s="190"/>
      <c r="L289" s="191"/>
    </row>
    <row r="290" spans="1:12">
      <c r="A290" s="190"/>
      <c r="B290" s="191"/>
      <c r="C290" s="190"/>
      <c r="D290" s="191"/>
      <c r="E290" s="190"/>
      <c r="F290" s="191"/>
      <c r="G290" s="190"/>
      <c r="H290" s="191"/>
      <c r="I290" s="190"/>
      <c r="J290" s="191"/>
      <c r="K290" s="190"/>
      <c r="L290" s="191"/>
    </row>
    <row r="291" spans="1:12">
      <c r="A291" s="190"/>
      <c r="B291" s="191"/>
      <c r="C291" s="190"/>
      <c r="D291" s="191"/>
      <c r="E291" s="190"/>
      <c r="F291" s="191"/>
      <c r="G291" s="190"/>
      <c r="H291" s="191"/>
      <c r="I291" s="190"/>
      <c r="J291" s="191"/>
      <c r="K291" s="190"/>
      <c r="L291" s="191"/>
    </row>
    <row r="292" spans="1:12">
      <c r="A292" s="190"/>
      <c r="B292" s="191"/>
      <c r="C292" s="190"/>
      <c r="D292" s="191"/>
      <c r="E292" s="190"/>
      <c r="F292" s="191"/>
      <c r="G292" s="190"/>
      <c r="H292" s="191"/>
      <c r="I292" s="190"/>
      <c r="J292" s="191"/>
      <c r="K292" s="190"/>
      <c r="L292" s="191"/>
    </row>
    <row r="293" spans="1:12">
      <c r="A293" s="190"/>
      <c r="B293" s="191"/>
      <c r="C293" s="190"/>
      <c r="D293" s="191"/>
      <c r="E293" s="190"/>
      <c r="F293" s="191"/>
      <c r="G293" s="190"/>
      <c r="H293" s="191"/>
      <c r="I293" s="190"/>
      <c r="J293" s="191"/>
      <c r="K293" s="190"/>
      <c r="L293" s="191"/>
    </row>
    <row r="294" spans="1:12">
      <c r="A294" s="190"/>
      <c r="B294" s="191"/>
      <c r="C294" s="190"/>
      <c r="D294" s="191"/>
      <c r="E294" s="190"/>
      <c r="F294" s="191"/>
      <c r="G294" s="190"/>
      <c r="H294" s="191"/>
      <c r="I294" s="190"/>
      <c r="J294" s="191"/>
      <c r="K294" s="190"/>
      <c r="L294" s="191"/>
    </row>
    <row r="295" spans="1:12">
      <c r="A295" s="190"/>
      <c r="B295" s="191"/>
      <c r="C295" s="190"/>
      <c r="D295" s="191"/>
      <c r="E295" s="190"/>
      <c r="F295" s="191"/>
      <c r="G295" s="190"/>
      <c r="H295" s="191"/>
      <c r="I295" s="190"/>
      <c r="J295" s="191"/>
      <c r="K295" s="190"/>
      <c r="L295" s="191"/>
    </row>
    <row r="296" spans="1:12">
      <c r="A296" s="190"/>
      <c r="B296" s="191"/>
      <c r="C296" s="190"/>
      <c r="D296" s="191"/>
      <c r="E296" s="190"/>
      <c r="F296" s="191"/>
      <c r="G296" s="190"/>
      <c r="H296" s="191"/>
      <c r="I296" s="190"/>
      <c r="J296" s="191"/>
      <c r="K296" s="190"/>
      <c r="L296" s="191"/>
    </row>
    <row r="297" spans="1:12">
      <c r="A297" s="190"/>
      <c r="B297" s="191"/>
      <c r="C297" s="190"/>
      <c r="D297" s="191"/>
      <c r="E297" s="190"/>
      <c r="F297" s="191"/>
      <c r="G297" s="190"/>
      <c r="H297" s="191"/>
      <c r="I297" s="190"/>
      <c r="J297" s="191"/>
      <c r="K297" s="190"/>
      <c r="L297" s="191"/>
    </row>
    <row r="298" spans="1:12">
      <c r="A298" s="190"/>
      <c r="B298" s="191"/>
      <c r="C298" s="190"/>
      <c r="D298" s="191"/>
      <c r="E298" s="190"/>
      <c r="F298" s="191"/>
      <c r="G298" s="190"/>
      <c r="H298" s="191"/>
      <c r="I298" s="190"/>
      <c r="J298" s="191"/>
      <c r="K298" s="190"/>
      <c r="L298" s="191"/>
    </row>
    <row r="299" spans="1:12">
      <c r="A299" s="190"/>
      <c r="B299" s="191"/>
      <c r="C299" s="190"/>
      <c r="D299" s="191"/>
      <c r="E299" s="190"/>
      <c r="F299" s="191"/>
      <c r="G299" s="190"/>
      <c r="H299" s="191"/>
      <c r="I299" s="190"/>
      <c r="J299" s="191"/>
      <c r="K299" s="190"/>
      <c r="L299" s="191"/>
    </row>
    <row r="300" spans="1:12">
      <c r="A300" s="190"/>
      <c r="B300" s="191"/>
      <c r="C300" s="190"/>
      <c r="D300" s="191"/>
      <c r="E300" s="190"/>
      <c r="F300" s="191"/>
      <c r="G300" s="190"/>
      <c r="H300" s="191"/>
      <c r="I300" s="190"/>
      <c r="J300" s="191"/>
      <c r="K300" s="190"/>
      <c r="L300" s="191"/>
    </row>
    <row r="301" spans="1:12">
      <c r="A301" s="190"/>
      <c r="B301" s="191"/>
      <c r="C301" s="190"/>
      <c r="D301" s="191"/>
      <c r="E301" s="190"/>
      <c r="F301" s="191"/>
      <c r="G301" s="190"/>
      <c r="H301" s="191"/>
      <c r="I301" s="190"/>
      <c r="J301" s="191"/>
      <c r="K301" s="190"/>
      <c r="L301" s="191"/>
    </row>
    <row r="302" spans="1:12">
      <c r="A302" s="190"/>
      <c r="B302" s="191"/>
      <c r="C302" s="190"/>
      <c r="D302" s="191"/>
      <c r="E302" s="190"/>
      <c r="F302" s="191"/>
      <c r="G302" s="190"/>
      <c r="H302" s="191"/>
      <c r="I302" s="190"/>
      <c r="J302" s="191"/>
      <c r="K302" s="190"/>
      <c r="L302" s="191"/>
    </row>
    <row r="303" spans="1:12">
      <c r="A303" s="190"/>
      <c r="B303" s="191"/>
      <c r="C303" s="190"/>
      <c r="D303" s="191"/>
      <c r="E303" s="190"/>
      <c r="F303" s="191"/>
      <c r="G303" s="190"/>
      <c r="H303" s="191"/>
      <c r="I303" s="190"/>
      <c r="J303" s="191"/>
      <c r="K303" s="190"/>
      <c r="L303" s="191"/>
    </row>
    <row r="304" spans="1:12">
      <c r="A304" s="190"/>
      <c r="B304" s="191"/>
      <c r="C304" s="190"/>
      <c r="D304" s="191"/>
      <c r="E304" s="190"/>
      <c r="F304" s="191"/>
      <c r="G304" s="190"/>
      <c r="H304" s="191"/>
      <c r="I304" s="190"/>
      <c r="J304" s="191"/>
      <c r="K304" s="190"/>
      <c r="L304" s="191"/>
    </row>
    <row r="305" spans="1:12">
      <c r="A305" s="190"/>
      <c r="B305" s="191"/>
      <c r="C305" s="190"/>
      <c r="D305" s="191"/>
      <c r="E305" s="190"/>
      <c r="F305" s="191"/>
      <c r="G305" s="190"/>
      <c r="H305" s="191"/>
      <c r="I305" s="190"/>
      <c r="J305" s="191"/>
      <c r="K305" s="190"/>
      <c r="L305" s="191"/>
    </row>
    <row r="306" spans="1:12">
      <c r="A306" s="190"/>
      <c r="B306" s="191"/>
      <c r="C306" s="190"/>
      <c r="D306" s="191"/>
      <c r="E306" s="190"/>
      <c r="F306" s="191"/>
      <c r="G306" s="190"/>
      <c r="H306" s="191"/>
      <c r="I306" s="190"/>
      <c r="J306" s="191"/>
      <c r="K306" s="190"/>
      <c r="L306" s="191"/>
    </row>
    <row r="307" spans="1:12">
      <c r="A307" s="190"/>
      <c r="B307" s="191"/>
      <c r="C307" s="190"/>
      <c r="D307" s="191"/>
      <c r="E307" s="190"/>
      <c r="F307" s="191"/>
      <c r="G307" s="190"/>
      <c r="H307" s="191"/>
      <c r="I307" s="190"/>
      <c r="J307" s="191"/>
      <c r="K307" s="190"/>
      <c r="L307" s="191"/>
    </row>
    <row r="308" spans="1:12">
      <c r="A308" s="190"/>
      <c r="B308" s="191"/>
      <c r="C308" s="190"/>
      <c r="D308" s="191"/>
      <c r="E308" s="190"/>
      <c r="F308" s="191"/>
      <c r="G308" s="190"/>
      <c r="H308" s="191"/>
      <c r="I308" s="190"/>
      <c r="J308" s="191"/>
      <c r="K308" s="190"/>
      <c r="L308" s="191"/>
    </row>
    <row r="309" spans="1:12">
      <c r="A309" s="190"/>
      <c r="B309" s="191"/>
      <c r="C309" s="190"/>
      <c r="D309" s="191"/>
      <c r="E309" s="190"/>
      <c r="F309" s="191"/>
      <c r="G309" s="190"/>
      <c r="H309" s="191"/>
      <c r="I309" s="190"/>
      <c r="J309" s="191"/>
      <c r="K309" s="190"/>
      <c r="L309" s="191"/>
    </row>
    <row r="310" spans="1:12">
      <c r="A310" s="190"/>
      <c r="B310" s="191"/>
      <c r="C310" s="190"/>
      <c r="D310" s="191"/>
      <c r="E310" s="190"/>
      <c r="F310" s="191"/>
      <c r="G310" s="190"/>
      <c r="H310" s="191"/>
      <c r="I310" s="190"/>
      <c r="J310" s="191"/>
      <c r="K310" s="190"/>
      <c r="L310" s="191"/>
    </row>
    <row r="311" spans="1:12">
      <c r="A311" s="190"/>
      <c r="B311" s="191"/>
      <c r="C311" s="190"/>
      <c r="D311" s="191"/>
      <c r="E311" s="190"/>
      <c r="F311" s="191"/>
      <c r="G311" s="190"/>
      <c r="H311" s="191"/>
      <c r="I311" s="190"/>
      <c r="J311" s="191"/>
      <c r="K311" s="190"/>
      <c r="L311" s="191"/>
    </row>
    <row r="312" spans="1:12">
      <c r="A312" s="190"/>
      <c r="B312" s="191"/>
      <c r="C312" s="190"/>
      <c r="D312" s="191"/>
      <c r="E312" s="190"/>
      <c r="F312" s="191"/>
      <c r="G312" s="190"/>
      <c r="H312" s="191"/>
      <c r="I312" s="190"/>
      <c r="J312" s="191"/>
      <c r="K312" s="190"/>
      <c r="L312" s="191"/>
    </row>
    <row r="313" spans="1:12">
      <c r="A313" s="190"/>
      <c r="B313" s="191"/>
      <c r="C313" s="190"/>
      <c r="D313" s="191"/>
      <c r="E313" s="190"/>
      <c r="F313" s="191"/>
      <c r="G313" s="190"/>
      <c r="H313" s="191"/>
      <c r="I313" s="190"/>
      <c r="J313" s="191"/>
      <c r="K313" s="190"/>
      <c r="L313" s="191"/>
    </row>
    <row r="314" spans="1:12">
      <c r="A314" s="190"/>
      <c r="B314" s="191"/>
      <c r="C314" s="190"/>
      <c r="D314" s="191"/>
      <c r="E314" s="190"/>
      <c r="F314" s="191"/>
      <c r="G314" s="190"/>
      <c r="H314" s="191"/>
      <c r="I314" s="190"/>
      <c r="J314" s="191"/>
      <c r="K314" s="190"/>
      <c r="L314" s="191"/>
    </row>
    <row r="315" spans="1:12">
      <c r="A315" s="190"/>
      <c r="B315" s="191"/>
      <c r="C315" s="190"/>
      <c r="D315" s="191"/>
      <c r="E315" s="190"/>
      <c r="F315" s="191"/>
      <c r="G315" s="190"/>
      <c r="H315" s="191"/>
      <c r="I315" s="190"/>
      <c r="J315" s="191"/>
      <c r="K315" s="190"/>
      <c r="L315" s="191"/>
    </row>
    <row r="316" spans="1:12">
      <c r="A316" s="190"/>
      <c r="B316" s="191"/>
      <c r="C316" s="190"/>
      <c r="D316" s="191"/>
      <c r="E316" s="190"/>
      <c r="F316" s="191"/>
      <c r="G316" s="190"/>
      <c r="H316" s="191"/>
      <c r="I316" s="190"/>
      <c r="J316" s="191"/>
      <c r="K316" s="190"/>
      <c r="L316" s="191"/>
    </row>
    <row r="317" spans="1:12">
      <c r="A317" s="190"/>
      <c r="B317" s="191"/>
      <c r="C317" s="190"/>
      <c r="D317" s="191"/>
      <c r="E317" s="190"/>
      <c r="F317" s="191"/>
      <c r="G317" s="190"/>
      <c r="H317" s="191"/>
      <c r="I317" s="190"/>
      <c r="J317" s="191"/>
      <c r="K317" s="190"/>
      <c r="L317" s="191"/>
    </row>
    <row r="318" spans="1:12">
      <c r="A318" s="190"/>
      <c r="B318" s="191"/>
      <c r="C318" s="190"/>
      <c r="D318" s="191"/>
      <c r="E318" s="190"/>
      <c r="F318" s="191"/>
      <c r="G318" s="190"/>
      <c r="H318" s="191"/>
      <c r="I318" s="190"/>
      <c r="J318" s="191"/>
      <c r="K318" s="190"/>
      <c r="L318" s="191"/>
    </row>
    <row r="319" spans="1:12">
      <c r="A319" s="190"/>
      <c r="B319" s="191"/>
      <c r="C319" s="190"/>
      <c r="D319" s="191"/>
      <c r="E319" s="190"/>
      <c r="F319" s="191"/>
      <c r="G319" s="190"/>
      <c r="H319" s="191"/>
      <c r="I319" s="190"/>
      <c r="J319" s="191"/>
      <c r="K319" s="190"/>
      <c r="L319" s="191"/>
    </row>
    <row r="320" spans="1:12">
      <c r="A320" s="190"/>
      <c r="B320" s="191"/>
      <c r="C320" s="190"/>
      <c r="D320" s="191"/>
      <c r="E320" s="190"/>
      <c r="F320" s="191"/>
      <c r="G320" s="190"/>
      <c r="H320" s="191"/>
      <c r="I320" s="190"/>
      <c r="J320" s="191"/>
      <c r="K320" s="190"/>
      <c r="L320" s="191"/>
    </row>
    <row r="321" spans="1:12">
      <c r="A321" s="190"/>
      <c r="B321" s="191"/>
      <c r="C321" s="190"/>
      <c r="D321" s="191"/>
      <c r="E321" s="190"/>
      <c r="F321" s="191"/>
      <c r="G321" s="190"/>
      <c r="H321" s="191"/>
      <c r="I321" s="190"/>
      <c r="J321" s="191"/>
      <c r="K321" s="190"/>
      <c r="L321" s="191"/>
    </row>
    <row r="322" spans="1:12">
      <c r="A322" s="190"/>
      <c r="B322" s="191"/>
      <c r="C322" s="190"/>
      <c r="D322" s="191"/>
      <c r="E322" s="190"/>
      <c r="F322" s="191"/>
      <c r="G322" s="190"/>
      <c r="H322" s="191"/>
      <c r="I322" s="190"/>
      <c r="J322" s="191"/>
      <c r="K322" s="190"/>
      <c r="L322" s="191"/>
    </row>
    <row r="323" spans="1:12">
      <c r="A323" s="190"/>
      <c r="B323" s="191"/>
      <c r="C323" s="190"/>
      <c r="D323" s="191"/>
      <c r="E323" s="190"/>
      <c r="F323" s="191"/>
      <c r="G323" s="190"/>
      <c r="H323" s="191"/>
      <c r="I323" s="190"/>
      <c r="J323" s="191"/>
      <c r="K323" s="190"/>
      <c r="L323" s="191"/>
    </row>
    <row r="324" spans="1:12">
      <c r="A324" s="190"/>
      <c r="B324" s="191"/>
      <c r="C324" s="190"/>
      <c r="D324" s="191"/>
      <c r="E324" s="190"/>
      <c r="F324" s="191"/>
      <c r="G324" s="190"/>
      <c r="H324" s="191"/>
      <c r="I324" s="190"/>
      <c r="J324" s="191"/>
      <c r="K324" s="190"/>
      <c r="L324" s="191"/>
    </row>
    <row r="325" spans="1:12">
      <c r="A325" s="190"/>
      <c r="B325" s="191"/>
      <c r="C325" s="190"/>
      <c r="D325" s="191"/>
      <c r="E325" s="190"/>
      <c r="F325" s="191"/>
      <c r="G325" s="190"/>
      <c r="H325" s="191"/>
      <c r="I325" s="190"/>
      <c r="J325" s="191"/>
      <c r="K325" s="190"/>
      <c r="L325" s="191"/>
    </row>
    <row r="326" spans="1:12">
      <c r="A326" s="190"/>
      <c r="B326" s="191"/>
      <c r="C326" s="190"/>
      <c r="D326" s="191"/>
      <c r="E326" s="190"/>
      <c r="F326" s="191"/>
      <c r="G326" s="190"/>
      <c r="H326" s="191"/>
      <c r="I326" s="190"/>
      <c r="J326" s="191"/>
      <c r="K326" s="190"/>
      <c r="L326" s="191"/>
    </row>
    <row r="327" spans="1:12">
      <c r="A327" s="190"/>
      <c r="B327" s="191"/>
      <c r="C327" s="190"/>
      <c r="D327" s="191"/>
      <c r="E327" s="190"/>
      <c r="F327" s="191"/>
      <c r="G327" s="190"/>
      <c r="H327" s="191"/>
      <c r="I327" s="190"/>
      <c r="J327" s="191"/>
      <c r="K327" s="190"/>
      <c r="L327" s="191"/>
    </row>
    <row r="328" spans="1:12">
      <c r="A328" s="190"/>
      <c r="B328" s="191"/>
      <c r="C328" s="190"/>
      <c r="D328" s="191"/>
      <c r="E328" s="190"/>
      <c r="F328" s="191"/>
      <c r="G328" s="190"/>
      <c r="H328" s="191"/>
      <c r="I328" s="190"/>
      <c r="J328" s="191"/>
      <c r="K328" s="190"/>
      <c r="L328" s="191"/>
    </row>
    <row r="329" spans="1:12">
      <c r="A329" s="190"/>
      <c r="B329" s="191"/>
      <c r="C329" s="190"/>
      <c r="D329" s="191"/>
      <c r="E329" s="190"/>
      <c r="F329" s="191"/>
      <c r="G329" s="190"/>
      <c r="H329" s="191"/>
      <c r="I329" s="190"/>
      <c r="J329" s="191"/>
      <c r="K329" s="190"/>
      <c r="L329" s="191"/>
    </row>
    <row r="330" spans="1:12">
      <c r="A330" s="190"/>
      <c r="B330" s="191"/>
      <c r="C330" s="190"/>
      <c r="D330" s="191"/>
      <c r="E330" s="190"/>
      <c r="F330" s="191"/>
      <c r="G330" s="190"/>
      <c r="H330" s="191"/>
      <c r="I330" s="190"/>
      <c r="J330" s="191"/>
      <c r="K330" s="190"/>
      <c r="L330" s="191"/>
    </row>
    <row r="331" spans="1:12">
      <c r="A331" s="190"/>
      <c r="B331" s="191"/>
      <c r="C331" s="190"/>
      <c r="D331" s="191"/>
      <c r="E331" s="190"/>
      <c r="F331" s="191"/>
      <c r="G331" s="190"/>
      <c r="H331" s="191"/>
      <c r="I331" s="190"/>
      <c r="J331" s="191"/>
      <c r="K331" s="190"/>
      <c r="L331" s="191"/>
    </row>
    <row r="332" spans="1:12">
      <c r="A332" s="190"/>
      <c r="B332" s="191"/>
      <c r="C332" s="190"/>
      <c r="D332" s="191"/>
      <c r="E332" s="190"/>
      <c r="F332" s="191"/>
      <c r="G332" s="190"/>
      <c r="H332" s="191"/>
      <c r="I332" s="190"/>
      <c r="J332" s="191"/>
      <c r="K332" s="190"/>
      <c r="L332" s="191"/>
    </row>
    <row r="333" spans="1:12">
      <c r="A333" s="190"/>
      <c r="B333" s="191"/>
      <c r="C333" s="190"/>
      <c r="D333" s="191"/>
      <c r="E333" s="190"/>
      <c r="F333" s="191"/>
      <c r="G333" s="190"/>
      <c r="H333" s="191"/>
      <c r="I333" s="190"/>
      <c r="J333" s="191"/>
      <c r="K333" s="190"/>
      <c r="L333" s="191"/>
    </row>
    <row r="334" spans="1:12">
      <c r="A334" s="190"/>
      <c r="B334" s="191"/>
      <c r="C334" s="190"/>
      <c r="D334" s="191"/>
      <c r="E334" s="190"/>
      <c r="F334" s="191"/>
      <c r="G334" s="190"/>
      <c r="H334" s="191"/>
      <c r="I334" s="190"/>
      <c r="J334" s="191"/>
      <c r="K334" s="190"/>
      <c r="L334" s="191"/>
    </row>
    <row r="335" spans="1:12">
      <c r="A335" s="190"/>
      <c r="B335" s="191"/>
      <c r="C335" s="190"/>
      <c r="D335" s="191"/>
      <c r="E335" s="190"/>
      <c r="F335" s="191"/>
      <c r="G335" s="190"/>
      <c r="H335" s="191"/>
      <c r="I335" s="190"/>
      <c r="J335" s="191"/>
      <c r="K335" s="190"/>
      <c r="L335" s="191"/>
    </row>
    <row r="336" spans="1:12">
      <c r="A336" s="190"/>
      <c r="B336" s="191"/>
      <c r="C336" s="190"/>
      <c r="D336" s="191"/>
      <c r="E336" s="190"/>
      <c r="F336" s="191"/>
      <c r="G336" s="190"/>
      <c r="H336" s="191"/>
      <c r="I336" s="190"/>
      <c r="J336" s="191"/>
      <c r="K336" s="190"/>
      <c r="L336" s="191"/>
    </row>
    <row r="337" spans="1:12">
      <c r="A337" s="190"/>
      <c r="B337" s="191"/>
      <c r="C337" s="190"/>
      <c r="D337" s="191"/>
      <c r="E337" s="190"/>
      <c r="F337" s="191"/>
      <c r="G337" s="190"/>
      <c r="H337" s="191"/>
      <c r="I337" s="190"/>
      <c r="J337" s="191"/>
      <c r="K337" s="190"/>
      <c r="L337" s="191"/>
    </row>
    <row r="338" spans="1:12">
      <c r="A338" s="190"/>
      <c r="B338" s="191"/>
      <c r="C338" s="190"/>
      <c r="D338" s="191"/>
      <c r="E338" s="190"/>
      <c r="F338" s="191"/>
      <c r="G338" s="190"/>
      <c r="H338" s="191"/>
      <c r="I338" s="190"/>
      <c r="J338" s="191"/>
      <c r="K338" s="190"/>
      <c r="L338" s="191"/>
    </row>
    <row r="339" spans="1:12">
      <c r="A339" s="190"/>
      <c r="B339" s="191"/>
      <c r="C339" s="190"/>
      <c r="D339" s="191"/>
      <c r="E339" s="190"/>
      <c r="F339" s="191"/>
      <c r="G339" s="190"/>
      <c r="H339" s="191"/>
      <c r="I339" s="190"/>
      <c r="J339" s="191"/>
      <c r="K339" s="190"/>
      <c r="L339" s="191"/>
    </row>
    <row r="340" spans="1:12">
      <c r="A340" s="190"/>
      <c r="B340" s="191"/>
      <c r="C340" s="190"/>
      <c r="D340" s="191"/>
      <c r="E340" s="190"/>
      <c r="F340" s="191"/>
      <c r="G340" s="190"/>
      <c r="H340" s="191"/>
      <c r="I340" s="190"/>
      <c r="J340" s="191"/>
      <c r="K340" s="190"/>
      <c r="L340" s="191"/>
    </row>
    <row r="341" spans="1:12">
      <c r="A341" s="190"/>
      <c r="B341" s="191"/>
      <c r="C341" s="190"/>
      <c r="D341" s="191"/>
      <c r="E341" s="190"/>
      <c r="F341" s="191"/>
      <c r="G341" s="190"/>
      <c r="H341" s="191"/>
      <c r="I341" s="190"/>
      <c r="J341" s="191"/>
      <c r="K341" s="190"/>
      <c r="L341" s="191"/>
    </row>
    <row r="342" spans="1:12">
      <c r="A342" s="190"/>
      <c r="B342" s="191"/>
      <c r="C342" s="190"/>
      <c r="D342" s="191"/>
      <c r="E342" s="190"/>
      <c r="F342" s="191"/>
      <c r="G342" s="190"/>
      <c r="H342" s="191"/>
      <c r="I342" s="190"/>
      <c r="J342" s="191"/>
      <c r="K342" s="190"/>
      <c r="L342" s="191"/>
    </row>
    <row r="343" spans="1:12">
      <c r="A343" s="190"/>
      <c r="B343" s="191"/>
      <c r="C343" s="190"/>
      <c r="D343" s="191"/>
      <c r="E343" s="190"/>
      <c r="F343" s="191"/>
      <c r="G343" s="190"/>
      <c r="H343" s="191"/>
      <c r="I343" s="190"/>
      <c r="J343" s="191"/>
      <c r="K343" s="190"/>
      <c r="L343" s="191"/>
    </row>
    <row r="344" spans="1:12">
      <c r="A344" s="190"/>
      <c r="B344" s="191"/>
      <c r="C344" s="190"/>
      <c r="D344" s="191"/>
      <c r="E344" s="190"/>
      <c r="F344" s="191"/>
      <c r="G344" s="190"/>
      <c r="H344" s="191"/>
      <c r="I344" s="190"/>
      <c r="J344" s="191"/>
      <c r="K344" s="190"/>
      <c r="L344" s="191"/>
    </row>
    <row r="345" spans="1:12">
      <c r="A345" s="190"/>
      <c r="B345" s="191"/>
      <c r="C345" s="190"/>
      <c r="D345" s="191"/>
      <c r="E345" s="190"/>
      <c r="F345" s="191"/>
      <c r="G345" s="190"/>
      <c r="H345" s="191"/>
      <c r="I345" s="190"/>
      <c r="J345" s="191"/>
      <c r="K345" s="190"/>
      <c r="L345" s="191"/>
    </row>
    <row r="346" spans="1:12">
      <c r="A346" s="190"/>
      <c r="B346" s="191"/>
      <c r="C346" s="190"/>
      <c r="D346" s="191"/>
      <c r="E346" s="190"/>
      <c r="F346" s="191"/>
      <c r="G346" s="190"/>
      <c r="H346" s="191"/>
      <c r="I346" s="190"/>
      <c r="J346" s="191"/>
      <c r="K346" s="190"/>
      <c r="L346" s="191"/>
    </row>
    <row r="347" spans="1:12">
      <c r="A347" s="190"/>
      <c r="B347" s="191"/>
      <c r="C347" s="190"/>
      <c r="D347" s="191"/>
      <c r="E347" s="190"/>
      <c r="F347" s="191"/>
      <c r="G347" s="190"/>
      <c r="H347" s="191"/>
      <c r="I347" s="190"/>
      <c r="J347" s="191"/>
      <c r="K347" s="190"/>
      <c r="L347" s="191"/>
    </row>
    <row r="348" spans="1:12">
      <c r="A348" s="190"/>
      <c r="B348" s="191"/>
      <c r="C348" s="190"/>
      <c r="D348" s="191"/>
      <c r="E348" s="190"/>
      <c r="F348" s="191"/>
      <c r="G348" s="190"/>
      <c r="H348" s="191"/>
      <c r="I348" s="190"/>
      <c r="J348" s="191"/>
      <c r="K348" s="190"/>
      <c r="L348" s="191"/>
    </row>
    <row r="349" spans="1:12">
      <c r="A349" s="190"/>
      <c r="B349" s="191"/>
      <c r="C349" s="190"/>
      <c r="D349" s="191"/>
      <c r="E349" s="190"/>
      <c r="F349" s="191"/>
      <c r="G349" s="190"/>
      <c r="H349" s="191"/>
      <c r="I349" s="190"/>
      <c r="J349" s="191"/>
      <c r="K349" s="190"/>
      <c r="L349" s="191"/>
    </row>
    <row r="350" spans="1:12">
      <c r="A350" s="190"/>
      <c r="B350" s="191"/>
      <c r="C350" s="190"/>
      <c r="D350" s="191"/>
      <c r="E350" s="190"/>
      <c r="F350" s="191"/>
      <c r="G350" s="190"/>
      <c r="H350" s="191"/>
      <c r="I350" s="190"/>
      <c r="J350" s="191"/>
      <c r="K350" s="190"/>
      <c r="L350" s="191"/>
    </row>
    <row r="351" spans="1:12">
      <c r="A351" s="190"/>
      <c r="B351" s="191"/>
      <c r="C351" s="190"/>
      <c r="D351" s="191"/>
      <c r="E351" s="190"/>
      <c r="F351" s="191"/>
      <c r="G351" s="190"/>
      <c r="H351" s="191"/>
      <c r="I351" s="190"/>
      <c r="J351" s="191"/>
      <c r="K351" s="190"/>
      <c r="L351" s="191"/>
    </row>
    <row r="352" spans="1:12">
      <c r="A352" s="190"/>
      <c r="B352" s="191"/>
      <c r="C352" s="190"/>
      <c r="D352" s="191"/>
      <c r="E352" s="190"/>
      <c r="F352" s="191"/>
      <c r="G352" s="190"/>
      <c r="H352" s="191"/>
      <c r="I352" s="190"/>
      <c r="J352" s="191"/>
      <c r="K352" s="190"/>
      <c r="L352" s="191"/>
    </row>
    <row r="353" spans="1:12">
      <c r="A353" s="190"/>
      <c r="B353" s="191"/>
      <c r="C353" s="190"/>
      <c r="D353" s="191"/>
      <c r="E353" s="190"/>
      <c r="F353" s="191"/>
      <c r="G353" s="190"/>
      <c r="H353" s="191"/>
      <c r="I353" s="190"/>
      <c r="J353" s="191"/>
      <c r="K353" s="190"/>
      <c r="L353" s="191"/>
    </row>
    <row r="354" spans="1:12">
      <c r="A354" s="190"/>
      <c r="B354" s="191"/>
      <c r="C354" s="190"/>
      <c r="D354" s="191"/>
      <c r="E354" s="190"/>
      <c r="F354" s="191"/>
      <c r="G354" s="190"/>
      <c r="H354" s="191"/>
      <c r="I354" s="190"/>
      <c r="J354" s="191"/>
      <c r="K354" s="190"/>
      <c r="L354" s="191"/>
    </row>
    <row r="355" spans="1:12">
      <c r="A355" s="190"/>
      <c r="B355" s="191"/>
      <c r="C355" s="190"/>
      <c r="D355" s="191"/>
      <c r="E355" s="190"/>
      <c r="F355" s="191"/>
      <c r="G355" s="190"/>
      <c r="H355" s="191"/>
      <c r="I355" s="190"/>
      <c r="J355" s="191"/>
      <c r="K355" s="190"/>
      <c r="L355" s="191"/>
    </row>
    <row r="356" spans="1:12">
      <c r="A356" s="190"/>
      <c r="B356" s="191"/>
      <c r="C356" s="190"/>
      <c r="D356" s="191"/>
      <c r="E356" s="190"/>
      <c r="F356" s="191"/>
      <c r="G356" s="190"/>
      <c r="H356" s="191"/>
      <c r="I356" s="190"/>
      <c r="J356" s="191"/>
      <c r="K356" s="190"/>
      <c r="L356" s="191"/>
    </row>
    <row r="357" spans="1:12">
      <c r="A357" s="190"/>
      <c r="B357" s="191"/>
      <c r="C357" s="190"/>
      <c r="D357" s="191"/>
      <c r="E357" s="190"/>
      <c r="F357" s="191"/>
      <c r="G357" s="190"/>
      <c r="H357" s="191"/>
      <c r="I357" s="190"/>
      <c r="J357" s="191"/>
      <c r="K357" s="190"/>
      <c r="L357" s="191"/>
    </row>
    <row r="358" spans="1:12">
      <c r="A358" s="190"/>
      <c r="B358" s="191"/>
      <c r="C358" s="190"/>
      <c r="D358" s="191"/>
      <c r="E358" s="190"/>
      <c r="F358" s="191"/>
      <c r="G358" s="190"/>
      <c r="H358" s="191"/>
      <c r="I358" s="190"/>
      <c r="J358" s="191"/>
      <c r="K358" s="190"/>
      <c r="L358" s="191"/>
    </row>
    <row r="359" spans="1:12">
      <c r="A359" s="190"/>
      <c r="B359" s="191"/>
      <c r="C359" s="190"/>
      <c r="D359" s="191"/>
      <c r="E359" s="190"/>
      <c r="F359" s="191"/>
      <c r="G359" s="190"/>
      <c r="H359" s="191"/>
      <c r="I359" s="190"/>
      <c r="J359" s="191"/>
      <c r="K359" s="190"/>
      <c r="L359" s="191"/>
    </row>
    <row r="360" spans="1:12">
      <c r="A360" s="190"/>
      <c r="B360" s="191"/>
      <c r="C360" s="190"/>
      <c r="D360" s="191"/>
      <c r="E360" s="190"/>
      <c r="F360" s="191"/>
      <c r="G360" s="190"/>
      <c r="H360" s="191"/>
      <c r="I360" s="190"/>
      <c r="J360" s="191"/>
      <c r="K360" s="190"/>
      <c r="L360" s="191"/>
    </row>
    <row r="361" spans="1:12">
      <c r="A361" s="190"/>
      <c r="B361" s="191"/>
      <c r="C361" s="190"/>
      <c r="D361" s="191"/>
      <c r="E361" s="190"/>
      <c r="F361" s="191"/>
      <c r="G361" s="190"/>
      <c r="H361" s="191"/>
      <c r="I361" s="190"/>
      <c r="J361" s="191"/>
      <c r="K361" s="190"/>
      <c r="L361" s="191"/>
    </row>
    <row r="362" spans="1:12">
      <c r="A362" s="190"/>
      <c r="B362" s="191"/>
      <c r="C362" s="190"/>
      <c r="D362" s="191"/>
      <c r="E362" s="190"/>
      <c r="F362" s="191"/>
      <c r="G362" s="190"/>
      <c r="H362" s="191"/>
      <c r="I362" s="190"/>
      <c r="J362" s="191"/>
      <c r="K362" s="190"/>
      <c r="L362" s="191"/>
    </row>
    <row r="363" spans="1:12">
      <c r="A363" s="190"/>
      <c r="B363" s="191"/>
      <c r="C363" s="190"/>
      <c r="D363" s="191"/>
      <c r="E363" s="190"/>
      <c r="F363" s="191"/>
      <c r="G363" s="190"/>
      <c r="H363" s="191"/>
      <c r="I363" s="190"/>
      <c r="J363" s="191"/>
      <c r="K363" s="190"/>
      <c r="L363" s="191"/>
    </row>
    <row r="364" spans="1:12">
      <c r="A364" s="190"/>
      <c r="B364" s="191"/>
      <c r="C364" s="190"/>
      <c r="D364" s="191"/>
      <c r="E364" s="190"/>
      <c r="F364" s="191"/>
      <c r="G364" s="190"/>
      <c r="H364" s="191"/>
      <c r="I364" s="190"/>
      <c r="J364" s="191"/>
      <c r="K364" s="190"/>
      <c r="L364" s="191"/>
    </row>
    <row r="365" spans="1:12">
      <c r="A365" s="190"/>
      <c r="B365" s="191"/>
      <c r="C365" s="190"/>
      <c r="D365" s="191"/>
      <c r="E365" s="190"/>
      <c r="F365" s="191"/>
      <c r="G365" s="190"/>
      <c r="H365" s="191"/>
      <c r="I365" s="190"/>
      <c r="J365" s="191"/>
      <c r="K365" s="190"/>
      <c r="L365" s="191"/>
    </row>
    <row r="366" spans="1:12">
      <c r="A366" s="190"/>
      <c r="B366" s="191"/>
      <c r="C366" s="190"/>
      <c r="D366" s="191"/>
      <c r="E366" s="190"/>
      <c r="F366" s="191"/>
      <c r="G366" s="190"/>
      <c r="H366" s="191"/>
      <c r="I366" s="190"/>
      <c r="J366" s="191"/>
      <c r="K366" s="190"/>
      <c r="L366" s="191"/>
    </row>
    <row r="367" spans="1:12">
      <c r="A367" s="190"/>
      <c r="B367" s="191"/>
      <c r="C367" s="190"/>
      <c r="D367" s="191"/>
      <c r="E367" s="190"/>
      <c r="F367" s="191"/>
      <c r="G367" s="190"/>
      <c r="H367" s="191"/>
      <c r="I367" s="190"/>
      <c r="J367" s="191"/>
      <c r="K367" s="190"/>
      <c r="L367" s="191"/>
    </row>
    <row r="368" spans="1:12">
      <c r="A368" s="190"/>
      <c r="B368" s="191"/>
      <c r="C368" s="190"/>
      <c r="D368" s="191"/>
      <c r="E368" s="190"/>
      <c r="F368" s="191"/>
      <c r="G368" s="190"/>
      <c r="H368" s="191"/>
      <c r="I368" s="190"/>
      <c r="J368" s="191"/>
      <c r="K368" s="190"/>
      <c r="L368" s="191"/>
    </row>
    <row r="369" spans="1:12">
      <c r="A369" s="190"/>
      <c r="B369" s="191"/>
      <c r="C369" s="190"/>
      <c r="D369" s="191"/>
      <c r="E369" s="190"/>
      <c r="F369" s="191"/>
      <c r="G369" s="190"/>
      <c r="H369" s="191"/>
      <c r="I369" s="190"/>
      <c r="J369" s="191"/>
      <c r="K369" s="190"/>
      <c r="L369" s="191"/>
    </row>
    <row r="370" spans="1:12">
      <c r="A370" s="190"/>
      <c r="B370" s="191"/>
      <c r="C370" s="190"/>
      <c r="D370" s="191"/>
      <c r="E370" s="190"/>
      <c r="F370" s="191"/>
      <c r="G370" s="190"/>
      <c r="H370" s="191"/>
      <c r="I370" s="190"/>
      <c r="J370" s="191"/>
      <c r="K370" s="190"/>
      <c r="L370" s="191"/>
    </row>
    <row r="371" spans="1:12">
      <c r="A371" s="190"/>
      <c r="B371" s="191"/>
      <c r="C371" s="190"/>
      <c r="D371" s="191"/>
      <c r="E371" s="190"/>
      <c r="F371" s="191"/>
      <c r="G371" s="190"/>
      <c r="H371" s="191"/>
      <c r="I371" s="190"/>
      <c r="J371" s="191"/>
      <c r="K371" s="190"/>
      <c r="L371" s="191"/>
    </row>
    <row r="372" spans="1:12">
      <c r="A372" s="190"/>
      <c r="B372" s="191"/>
      <c r="C372" s="190"/>
      <c r="D372" s="191"/>
      <c r="E372" s="190"/>
      <c r="F372" s="191"/>
      <c r="G372" s="190"/>
      <c r="H372" s="191"/>
      <c r="I372" s="190"/>
      <c r="J372" s="191"/>
      <c r="K372" s="190"/>
      <c r="L372" s="191"/>
    </row>
    <row r="373" spans="1:12">
      <c r="A373" s="190"/>
      <c r="B373" s="191"/>
      <c r="C373" s="190"/>
      <c r="D373" s="191"/>
      <c r="E373" s="190"/>
      <c r="F373" s="191"/>
      <c r="G373" s="190"/>
      <c r="H373" s="191"/>
      <c r="I373" s="190"/>
      <c r="J373" s="191"/>
      <c r="K373" s="190"/>
      <c r="L373" s="191"/>
    </row>
    <row r="374" spans="1:12">
      <c r="A374" s="190"/>
      <c r="B374" s="191"/>
      <c r="C374" s="190"/>
      <c r="D374" s="191"/>
      <c r="E374" s="190"/>
      <c r="F374" s="191"/>
      <c r="G374" s="190"/>
      <c r="H374" s="191"/>
      <c r="I374" s="190"/>
      <c r="J374" s="191"/>
      <c r="K374" s="190"/>
      <c r="L374" s="191"/>
    </row>
    <row r="375" spans="1:12">
      <c r="A375" s="190"/>
      <c r="B375" s="191"/>
      <c r="C375" s="190"/>
      <c r="D375" s="191"/>
      <c r="E375" s="190"/>
      <c r="F375" s="191"/>
      <c r="G375" s="190"/>
      <c r="H375" s="191"/>
      <c r="I375" s="190"/>
      <c r="J375" s="191"/>
      <c r="K375" s="190"/>
      <c r="L375" s="191"/>
    </row>
    <row r="376" spans="1:12">
      <c r="A376" s="190"/>
      <c r="B376" s="191"/>
      <c r="C376" s="190"/>
      <c r="D376" s="191"/>
      <c r="E376" s="190"/>
      <c r="F376" s="191"/>
      <c r="G376" s="190"/>
      <c r="H376" s="191"/>
      <c r="I376" s="190"/>
      <c r="J376" s="191"/>
      <c r="K376" s="190"/>
      <c r="L376" s="191"/>
    </row>
    <row r="377" spans="1:12">
      <c r="A377" s="190"/>
      <c r="B377" s="191"/>
      <c r="C377" s="190"/>
      <c r="D377" s="191"/>
      <c r="E377" s="190"/>
      <c r="F377" s="191"/>
      <c r="G377" s="190"/>
      <c r="H377" s="191"/>
      <c r="I377" s="190"/>
      <c r="J377" s="191"/>
      <c r="K377" s="190"/>
      <c r="L377" s="191"/>
    </row>
    <row r="378" spans="1:12">
      <c r="A378" s="190"/>
      <c r="B378" s="191"/>
      <c r="C378" s="190"/>
      <c r="D378" s="191"/>
      <c r="E378" s="190"/>
      <c r="F378" s="191"/>
      <c r="G378" s="190"/>
      <c r="H378" s="191"/>
      <c r="I378" s="190"/>
      <c r="J378" s="191"/>
      <c r="K378" s="190"/>
      <c r="L378" s="191"/>
    </row>
    <row r="379" spans="1:12">
      <c r="A379" s="190"/>
      <c r="B379" s="191"/>
      <c r="C379" s="190"/>
      <c r="D379" s="191"/>
      <c r="E379" s="190"/>
      <c r="F379" s="191"/>
      <c r="G379" s="190"/>
      <c r="H379" s="191"/>
      <c r="I379" s="190"/>
      <c r="J379" s="191"/>
      <c r="K379" s="190"/>
      <c r="L379" s="191"/>
    </row>
    <row r="380" spans="1:12">
      <c r="A380" s="190"/>
      <c r="B380" s="191"/>
      <c r="C380" s="190"/>
      <c r="D380" s="191"/>
      <c r="E380" s="190"/>
      <c r="F380" s="191"/>
      <c r="G380" s="190"/>
      <c r="H380" s="191"/>
      <c r="I380" s="190"/>
      <c r="J380" s="191"/>
      <c r="K380" s="190"/>
      <c r="L380" s="191"/>
    </row>
    <row r="381" spans="1:12">
      <c r="A381" s="190"/>
      <c r="B381" s="191"/>
      <c r="C381" s="190"/>
      <c r="D381" s="191"/>
      <c r="E381" s="190"/>
      <c r="F381" s="191"/>
      <c r="G381" s="190"/>
      <c r="H381" s="191"/>
      <c r="I381" s="190"/>
      <c r="J381" s="191"/>
      <c r="K381" s="190"/>
      <c r="L381" s="191"/>
    </row>
    <row r="382" spans="1:12">
      <c r="A382" s="190"/>
      <c r="B382" s="191"/>
      <c r="C382" s="190"/>
      <c r="D382" s="191"/>
      <c r="E382" s="190"/>
      <c r="F382" s="191"/>
      <c r="G382" s="190"/>
      <c r="H382" s="191"/>
      <c r="I382" s="190"/>
      <c r="J382" s="191"/>
      <c r="K382" s="190"/>
      <c r="L382" s="191"/>
    </row>
    <row r="383" spans="1:12">
      <c r="A383" s="190"/>
      <c r="B383" s="191"/>
      <c r="C383" s="190"/>
      <c r="D383" s="191"/>
      <c r="E383" s="190"/>
      <c r="F383" s="191"/>
      <c r="G383" s="190"/>
      <c r="H383" s="191"/>
      <c r="I383" s="190"/>
      <c r="J383" s="191"/>
      <c r="K383" s="190"/>
      <c r="L383" s="191"/>
    </row>
    <row r="384" spans="1:12">
      <c r="A384" s="190"/>
      <c r="B384" s="191"/>
      <c r="C384" s="190"/>
      <c r="D384" s="191"/>
      <c r="E384" s="190"/>
      <c r="F384" s="191"/>
      <c r="G384" s="190"/>
      <c r="H384" s="191"/>
      <c r="I384" s="190"/>
      <c r="J384" s="191"/>
      <c r="K384" s="190"/>
      <c r="L384" s="191"/>
    </row>
    <row r="385" spans="1:12">
      <c r="A385" s="190"/>
      <c r="B385" s="191"/>
      <c r="C385" s="190"/>
      <c r="D385" s="191"/>
      <c r="E385" s="190"/>
      <c r="F385" s="191"/>
      <c r="G385" s="190"/>
      <c r="H385" s="191"/>
      <c r="I385" s="190"/>
      <c r="J385" s="191"/>
      <c r="K385" s="190"/>
      <c r="L385" s="191"/>
    </row>
    <row r="386" spans="1:12">
      <c r="A386" s="190"/>
      <c r="B386" s="191"/>
      <c r="C386" s="190"/>
      <c r="D386" s="191"/>
      <c r="E386" s="190"/>
      <c r="F386" s="191"/>
      <c r="G386" s="190"/>
      <c r="H386" s="191"/>
      <c r="I386" s="190"/>
      <c r="J386" s="191"/>
      <c r="K386" s="190"/>
      <c r="L386" s="191"/>
    </row>
    <row r="387" spans="1:12">
      <c r="A387" s="190"/>
      <c r="B387" s="191"/>
      <c r="C387" s="190"/>
      <c r="D387" s="191"/>
      <c r="E387" s="190"/>
      <c r="F387" s="191"/>
      <c r="G387" s="190"/>
      <c r="H387" s="191"/>
      <c r="I387" s="190"/>
      <c r="J387" s="191"/>
      <c r="K387" s="190"/>
      <c r="L387" s="191"/>
    </row>
    <row r="388" spans="1:12">
      <c r="A388" s="190"/>
      <c r="B388" s="191"/>
      <c r="C388" s="190"/>
      <c r="D388" s="191"/>
      <c r="E388" s="190"/>
      <c r="F388" s="191"/>
      <c r="G388" s="190"/>
      <c r="H388" s="191"/>
      <c r="I388" s="190"/>
      <c r="J388" s="191"/>
      <c r="K388" s="190"/>
      <c r="L388" s="191"/>
    </row>
    <row r="389" spans="1:12">
      <c r="A389" s="190"/>
      <c r="B389" s="191"/>
      <c r="C389" s="190"/>
      <c r="D389" s="191"/>
      <c r="E389" s="190"/>
      <c r="F389" s="191"/>
      <c r="G389" s="190"/>
      <c r="H389" s="191"/>
      <c r="I389" s="190"/>
      <c r="J389" s="191"/>
      <c r="K389" s="190"/>
      <c r="L389" s="191"/>
    </row>
    <row r="390" spans="1:12">
      <c r="A390" s="190"/>
      <c r="B390" s="191"/>
      <c r="C390" s="190"/>
      <c r="D390" s="191"/>
      <c r="E390" s="190"/>
      <c r="F390" s="191"/>
      <c r="G390" s="190"/>
      <c r="H390" s="191"/>
      <c r="I390" s="190"/>
      <c r="J390" s="191"/>
      <c r="K390" s="190"/>
      <c r="L390" s="191"/>
    </row>
    <row r="391" spans="1:12">
      <c r="A391" s="190"/>
      <c r="B391" s="191"/>
      <c r="C391" s="190"/>
      <c r="D391" s="191"/>
      <c r="E391" s="190"/>
      <c r="F391" s="191"/>
      <c r="G391" s="190"/>
      <c r="H391" s="191"/>
      <c r="I391" s="190"/>
      <c r="J391" s="191"/>
      <c r="K391" s="190"/>
      <c r="L391" s="191"/>
    </row>
    <row r="392" spans="1:12">
      <c r="A392" s="190"/>
      <c r="B392" s="191"/>
      <c r="C392" s="190"/>
      <c r="D392" s="191"/>
      <c r="E392" s="190"/>
      <c r="F392" s="191"/>
      <c r="G392" s="190"/>
      <c r="H392" s="191"/>
      <c r="I392" s="190"/>
      <c r="J392" s="191"/>
      <c r="K392" s="190"/>
      <c r="L392" s="191"/>
    </row>
    <row r="393" spans="1:12">
      <c r="A393" s="190"/>
      <c r="B393" s="191"/>
      <c r="C393" s="190"/>
      <c r="D393" s="191"/>
      <c r="E393" s="190"/>
      <c r="F393" s="191"/>
      <c r="G393" s="190"/>
      <c r="H393" s="191"/>
      <c r="I393" s="190"/>
      <c r="J393" s="191"/>
      <c r="K393" s="190"/>
      <c r="L393" s="191"/>
    </row>
    <row r="394" spans="1:12">
      <c r="A394" s="190"/>
      <c r="B394" s="191"/>
      <c r="C394" s="190"/>
      <c r="D394" s="191"/>
      <c r="E394" s="190"/>
      <c r="F394" s="191"/>
      <c r="G394" s="190"/>
      <c r="H394" s="191"/>
      <c r="I394" s="190"/>
      <c r="J394" s="191"/>
      <c r="K394" s="190"/>
      <c r="L394" s="191"/>
    </row>
    <row r="395" spans="1:12">
      <c r="A395" s="190"/>
      <c r="B395" s="191"/>
      <c r="C395" s="190"/>
      <c r="D395" s="191"/>
      <c r="E395" s="190"/>
      <c r="F395" s="191"/>
      <c r="G395" s="190"/>
      <c r="H395" s="191"/>
      <c r="I395" s="190"/>
      <c r="J395" s="191"/>
      <c r="K395" s="190"/>
      <c r="L395" s="191"/>
    </row>
    <row r="396" spans="1:12">
      <c r="A396" s="190"/>
      <c r="B396" s="191"/>
      <c r="C396" s="190"/>
      <c r="D396" s="191"/>
      <c r="E396" s="190"/>
      <c r="F396" s="191"/>
      <c r="G396" s="190"/>
      <c r="H396" s="191"/>
      <c r="I396" s="190"/>
      <c r="J396" s="191"/>
      <c r="K396" s="190"/>
      <c r="L396" s="191"/>
    </row>
    <row r="397" spans="1:12">
      <c r="A397" s="190"/>
      <c r="B397" s="191"/>
      <c r="C397" s="190"/>
      <c r="D397" s="191"/>
      <c r="E397" s="190"/>
      <c r="F397" s="191"/>
      <c r="G397" s="190"/>
      <c r="H397" s="191"/>
      <c r="I397" s="190"/>
      <c r="J397" s="191"/>
      <c r="K397" s="190"/>
      <c r="L397" s="191"/>
    </row>
    <row r="398" spans="1:12">
      <c r="A398" s="190"/>
      <c r="B398" s="191"/>
      <c r="C398" s="190"/>
      <c r="D398" s="191"/>
      <c r="E398" s="190"/>
      <c r="F398" s="191"/>
      <c r="G398" s="190"/>
      <c r="H398" s="191"/>
      <c r="I398" s="190"/>
      <c r="J398" s="191"/>
      <c r="K398" s="190"/>
      <c r="L398" s="191"/>
    </row>
    <row r="399" spans="1:12">
      <c r="A399" s="190"/>
      <c r="B399" s="191"/>
      <c r="C399" s="190"/>
      <c r="D399" s="191"/>
      <c r="E399" s="190"/>
      <c r="F399" s="191"/>
      <c r="G399" s="190"/>
      <c r="H399" s="191"/>
      <c r="I399" s="190"/>
      <c r="J399" s="191"/>
      <c r="K399" s="190"/>
      <c r="L399" s="191"/>
    </row>
    <row r="400" spans="1:12">
      <c r="A400" s="190"/>
      <c r="B400" s="191"/>
      <c r="C400" s="190"/>
      <c r="D400" s="191"/>
      <c r="E400" s="190"/>
      <c r="F400" s="191"/>
      <c r="G400" s="190"/>
      <c r="H400" s="191"/>
      <c r="I400" s="190"/>
      <c r="J400" s="191"/>
      <c r="K400" s="190"/>
      <c r="L400" s="191"/>
    </row>
    <row r="401" spans="1:12">
      <c r="A401" s="190"/>
      <c r="B401" s="191"/>
      <c r="C401" s="190"/>
      <c r="D401" s="191"/>
      <c r="E401" s="190"/>
      <c r="F401" s="191"/>
      <c r="G401" s="190"/>
      <c r="H401" s="191"/>
      <c r="I401" s="190"/>
      <c r="J401" s="191"/>
      <c r="K401" s="190"/>
      <c r="L401" s="191"/>
    </row>
    <row r="402" spans="1:12">
      <c r="A402" s="190"/>
      <c r="B402" s="191"/>
      <c r="C402" s="190"/>
      <c r="D402" s="191"/>
      <c r="E402" s="190"/>
      <c r="F402" s="191"/>
      <c r="G402" s="190"/>
      <c r="H402" s="191"/>
      <c r="I402" s="190"/>
      <c r="J402" s="191"/>
      <c r="K402" s="190"/>
      <c r="L402" s="191"/>
    </row>
    <row r="403" spans="1:12">
      <c r="A403" s="190"/>
      <c r="B403" s="191"/>
      <c r="C403" s="190"/>
      <c r="D403" s="191"/>
      <c r="E403" s="190"/>
      <c r="F403" s="191"/>
      <c r="G403" s="190"/>
      <c r="H403" s="191"/>
      <c r="I403" s="190"/>
      <c r="J403" s="191"/>
      <c r="K403" s="190"/>
      <c r="L403" s="191"/>
    </row>
    <row r="404" spans="1:12">
      <c r="A404" s="190"/>
      <c r="B404" s="191"/>
      <c r="C404" s="190"/>
      <c r="D404" s="191"/>
      <c r="E404" s="190"/>
      <c r="F404" s="191"/>
      <c r="G404" s="190"/>
      <c r="H404" s="191"/>
      <c r="I404" s="190"/>
      <c r="J404" s="191"/>
      <c r="K404" s="190"/>
      <c r="L404" s="191"/>
    </row>
    <row r="405" spans="1:12">
      <c r="A405" s="190"/>
      <c r="B405" s="191"/>
      <c r="C405" s="190"/>
      <c r="D405" s="191"/>
      <c r="E405" s="190"/>
      <c r="F405" s="191"/>
      <c r="G405" s="190"/>
      <c r="H405" s="191"/>
      <c r="I405" s="190"/>
      <c r="J405" s="191"/>
      <c r="K405" s="190"/>
      <c r="L405" s="191"/>
    </row>
    <row r="406" spans="1:12">
      <c r="A406" s="190"/>
      <c r="B406" s="191"/>
      <c r="C406" s="190"/>
      <c r="D406" s="191"/>
      <c r="E406" s="190"/>
      <c r="F406" s="191"/>
      <c r="G406" s="190"/>
      <c r="H406" s="191"/>
      <c r="I406" s="190"/>
      <c r="J406" s="191"/>
      <c r="K406" s="190"/>
      <c r="L406" s="191"/>
    </row>
    <row r="407" spans="1:12">
      <c r="A407" s="190"/>
      <c r="B407" s="191"/>
      <c r="C407" s="190"/>
      <c r="D407" s="191"/>
      <c r="E407" s="190"/>
      <c r="F407" s="191"/>
      <c r="G407" s="190"/>
      <c r="H407" s="191"/>
      <c r="I407" s="190"/>
      <c r="J407" s="191"/>
      <c r="K407" s="190"/>
      <c r="L407" s="191"/>
    </row>
    <row r="408" spans="1:12">
      <c r="A408" s="190"/>
      <c r="B408" s="191"/>
      <c r="C408" s="190"/>
      <c r="D408" s="191"/>
      <c r="E408" s="190"/>
      <c r="F408" s="191"/>
      <c r="G408" s="190"/>
      <c r="H408" s="191"/>
      <c r="I408" s="190"/>
      <c r="J408" s="191"/>
      <c r="K408" s="190"/>
      <c r="L408" s="191"/>
    </row>
    <row r="409" spans="1:12">
      <c r="A409" s="190"/>
      <c r="B409" s="191"/>
      <c r="C409" s="190"/>
      <c r="D409" s="191"/>
      <c r="E409" s="190"/>
      <c r="F409" s="191"/>
      <c r="G409" s="190"/>
      <c r="H409" s="191"/>
      <c r="I409" s="190"/>
      <c r="J409" s="191"/>
      <c r="K409" s="190"/>
      <c r="L409" s="191"/>
    </row>
    <row r="410" spans="1:12">
      <c r="A410" s="190"/>
      <c r="B410" s="191"/>
      <c r="C410" s="190"/>
      <c r="D410" s="191"/>
      <c r="E410" s="190"/>
      <c r="F410" s="191"/>
      <c r="G410" s="190"/>
      <c r="H410" s="191"/>
      <c r="I410" s="190"/>
      <c r="J410" s="191"/>
      <c r="K410" s="190"/>
      <c r="L410" s="191"/>
    </row>
    <row r="411" spans="1:12">
      <c r="A411" s="190"/>
      <c r="B411" s="191"/>
      <c r="C411" s="190"/>
      <c r="D411" s="191"/>
      <c r="E411" s="190"/>
      <c r="F411" s="191"/>
      <c r="G411" s="190"/>
      <c r="H411" s="191"/>
      <c r="I411" s="190"/>
      <c r="J411" s="191"/>
      <c r="K411" s="190"/>
      <c r="L411" s="191"/>
    </row>
    <row r="412" spans="1:12">
      <c r="A412" s="190"/>
      <c r="B412" s="191"/>
      <c r="C412" s="190"/>
      <c r="D412" s="191"/>
      <c r="E412" s="190"/>
      <c r="F412" s="191"/>
      <c r="G412" s="190"/>
      <c r="H412" s="191"/>
      <c r="I412" s="190"/>
      <c r="J412" s="191"/>
      <c r="K412" s="190"/>
      <c r="L412" s="191"/>
    </row>
    <row r="413" spans="1:12">
      <c r="A413" s="190"/>
      <c r="B413" s="191"/>
      <c r="C413" s="190"/>
      <c r="D413" s="191"/>
      <c r="E413" s="190"/>
      <c r="F413" s="191"/>
      <c r="G413" s="190"/>
      <c r="H413" s="191"/>
      <c r="I413" s="190"/>
      <c r="J413" s="191"/>
      <c r="K413" s="190"/>
      <c r="L413" s="191"/>
    </row>
    <row r="414" spans="1:12">
      <c r="A414" s="190"/>
      <c r="B414" s="191"/>
      <c r="C414" s="190"/>
      <c r="D414" s="191"/>
      <c r="E414" s="190"/>
      <c r="F414" s="191"/>
      <c r="G414" s="190"/>
      <c r="H414" s="191"/>
      <c r="I414" s="190"/>
      <c r="J414" s="191"/>
      <c r="K414" s="190"/>
      <c r="L414" s="191"/>
    </row>
    <row r="415" spans="1:12">
      <c r="A415" s="190"/>
      <c r="B415" s="191"/>
      <c r="C415" s="190"/>
      <c r="D415" s="191"/>
      <c r="E415" s="190"/>
      <c r="F415" s="191"/>
      <c r="G415" s="190"/>
      <c r="H415" s="191"/>
      <c r="I415" s="190"/>
      <c r="J415" s="191"/>
      <c r="K415" s="190"/>
      <c r="L415" s="191"/>
    </row>
    <row r="416" spans="1:12">
      <c r="A416" s="190"/>
      <c r="B416" s="191"/>
      <c r="C416" s="190"/>
      <c r="D416" s="191"/>
      <c r="E416" s="190"/>
      <c r="F416" s="191"/>
      <c r="G416" s="190"/>
      <c r="H416" s="191"/>
      <c r="I416" s="190"/>
      <c r="J416" s="191"/>
      <c r="K416" s="190"/>
      <c r="L416" s="191"/>
    </row>
    <row r="417" spans="1:12">
      <c r="A417" s="190"/>
      <c r="B417" s="191"/>
      <c r="C417" s="190"/>
      <c r="D417" s="191"/>
      <c r="E417" s="190"/>
      <c r="F417" s="191"/>
      <c r="G417" s="190"/>
      <c r="H417" s="191"/>
      <c r="I417" s="190"/>
      <c r="J417" s="191"/>
      <c r="K417" s="190"/>
      <c r="L417" s="191"/>
    </row>
    <row r="418" spans="1:12">
      <c r="A418" s="190"/>
      <c r="B418" s="191"/>
      <c r="C418" s="190"/>
      <c r="D418" s="191"/>
      <c r="E418" s="190"/>
      <c r="F418" s="191"/>
      <c r="G418" s="190"/>
      <c r="H418" s="191"/>
      <c r="I418" s="190"/>
      <c r="J418" s="191"/>
      <c r="K418" s="190"/>
      <c r="L418" s="191"/>
    </row>
    <row r="419" spans="1:12">
      <c r="A419" s="190"/>
      <c r="B419" s="191"/>
      <c r="C419" s="190"/>
      <c r="D419" s="191"/>
      <c r="E419" s="190"/>
      <c r="F419" s="191"/>
      <c r="G419" s="190"/>
      <c r="H419" s="191"/>
      <c r="I419" s="190"/>
      <c r="J419" s="191"/>
      <c r="K419" s="190"/>
      <c r="L419" s="191"/>
    </row>
    <row r="420" spans="1:12">
      <c r="A420" s="190"/>
      <c r="B420" s="191"/>
      <c r="C420" s="190"/>
      <c r="D420" s="191"/>
      <c r="E420" s="190"/>
      <c r="F420" s="191"/>
      <c r="G420" s="190"/>
      <c r="H420" s="191"/>
      <c r="I420" s="190"/>
      <c r="J420" s="191"/>
      <c r="K420" s="190"/>
      <c r="L420" s="191"/>
    </row>
    <row r="421" spans="1:12">
      <c r="A421" s="190"/>
      <c r="B421" s="191"/>
      <c r="C421" s="190"/>
      <c r="D421" s="191"/>
      <c r="E421" s="190"/>
      <c r="F421" s="191"/>
      <c r="G421" s="190"/>
      <c r="H421" s="191"/>
      <c r="I421" s="190"/>
      <c r="J421" s="191"/>
      <c r="K421" s="190"/>
      <c r="L421" s="191"/>
    </row>
    <row r="422" spans="1:12">
      <c r="A422" s="190"/>
      <c r="B422" s="191"/>
      <c r="C422" s="190"/>
      <c r="D422" s="191"/>
      <c r="E422" s="190"/>
      <c r="F422" s="191"/>
      <c r="G422" s="190"/>
      <c r="H422" s="191"/>
      <c r="I422" s="190"/>
      <c r="J422" s="191"/>
      <c r="K422" s="190"/>
      <c r="L422" s="191"/>
    </row>
    <row r="423" spans="1:12">
      <c r="A423" s="190"/>
      <c r="B423" s="191"/>
      <c r="C423" s="190"/>
      <c r="D423" s="191"/>
      <c r="E423" s="190"/>
      <c r="F423" s="191"/>
      <c r="G423" s="190"/>
      <c r="H423" s="191"/>
      <c r="I423" s="190"/>
      <c r="J423" s="191"/>
      <c r="K423" s="190"/>
      <c r="L423" s="191"/>
    </row>
    <row r="424" spans="1:12">
      <c r="A424" s="190"/>
      <c r="B424" s="191"/>
      <c r="C424" s="190"/>
      <c r="D424" s="191"/>
      <c r="E424" s="190"/>
      <c r="F424" s="191"/>
      <c r="G424" s="190"/>
      <c r="H424" s="191"/>
      <c r="I424" s="190"/>
      <c r="J424" s="191"/>
      <c r="K424" s="190"/>
      <c r="L424" s="191"/>
    </row>
    <row r="425" spans="1:12">
      <c r="A425" s="190"/>
      <c r="B425" s="191"/>
      <c r="C425" s="190"/>
      <c r="D425" s="191"/>
      <c r="E425" s="190"/>
      <c r="F425" s="191"/>
      <c r="G425" s="190"/>
      <c r="H425" s="191"/>
      <c r="I425" s="190"/>
      <c r="J425" s="191"/>
      <c r="K425" s="190"/>
      <c r="L425" s="191"/>
    </row>
    <row r="426" spans="1:12">
      <c r="A426" s="190"/>
      <c r="B426" s="191"/>
      <c r="C426" s="190"/>
      <c r="D426" s="191"/>
      <c r="E426" s="190"/>
      <c r="F426" s="191"/>
      <c r="G426" s="190"/>
      <c r="H426" s="191"/>
      <c r="I426" s="190"/>
      <c r="J426" s="191"/>
      <c r="K426" s="190"/>
      <c r="L426" s="191"/>
    </row>
    <row r="427" spans="1:12">
      <c r="A427" s="190"/>
      <c r="B427" s="191"/>
      <c r="C427" s="190"/>
      <c r="D427" s="191"/>
      <c r="E427" s="190"/>
      <c r="F427" s="191"/>
      <c r="G427" s="190"/>
      <c r="H427" s="191"/>
      <c r="I427" s="190"/>
      <c r="J427" s="191"/>
      <c r="K427" s="190"/>
      <c r="L427" s="191"/>
    </row>
    <row r="428" spans="1:12">
      <c r="A428" s="190"/>
      <c r="B428" s="191"/>
      <c r="C428" s="190"/>
      <c r="D428" s="191"/>
      <c r="E428" s="190"/>
      <c r="F428" s="191"/>
      <c r="G428" s="190"/>
      <c r="H428" s="191"/>
      <c r="I428" s="190"/>
      <c r="J428" s="191"/>
      <c r="K428" s="190"/>
      <c r="L428" s="191"/>
    </row>
    <row r="429" spans="1:12">
      <c r="A429" s="190"/>
      <c r="B429" s="191"/>
      <c r="C429" s="190"/>
      <c r="D429" s="191"/>
      <c r="E429" s="190"/>
      <c r="F429" s="191"/>
      <c r="G429" s="190"/>
      <c r="H429" s="191"/>
      <c r="I429" s="190"/>
      <c r="J429" s="191"/>
      <c r="K429" s="190"/>
      <c r="L429" s="191"/>
    </row>
    <row r="430" spans="1:12">
      <c r="A430" s="190"/>
      <c r="B430" s="191"/>
      <c r="C430" s="190"/>
      <c r="D430" s="191"/>
      <c r="E430" s="190"/>
      <c r="F430" s="191"/>
      <c r="G430" s="190"/>
      <c r="H430" s="191"/>
      <c r="I430" s="190"/>
      <c r="J430" s="191"/>
      <c r="K430" s="190"/>
      <c r="L430" s="191"/>
    </row>
    <row r="431" spans="1:12">
      <c r="A431" s="190"/>
      <c r="B431" s="191"/>
      <c r="C431" s="190"/>
      <c r="D431" s="191"/>
      <c r="E431" s="190"/>
      <c r="F431" s="191"/>
      <c r="G431" s="190"/>
      <c r="H431" s="191"/>
      <c r="I431" s="190"/>
      <c r="J431" s="191"/>
      <c r="K431" s="190"/>
      <c r="L431" s="191"/>
    </row>
    <row r="432" spans="1:12">
      <c r="A432" s="190"/>
      <c r="B432" s="191"/>
      <c r="C432" s="190"/>
      <c r="D432" s="191"/>
      <c r="E432" s="190"/>
      <c r="F432" s="191"/>
      <c r="G432" s="190"/>
      <c r="H432" s="191"/>
      <c r="I432" s="190"/>
      <c r="J432" s="191"/>
      <c r="K432" s="190"/>
      <c r="L432" s="191"/>
    </row>
    <row r="433" spans="1:12">
      <c r="A433" s="190"/>
      <c r="B433" s="191"/>
      <c r="C433" s="190"/>
      <c r="D433" s="191"/>
      <c r="E433" s="190"/>
      <c r="F433" s="191"/>
      <c r="G433" s="190"/>
      <c r="H433" s="191"/>
      <c r="I433" s="190"/>
      <c r="J433" s="191"/>
      <c r="K433" s="190"/>
      <c r="L433" s="191"/>
    </row>
    <row r="434" spans="1:12">
      <c r="A434" s="190"/>
      <c r="B434" s="191"/>
      <c r="C434" s="190"/>
      <c r="D434" s="191"/>
      <c r="E434" s="190"/>
      <c r="F434" s="191"/>
      <c r="G434" s="190"/>
      <c r="H434" s="191"/>
      <c r="I434" s="190"/>
      <c r="J434" s="191"/>
      <c r="K434" s="190"/>
      <c r="L434" s="191"/>
    </row>
    <row r="435" spans="1:12">
      <c r="A435" s="190"/>
      <c r="B435" s="191"/>
      <c r="C435" s="190"/>
      <c r="D435" s="191"/>
      <c r="E435" s="190"/>
      <c r="F435" s="191"/>
      <c r="G435" s="190"/>
      <c r="H435" s="191"/>
      <c r="I435" s="190"/>
      <c r="J435" s="191"/>
      <c r="K435" s="190"/>
      <c r="L435" s="191"/>
    </row>
    <row r="436" spans="1:12">
      <c r="A436" s="190"/>
      <c r="B436" s="191"/>
      <c r="C436" s="190"/>
      <c r="D436" s="191"/>
      <c r="E436" s="190"/>
      <c r="F436" s="191"/>
      <c r="G436" s="190"/>
      <c r="H436" s="191"/>
      <c r="I436" s="190"/>
      <c r="J436" s="191"/>
      <c r="K436" s="190"/>
      <c r="L436" s="191"/>
    </row>
    <row r="437" spans="1:12">
      <c r="A437" s="190"/>
      <c r="B437" s="191"/>
      <c r="C437" s="190"/>
      <c r="D437" s="191"/>
      <c r="E437" s="190"/>
      <c r="F437" s="191"/>
      <c r="G437" s="190"/>
      <c r="H437" s="191"/>
      <c r="I437" s="190"/>
      <c r="J437" s="191"/>
      <c r="K437" s="190"/>
      <c r="L437" s="191"/>
    </row>
    <row r="438" spans="1:12">
      <c r="A438" s="190"/>
      <c r="B438" s="191"/>
      <c r="C438" s="190"/>
      <c r="D438" s="191"/>
      <c r="E438" s="190"/>
      <c r="F438" s="191"/>
      <c r="G438" s="190"/>
      <c r="H438" s="191"/>
      <c r="I438" s="190"/>
      <c r="J438" s="191"/>
      <c r="K438" s="190"/>
      <c r="L438" s="191"/>
    </row>
    <row r="439" spans="1:12">
      <c r="A439" s="190"/>
      <c r="B439" s="191"/>
      <c r="C439" s="190"/>
      <c r="D439" s="191"/>
      <c r="E439" s="190"/>
      <c r="F439" s="191"/>
      <c r="G439" s="190"/>
      <c r="H439" s="191"/>
      <c r="I439" s="190"/>
      <c r="J439" s="191"/>
      <c r="K439" s="190"/>
      <c r="L439" s="191"/>
    </row>
    <row r="440" spans="1:12">
      <c r="A440" s="190"/>
      <c r="B440" s="191"/>
      <c r="C440" s="190"/>
      <c r="D440" s="191"/>
      <c r="E440" s="190"/>
      <c r="F440" s="191"/>
      <c r="G440" s="190"/>
      <c r="H440" s="191"/>
      <c r="I440" s="190"/>
      <c r="J440" s="191"/>
      <c r="K440" s="190"/>
      <c r="L440" s="191"/>
    </row>
    <row r="441" spans="1:12">
      <c r="A441" s="190"/>
      <c r="B441" s="191"/>
      <c r="C441" s="190"/>
      <c r="D441" s="191"/>
      <c r="E441" s="190"/>
      <c r="F441" s="191"/>
      <c r="G441" s="190"/>
      <c r="H441" s="191"/>
      <c r="I441" s="190"/>
      <c r="J441" s="191"/>
      <c r="K441" s="190"/>
      <c r="L441" s="191"/>
    </row>
    <row r="442" spans="1:12">
      <c r="A442" s="190"/>
      <c r="B442" s="191"/>
      <c r="C442" s="190"/>
      <c r="D442" s="191"/>
      <c r="E442" s="190"/>
      <c r="F442" s="191"/>
      <c r="G442" s="190"/>
      <c r="H442" s="191"/>
      <c r="I442" s="190"/>
      <c r="J442" s="191"/>
      <c r="K442" s="190"/>
      <c r="L442" s="191"/>
    </row>
    <row r="443" spans="1:12">
      <c r="A443" s="190"/>
      <c r="B443" s="191"/>
      <c r="C443" s="190"/>
      <c r="D443" s="191"/>
      <c r="E443" s="190"/>
      <c r="F443" s="191"/>
      <c r="G443" s="190"/>
      <c r="H443" s="191"/>
      <c r="I443" s="190"/>
      <c r="J443" s="191"/>
      <c r="K443" s="190"/>
      <c r="L443" s="191"/>
    </row>
    <row r="444" spans="1:12">
      <c r="A444" s="190"/>
      <c r="B444" s="191"/>
      <c r="C444" s="190"/>
      <c r="D444" s="191"/>
      <c r="E444" s="190"/>
      <c r="F444" s="191"/>
      <c r="G444" s="190"/>
      <c r="H444" s="191"/>
      <c r="I444" s="190"/>
      <c r="J444" s="191"/>
      <c r="K444" s="190"/>
      <c r="L444" s="191"/>
    </row>
    <row r="445" spans="1:12">
      <c r="A445" s="190"/>
      <c r="B445" s="191"/>
      <c r="C445" s="190"/>
      <c r="D445" s="191"/>
      <c r="E445" s="190"/>
      <c r="F445" s="191"/>
      <c r="G445" s="190"/>
      <c r="H445" s="191"/>
      <c r="I445" s="190"/>
      <c r="J445" s="191"/>
      <c r="K445" s="190"/>
      <c r="L445" s="191"/>
    </row>
    <row r="446" spans="1:12">
      <c r="A446" s="190"/>
      <c r="B446" s="191"/>
      <c r="C446" s="190"/>
      <c r="D446" s="191"/>
      <c r="E446" s="190"/>
      <c r="F446" s="191"/>
      <c r="G446" s="190"/>
      <c r="H446" s="191"/>
      <c r="I446" s="190"/>
      <c r="J446" s="191"/>
      <c r="K446" s="190"/>
      <c r="L446" s="191"/>
    </row>
    <row r="447" spans="1:12">
      <c r="A447" s="190"/>
      <c r="B447" s="191"/>
      <c r="C447" s="190"/>
      <c r="D447" s="191"/>
      <c r="E447" s="190"/>
      <c r="F447" s="191"/>
      <c r="G447" s="190"/>
      <c r="H447" s="191"/>
      <c r="I447" s="190"/>
      <c r="J447" s="191"/>
      <c r="K447" s="190"/>
      <c r="L447" s="191"/>
    </row>
    <row r="448" spans="1:12">
      <c r="A448" s="190"/>
      <c r="B448" s="191"/>
      <c r="C448" s="190"/>
      <c r="D448" s="191"/>
      <c r="E448" s="190"/>
      <c r="F448" s="191"/>
      <c r="G448" s="190"/>
      <c r="H448" s="191"/>
      <c r="I448" s="190"/>
      <c r="J448" s="191"/>
      <c r="K448" s="190"/>
      <c r="L448" s="191"/>
    </row>
    <row r="449" spans="1:12">
      <c r="A449" s="190"/>
      <c r="B449" s="191"/>
      <c r="C449" s="190"/>
      <c r="D449" s="191"/>
      <c r="E449" s="190"/>
      <c r="F449" s="191"/>
      <c r="G449" s="190"/>
      <c r="H449" s="191"/>
      <c r="I449" s="190"/>
      <c r="J449" s="191"/>
      <c r="K449" s="190"/>
      <c r="L449" s="191"/>
    </row>
    <row r="450" spans="1:12">
      <c r="A450" s="190"/>
      <c r="B450" s="191"/>
      <c r="C450" s="190"/>
      <c r="D450" s="191"/>
      <c r="E450" s="190"/>
      <c r="F450" s="191"/>
      <c r="G450" s="190"/>
      <c r="H450" s="191"/>
      <c r="I450" s="190"/>
      <c r="J450" s="191"/>
      <c r="K450" s="190"/>
      <c r="L450" s="191"/>
    </row>
    <row r="451" spans="1:12">
      <c r="A451" s="190"/>
      <c r="B451" s="191"/>
      <c r="C451" s="190"/>
      <c r="D451" s="191"/>
      <c r="E451" s="190"/>
      <c r="F451" s="191"/>
      <c r="G451" s="190"/>
      <c r="H451" s="191"/>
      <c r="I451" s="190"/>
      <c r="J451" s="191"/>
      <c r="K451" s="190"/>
      <c r="L451" s="191"/>
    </row>
    <row r="452" spans="1:12">
      <c r="A452" s="190"/>
      <c r="B452" s="191"/>
      <c r="C452" s="190"/>
      <c r="D452" s="191"/>
      <c r="E452" s="190"/>
      <c r="F452" s="191"/>
      <c r="G452" s="190"/>
      <c r="H452" s="191"/>
      <c r="I452" s="190"/>
      <c r="J452" s="191"/>
      <c r="K452" s="190"/>
      <c r="L452" s="191"/>
    </row>
    <row r="453" spans="1:12">
      <c r="A453" s="190"/>
      <c r="B453" s="191"/>
      <c r="C453" s="190"/>
      <c r="D453" s="191"/>
      <c r="E453" s="190"/>
      <c r="F453" s="191"/>
      <c r="G453" s="190"/>
      <c r="H453" s="191"/>
      <c r="I453" s="190"/>
      <c r="J453" s="191"/>
      <c r="K453" s="190"/>
      <c r="L453" s="191"/>
    </row>
    <row r="454" spans="1:12">
      <c r="A454" s="190"/>
      <c r="B454" s="191"/>
      <c r="C454" s="190"/>
      <c r="D454" s="191"/>
      <c r="E454" s="190"/>
      <c r="F454" s="191"/>
      <c r="G454" s="190"/>
      <c r="H454" s="191"/>
      <c r="I454" s="190"/>
      <c r="J454" s="191"/>
      <c r="K454" s="190"/>
      <c r="L454" s="191"/>
    </row>
    <row r="455" spans="1:12">
      <c r="A455" s="190"/>
      <c r="B455" s="191"/>
      <c r="C455" s="190"/>
      <c r="D455" s="191"/>
      <c r="E455" s="190"/>
      <c r="F455" s="191"/>
      <c r="G455" s="190"/>
      <c r="H455" s="191"/>
      <c r="I455" s="190"/>
      <c r="J455" s="191"/>
      <c r="K455" s="190"/>
      <c r="L455" s="191"/>
    </row>
    <row r="456" spans="1:12">
      <c r="A456" s="190"/>
      <c r="B456" s="191"/>
      <c r="C456" s="190"/>
      <c r="D456" s="191"/>
      <c r="E456" s="190"/>
      <c r="F456" s="191"/>
      <c r="G456" s="190"/>
      <c r="H456" s="191"/>
      <c r="I456" s="190"/>
      <c r="J456" s="191"/>
      <c r="K456" s="190"/>
      <c r="L456" s="191"/>
    </row>
    <row r="457" spans="1:12">
      <c r="A457" s="190"/>
      <c r="B457" s="191"/>
      <c r="C457" s="190"/>
      <c r="D457" s="191"/>
      <c r="E457" s="190"/>
      <c r="F457" s="191"/>
      <c r="G457" s="190"/>
      <c r="H457" s="191"/>
      <c r="I457" s="190"/>
      <c r="J457" s="191"/>
      <c r="K457" s="190"/>
      <c r="L457" s="191"/>
    </row>
    <row r="458" spans="1:12">
      <c r="A458" s="190"/>
      <c r="B458" s="191"/>
      <c r="C458" s="190"/>
      <c r="D458" s="191"/>
      <c r="E458" s="190"/>
      <c r="F458" s="191"/>
      <c r="G458" s="190"/>
      <c r="H458" s="191"/>
      <c r="I458" s="190"/>
      <c r="J458" s="191"/>
      <c r="K458" s="190"/>
      <c r="L458" s="191"/>
    </row>
    <row r="459" spans="1:12">
      <c r="A459" s="190"/>
      <c r="B459" s="191"/>
      <c r="C459" s="190"/>
      <c r="D459" s="191"/>
      <c r="E459" s="190"/>
      <c r="F459" s="191"/>
      <c r="G459" s="190"/>
      <c r="H459" s="191"/>
      <c r="I459" s="190"/>
      <c r="J459" s="191"/>
      <c r="K459" s="190"/>
      <c r="L459" s="191"/>
    </row>
    <row r="460" spans="1:12">
      <c r="A460" s="190"/>
      <c r="B460" s="191"/>
      <c r="C460" s="190"/>
      <c r="D460" s="191"/>
      <c r="E460" s="190"/>
      <c r="F460" s="191"/>
      <c r="G460" s="190"/>
      <c r="H460" s="191"/>
      <c r="I460" s="190"/>
      <c r="J460" s="191"/>
      <c r="K460" s="190"/>
      <c r="L460" s="191"/>
    </row>
    <row r="461" spans="1:12">
      <c r="A461" s="190"/>
      <c r="B461" s="191"/>
      <c r="C461" s="190"/>
      <c r="D461" s="191"/>
      <c r="E461" s="190"/>
      <c r="F461" s="191"/>
      <c r="G461" s="190"/>
      <c r="H461" s="191"/>
      <c r="I461" s="190"/>
      <c r="J461" s="191"/>
      <c r="K461" s="190"/>
      <c r="L461" s="191"/>
    </row>
    <row r="462" spans="1:12">
      <c r="A462" s="190"/>
      <c r="B462" s="191"/>
      <c r="C462" s="190"/>
      <c r="D462" s="191"/>
      <c r="E462" s="190"/>
      <c r="F462" s="191"/>
      <c r="G462" s="190"/>
      <c r="H462" s="191"/>
      <c r="I462" s="190"/>
      <c r="J462" s="191"/>
      <c r="K462" s="190"/>
      <c r="L462" s="191"/>
    </row>
    <row r="463" spans="1:12">
      <c r="A463" s="190"/>
      <c r="B463" s="191"/>
      <c r="C463" s="190"/>
      <c r="D463" s="191"/>
      <c r="E463" s="190"/>
      <c r="F463" s="191"/>
      <c r="G463" s="190"/>
      <c r="H463" s="191"/>
      <c r="I463" s="190"/>
      <c r="J463" s="191"/>
      <c r="K463" s="190"/>
      <c r="L463" s="191"/>
    </row>
    <row r="464" spans="1:12">
      <c r="A464" s="190"/>
      <c r="B464" s="191"/>
      <c r="C464" s="190"/>
      <c r="D464" s="191"/>
      <c r="E464" s="190"/>
      <c r="F464" s="191"/>
      <c r="G464" s="190"/>
      <c r="H464" s="191"/>
      <c r="I464" s="190"/>
      <c r="J464" s="191"/>
      <c r="K464" s="190"/>
      <c r="L464" s="191"/>
    </row>
    <row r="465" spans="1:12">
      <c r="A465" s="190"/>
      <c r="B465" s="191"/>
      <c r="C465" s="190"/>
      <c r="D465" s="191"/>
      <c r="E465" s="190"/>
      <c r="F465" s="191"/>
      <c r="G465" s="190"/>
      <c r="H465" s="191"/>
      <c r="I465" s="190"/>
      <c r="J465" s="191"/>
      <c r="K465" s="190"/>
      <c r="L465" s="191"/>
    </row>
    <row r="466" spans="1:12">
      <c r="A466" s="190"/>
      <c r="B466" s="191"/>
      <c r="C466" s="190"/>
      <c r="D466" s="191"/>
      <c r="E466" s="190"/>
      <c r="F466" s="191"/>
      <c r="G466" s="190"/>
      <c r="H466" s="191"/>
      <c r="I466" s="190"/>
      <c r="J466" s="191"/>
      <c r="K466" s="190"/>
      <c r="L466" s="191"/>
    </row>
    <row r="467" spans="1:12">
      <c r="A467" s="190"/>
      <c r="B467" s="191"/>
      <c r="C467" s="190"/>
      <c r="D467" s="191"/>
      <c r="E467" s="190"/>
      <c r="F467" s="191"/>
      <c r="G467" s="190"/>
      <c r="H467" s="191"/>
      <c r="I467" s="190"/>
      <c r="J467" s="191"/>
      <c r="K467" s="190"/>
      <c r="L467" s="191"/>
    </row>
    <row r="468" spans="1:12">
      <c r="A468" s="190"/>
      <c r="B468" s="191"/>
      <c r="C468" s="190"/>
      <c r="D468" s="191"/>
      <c r="E468" s="190"/>
      <c r="F468" s="191"/>
      <c r="G468" s="190"/>
      <c r="H468" s="191"/>
      <c r="I468" s="190"/>
      <c r="J468" s="191"/>
      <c r="K468" s="190"/>
      <c r="L468" s="191"/>
    </row>
    <row r="469" spans="1:12">
      <c r="A469" s="190"/>
      <c r="B469" s="191"/>
      <c r="C469" s="190"/>
      <c r="D469" s="191"/>
      <c r="E469" s="190"/>
      <c r="F469" s="191"/>
      <c r="G469" s="190"/>
      <c r="H469" s="191"/>
      <c r="I469" s="190"/>
      <c r="J469" s="191"/>
      <c r="K469" s="190"/>
      <c r="L469" s="191"/>
    </row>
    <row r="470" spans="1:12">
      <c r="A470" s="190"/>
      <c r="B470" s="191"/>
      <c r="C470" s="190"/>
      <c r="D470" s="191"/>
      <c r="E470" s="190"/>
      <c r="F470" s="191"/>
      <c r="G470" s="190"/>
      <c r="H470" s="191"/>
      <c r="I470" s="190"/>
      <c r="J470" s="191"/>
      <c r="K470" s="190"/>
      <c r="L470" s="191"/>
    </row>
    <row r="471" spans="1:12">
      <c r="A471" s="190"/>
      <c r="B471" s="191"/>
      <c r="C471" s="190"/>
      <c r="D471" s="191"/>
      <c r="E471" s="190"/>
      <c r="F471" s="191"/>
      <c r="G471" s="190"/>
      <c r="H471" s="191"/>
      <c r="I471" s="190"/>
      <c r="J471" s="191"/>
      <c r="K471" s="190"/>
      <c r="L471" s="191"/>
    </row>
    <row r="472" spans="1:12">
      <c r="A472" s="190"/>
      <c r="B472" s="191"/>
      <c r="C472" s="190"/>
      <c r="D472" s="191"/>
      <c r="E472" s="190"/>
      <c r="F472" s="191"/>
      <c r="G472" s="190"/>
      <c r="H472" s="191"/>
      <c r="I472" s="190"/>
      <c r="J472" s="191"/>
      <c r="K472" s="190"/>
      <c r="L472" s="191"/>
    </row>
    <row r="473" spans="1:12">
      <c r="A473" s="190"/>
      <c r="B473" s="191"/>
      <c r="C473" s="190"/>
      <c r="D473" s="191"/>
      <c r="E473" s="190"/>
      <c r="F473" s="191"/>
      <c r="G473" s="190"/>
      <c r="H473" s="191"/>
      <c r="I473" s="190"/>
      <c r="J473" s="191"/>
      <c r="K473" s="190"/>
      <c r="L473" s="191"/>
    </row>
    <row r="474" spans="1:12">
      <c r="A474" s="190"/>
      <c r="B474" s="191"/>
      <c r="C474" s="190"/>
      <c r="D474" s="191"/>
      <c r="E474" s="190"/>
      <c r="F474" s="191"/>
      <c r="G474" s="190"/>
      <c r="H474" s="191"/>
      <c r="I474" s="190"/>
      <c r="J474" s="191"/>
      <c r="K474" s="190"/>
      <c r="L474" s="191"/>
    </row>
    <row r="475" spans="1:12">
      <c r="A475" s="190"/>
      <c r="B475" s="191"/>
      <c r="C475" s="190"/>
      <c r="D475" s="191"/>
      <c r="E475" s="190"/>
      <c r="F475" s="191"/>
      <c r="G475" s="190"/>
      <c r="H475" s="191"/>
      <c r="I475" s="190"/>
      <c r="J475" s="191"/>
      <c r="K475" s="190"/>
      <c r="L475" s="191"/>
    </row>
    <row r="476" spans="1:12">
      <c r="A476" s="190"/>
      <c r="B476" s="191"/>
      <c r="C476" s="190"/>
      <c r="D476" s="191"/>
      <c r="E476" s="190"/>
      <c r="F476" s="191"/>
      <c r="G476" s="190"/>
      <c r="H476" s="191"/>
      <c r="I476" s="190"/>
      <c r="J476" s="191"/>
      <c r="K476" s="190"/>
      <c r="L476" s="191"/>
    </row>
    <row r="477" spans="1:12">
      <c r="A477" s="190"/>
      <c r="B477" s="191"/>
      <c r="C477" s="190"/>
      <c r="D477" s="191"/>
      <c r="E477" s="190"/>
      <c r="F477" s="191"/>
      <c r="G477" s="190"/>
      <c r="H477" s="191"/>
      <c r="I477" s="190"/>
      <c r="J477" s="191"/>
      <c r="K477" s="190"/>
      <c r="L477" s="191"/>
    </row>
    <row r="478" spans="1:12">
      <c r="A478" s="190"/>
      <c r="B478" s="191"/>
      <c r="C478" s="190"/>
      <c r="D478" s="191"/>
      <c r="E478" s="190"/>
      <c r="F478" s="191"/>
      <c r="G478" s="190"/>
      <c r="H478" s="191"/>
      <c r="I478" s="190"/>
      <c r="J478" s="191"/>
      <c r="K478" s="190"/>
      <c r="L478" s="191"/>
    </row>
    <row r="479" spans="1:12">
      <c r="A479" s="190"/>
      <c r="B479" s="191"/>
      <c r="C479" s="190"/>
      <c r="D479" s="191"/>
      <c r="E479" s="190"/>
      <c r="F479" s="191"/>
      <c r="G479" s="190"/>
      <c r="H479" s="191"/>
      <c r="I479" s="190"/>
      <c r="J479" s="191"/>
      <c r="K479" s="190"/>
      <c r="L479" s="191"/>
    </row>
    <row r="480" spans="1:12">
      <c r="A480" s="190"/>
      <c r="B480" s="191"/>
      <c r="C480" s="190"/>
      <c r="D480" s="191"/>
      <c r="E480" s="190"/>
      <c r="F480" s="191"/>
      <c r="G480" s="190"/>
      <c r="H480" s="191"/>
      <c r="I480" s="190"/>
      <c r="J480" s="191"/>
      <c r="K480" s="190"/>
      <c r="L480" s="191"/>
    </row>
    <row r="481" spans="1:12">
      <c r="A481" s="190"/>
      <c r="B481" s="191"/>
      <c r="C481" s="190"/>
      <c r="D481" s="191"/>
      <c r="E481" s="190"/>
      <c r="F481" s="191"/>
      <c r="G481" s="190"/>
      <c r="H481" s="191"/>
      <c r="I481" s="190"/>
      <c r="J481" s="191"/>
      <c r="K481" s="190"/>
      <c r="L481" s="191"/>
    </row>
    <row r="482" spans="1:12">
      <c r="A482" s="190"/>
      <c r="B482" s="191"/>
      <c r="C482" s="190"/>
      <c r="D482" s="191"/>
      <c r="E482" s="190"/>
      <c r="F482" s="191"/>
      <c r="G482" s="190"/>
      <c r="H482" s="191"/>
      <c r="I482" s="190"/>
      <c r="J482" s="191"/>
      <c r="K482" s="190"/>
      <c r="L482" s="191"/>
    </row>
    <row r="483" spans="1:12">
      <c r="A483" s="190"/>
      <c r="B483" s="191"/>
      <c r="C483" s="190"/>
      <c r="D483" s="191"/>
      <c r="E483" s="190"/>
      <c r="F483" s="191"/>
      <c r="G483" s="190"/>
      <c r="H483" s="191"/>
      <c r="I483" s="190"/>
      <c r="J483" s="191"/>
      <c r="K483" s="190"/>
      <c r="L483" s="191"/>
    </row>
    <row r="484" spans="1:12">
      <c r="A484" s="190"/>
      <c r="B484" s="191"/>
      <c r="C484" s="190"/>
      <c r="D484" s="191"/>
      <c r="E484" s="190"/>
      <c r="F484" s="191"/>
      <c r="G484" s="190"/>
      <c r="H484" s="191"/>
      <c r="I484" s="190"/>
      <c r="J484" s="191"/>
      <c r="K484" s="190"/>
      <c r="L484" s="191"/>
    </row>
    <row r="485" spans="1:12">
      <c r="A485" s="190"/>
      <c r="B485" s="191"/>
      <c r="C485" s="190"/>
      <c r="D485" s="191"/>
      <c r="E485" s="190"/>
      <c r="F485" s="191"/>
      <c r="G485" s="190"/>
      <c r="H485" s="191"/>
      <c r="I485" s="190"/>
      <c r="J485" s="191"/>
      <c r="K485" s="190"/>
      <c r="L485" s="191"/>
    </row>
    <row r="486" spans="1:12">
      <c r="A486" s="190"/>
      <c r="B486" s="191"/>
      <c r="C486" s="190"/>
      <c r="D486" s="191"/>
      <c r="E486" s="190"/>
      <c r="F486" s="191"/>
      <c r="G486" s="190"/>
      <c r="H486" s="191"/>
      <c r="I486" s="190"/>
      <c r="J486" s="191"/>
      <c r="K486" s="190"/>
      <c r="L486" s="191"/>
    </row>
    <row r="487" spans="1:12">
      <c r="A487" s="190"/>
      <c r="B487" s="191"/>
      <c r="C487" s="190"/>
      <c r="D487" s="191"/>
      <c r="E487" s="190"/>
      <c r="F487" s="191"/>
      <c r="G487" s="190"/>
      <c r="H487" s="191"/>
      <c r="I487" s="190"/>
      <c r="J487" s="191"/>
      <c r="K487" s="190"/>
      <c r="L487" s="191"/>
    </row>
    <row r="488" spans="1:12">
      <c r="A488" s="190"/>
      <c r="B488" s="191"/>
      <c r="C488" s="190"/>
      <c r="D488" s="191"/>
      <c r="E488" s="190"/>
      <c r="F488" s="191"/>
      <c r="G488" s="190"/>
      <c r="H488" s="191"/>
      <c r="I488" s="190"/>
      <c r="J488" s="191"/>
      <c r="K488" s="190"/>
      <c r="L488" s="191"/>
    </row>
    <row r="489" spans="1:12">
      <c r="A489" s="190"/>
      <c r="B489" s="191"/>
      <c r="C489" s="190"/>
      <c r="D489" s="191"/>
      <c r="E489" s="190"/>
      <c r="F489" s="191"/>
      <c r="G489" s="190"/>
      <c r="H489" s="191"/>
      <c r="I489" s="190"/>
      <c r="J489" s="191"/>
      <c r="K489" s="190"/>
      <c r="L489" s="191"/>
    </row>
    <row r="490" spans="1:12">
      <c r="A490" s="190"/>
      <c r="B490" s="191"/>
      <c r="C490" s="190"/>
      <c r="D490" s="191"/>
      <c r="E490" s="190"/>
      <c r="F490" s="191"/>
      <c r="G490" s="190"/>
      <c r="H490" s="191"/>
      <c r="I490" s="190"/>
      <c r="J490" s="191"/>
      <c r="K490" s="190"/>
      <c r="L490" s="191"/>
    </row>
    <row r="491" spans="1:12">
      <c r="A491" s="190"/>
      <c r="B491" s="191"/>
      <c r="C491" s="190"/>
      <c r="D491" s="191"/>
      <c r="E491" s="190"/>
      <c r="F491" s="191"/>
      <c r="G491" s="190"/>
      <c r="H491" s="191"/>
      <c r="I491" s="190"/>
      <c r="J491" s="191"/>
      <c r="K491" s="190"/>
      <c r="L491" s="191"/>
    </row>
    <row r="492" spans="1:12">
      <c r="A492" s="190"/>
      <c r="B492" s="191"/>
      <c r="C492" s="190"/>
      <c r="D492" s="191"/>
      <c r="E492" s="190"/>
      <c r="F492" s="191"/>
      <c r="G492" s="190"/>
      <c r="H492" s="191"/>
      <c r="I492" s="190"/>
      <c r="J492" s="191"/>
      <c r="K492" s="190"/>
      <c r="L492" s="191"/>
    </row>
    <row r="493" spans="1:12">
      <c r="A493" s="190"/>
      <c r="B493" s="191"/>
      <c r="C493" s="190"/>
      <c r="D493" s="191"/>
      <c r="E493" s="190"/>
      <c r="F493" s="191"/>
      <c r="G493" s="190"/>
      <c r="H493" s="191"/>
      <c r="I493" s="190"/>
      <c r="J493" s="191"/>
      <c r="K493" s="190"/>
      <c r="L493" s="191"/>
    </row>
    <row r="494" spans="1:12">
      <c r="A494" s="190"/>
      <c r="B494" s="191"/>
      <c r="C494" s="190"/>
      <c r="D494" s="191"/>
      <c r="E494" s="190"/>
      <c r="F494" s="191"/>
      <c r="G494" s="190"/>
      <c r="H494" s="191"/>
      <c r="I494" s="190"/>
      <c r="J494" s="191"/>
      <c r="K494" s="190"/>
      <c r="L494" s="191"/>
    </row>
    <row r="495" spans="1:12">
      <c r="A495" s="190"/>
      <c r="B495" s="191"/>
      <c r="C495" s="190"/>
      <c r="D495" s="191"/>
      <c r="E495" s="190"/>
      <c r="F495" s="191"/>
      <c r="G495" s="190"/>
      <c r="H495" s="191"/>
      <c r="I495" s="190"/>
      <c r="J495" s="191"/>
      <c r="K495" s="190"/>
      <c r="L495" s="191"/>
    </row>
    <row r="496" spans="1:12">
      <c r="A496" s="190"/>
      <c r="B496" s="191"/>
      <c r="C496" s="190"/>
      <c r="D496" s="191"/>
      <c r="E496" s="190"/>
      <c r="F496" s="191"/>
      <c r="G496" s="190"/>
      <c r="H496" s="191"/>
      <c r="I496" s="190"/>
      <c r="J496" s="191"/>
      <c r="K496" s="190"/>
      <c r="L496" s="191"/>
    </row>
    <row r="497" spans="1:12">
      <c r="A497" s="190"/>
      <c r="B497" s="191"/>
      <c r="C497" s="190"/>
      <c r="D497" s="191"/>
      <c r="E497" s="190"/>
      <c r="F497" s="191"/>
      <c r="G497" s="190"/>
      <c r="H497" s="191"/>
      <c r="I497" s="190"/>
      <c r="J497" s="191"/>
      <c r="K497" s="190"/>
      <c r="L497" s="191"/>
    </row>
    <row r="498" spans="1:12">
      <c r="A498" s="190"/>
      <c r="B498" s="191"/>
      <c r="C498" s="190"/>
      <c r="D498" s="191"/>
      <c r="E498" s="190"/>
      <c r="F498" s="191"/>
      <c r="G498" s="190"/>
      <c r="H498" s="191"/>
      <c r="I498" s="190"/>
      <c r="J498" s="191"/>
      <c r="K498" s="190"/>
      <c r="L498" s="191"/>
    </row>
    <row r="499" spans="1:12">
      <c r="A499" s="190"/>
      <c r="B499" s="191"/>
      <c r="C499" s="190"/>
      <c r="D499" s="191"/>
      <c r="E499" s="190"/>
      <c r="F499" s="191"/>
      <c r="G499" s="190"/>
      <c r="H499" s="191"/>
      <c r="I499" s="190"/>
      <c r="J499" s="191"/>
      <c r="K499" s="190"/>
      <c r="L499" s="191"/>
    </row>
    <row r="500" spans="1:12">
      <c r="A500" s="190"/>
      <c r="B500" s="191"/>
      <c r="C500" s="190"/>
      <c r="D500" s="191"/>
      <c r="E500" s="190"/>
      <c r="F500" s="191"/>
      <c r="G500" s="190"/>
      <c r="H500" s="191"/>
      <c r="I500" s="190"/>
      <c r="J500" s="191"/>
      <c r="K500" s="190"/>
      <c r="L500" s="191"/>
    </row>
    <row r="501" spans="1:12">
      <c r="A501" s="190"/>
      <c r="B501" s="191"/>
      <c r="C501" s="190"/>
      <c r="D501" s="191"/>
      <c r="E501" s="190"/>
      <c r="F501" s="191"/>
      <c r="G501" s="190"/>
      <c r="H501" s="191"/>
      <c r="I501" s="190"/>
      <c r="J501" s="191"/>
      <c r="K501" s="190"/>
      <c r="L501" s="191"/>
    </row>
    <row r="502" spans="1:12">
      <c r="A502" s="190"/>
      <c r="B502" s="191"/>
      <c r="C502" s="190"/>
      <c r="D502" s="191"/>
      <c r="E502" s="190"/>
      <c r="F502" s="191"/>
      <c r="G502" s="190"/>
      <c r="H502" s="191"/>
      <c r="I502" s="190"/>
      <c r="J502" s="191"/>
      <c r="K502" s="190"/>
      <c r="L502" s="191"/>
    </row>
    <row r="503" spans="1:12">
      <c r="A503" s="190"/>
      <c r="B503" s="191"/>
      <c r="C503" s="190"/>
      <c r="D503" s="191"/>
      <c r="E503" s="190"/>
      <c r="F503" s="191"/>
      <c r="G503" s="190"/>
      <c r="H503" s="191"/>
      <c r="I503" s="190"/>
      <c r="J503" s="191"/>
      <c r="K503" s="190"/>
      <c r="L503" s="191"/>
    </row>
    <row r="504" spans="1:12">
      <c r="A504" s="190"/>
      <c r="B504" s="191"/>
      <c r="C504" s="190"/>
      <c r="D504" s="191"/>
      <c r="E504" s="190"/>
      <c r="F504" s="191"/>
      <c r="G504" s="190"/>
      <c r="H504" s="191"/>
      <c r="I504" s="190"/>
      <c r="J504" s="191"/>
      <c r="K504" s="190"/>
      <c r="L504" s="191"/>
    </row>
    <row r="505" spans="1:12">
      <c r="A505" s="190"/>
      <c r="B505" s="191"/>
      <c r="C505" s="190"/>
      <c r="D505" s="191"/>
      <c r="E505" s="190"/>
      <c r="F505" s="191"/>
      <c r="G505" s="190"/>
      <c r="H505" s="191"/>
      <c r="I505" s="190"/>
      <c r="J505" s="191"/>
      <c r="K505" s="190"/>
      <c r="L505" s="191"/>
    </row>
    <row r="506" spans="1:12">
      <c r="A506" s="190"/>
      <c r="B506" s="191"/>
      <c r="C506" s="190"/>
      <c r="D506" s="191"/>
      <c r="E506" s="190"/>
      <c r="F506" s="191"/>
      <c r="G506" s="190"/>
      <c r="H506" s="191"/>
      <c r="I506" s="190"/>
      <c r="J506" s="191"/>
      <c r="K506" s="190"/>
      <c r="L506" s="191"/>
    </row>
    <row r="507" spans="1:12">
      <c r="A507" s="190"/>
      <c r="B507" s="191"/>
      <c r="C507" s="190"/>
      <c r="D507" s="191"/>
      <c r="E507" s="190"/>
      <c r="F507" s="191"/>
      <c r="G507" s="190"/>
      <c r="H507" s="191"/>
      <c r="I507" s="190"/>
      <c r="J507" s="191"/>
      <c r="K507" s="190"/>
      <c r="L507" s="191"/>
    </row>
    <row r="508" spans="1:12">
      <c r="A508" s="190"/>
      <c r="B508" s="191"/>
      <c r="C508" s="190"/>
      <c r="D508" s="191"/>
      <c r="E508" s="190"/>
      <c r="F508" s="191"/>
      <c r="G508" s="190"/>
      <c r="H508" s="191"/>
      <c r="I508" s="190"/>
      <c r="J508" s="191"/>
      <c r="K508" s="190"/>
      <c r="L508" s="191"/>
    </row>
    <row r="509" spans="1:12">
      <c r="A509" s="190"/>
      <c r="B509" s="191"/>
      <c r="C509" s="190"/>
      <c r="D509" s="191"/>
      <c r="E509" s="190"/>
      <c r="F509" s="191"/>
      <c r="G509" s="190"/>
      <c r="H509" s="191"/>
      <c r="I509" s="190"/>
      <c r="J509" s="191"/>
      <c r="K509" s="190"/>
      <c r="L509" s="191"/>
    </row>
    <row r="510" spans="1:12">
      <c r="A510" s="190"/>
      <c r="B510" s="191"/>
      <c r="C510" s="190"/>
      <c r="D510" s="191"/>
      <c r="E510" s="190"/>
      <c r="F510" s="191"/>
      <c r="G510" s="190"/>
      <c r="H510" s="191"/>
      <c r="I510" s="190"/>
      <c r="J510" s="191"/>
      <c r="K510" s="190"/>
      <c r="L510" s="191"/>
    </row>
    <row r="511" spans="1:12">
      <c r="A511" s="190"/>
      <c r="B511" s="191"/>
      <c r="C511" s="190"/>
      <c r="D511" s="191"/>
      <c r="E511" s="190"/>
      <c r="F511" s="191"/>
      <c r="G511" s="190"/>
      <c r="H511" s="191"/>
      <c r="I511" s="190"/>
      <c r="J511" s="191"/>
      <c r="K511" s="190"/>
      <c r="L511" s="191"/>
    </row>
    <row r="512" spans="1:12">
      <c r="A512" s="190"/>
      <c r="B512" s="191"/>
      <c r="C512" s="190"/>
      <c r="D512" s="191"/>
      <c r="E512" s="190"/>
      <c r="F512" s="191"/>
      <c r="G512" s="190"/>
      <c r="H512" s="191"/>
      <c r="I512" s="190"/>
      <c r="J512" s="191"/>
      <c r="K512" s="190"/>
      <c r="L512" s="191"/>
    </row>
    <row r="513" spans="1:12">
      <c r="A513" s="190"/>
      <c r="B513" s="191"/>
      <c r="C513" s="190"/>
      <c r="D513" s="191"/>
      <c r="E513" s="190"/>
      <c r="F513" s="191"/>
      <c r="G513" s="190"/>
      <c r="H513" s="191"/>
      <c r="I513" s="190"/>
      <c r="J513" s="191"/>
      <c r="K513" s="190"/>
      <c r="L513" s="191"/>
    </row>
    <row r="514" spans="1:12">
      <c r="A514" s="190"/>
      <c r="B514" s="191"/>
      <c r="C514" s="190"/>
      <c r="D514" s="191"/>
      <c r="E514" s="190"/>
      <c r="F514" s="191"/>
      <c r="G514" s="190"/>
      <c r="H514" s="191"/>
      <c r="I514" s="190"/>
      <c r="J514" s="191"/>
      <c r="K514" s="190"/>
      <c r="L514" s="191"/>
    </row>
    <row r="515" spans="1:12">
      <c r="A515" s="190"/>
      <c r="B515" s="191"/>
      <c r="C515" s="190"/>
      <c r="D515" s="191"/>
      <c r="E515" s="190"/>
      <c r="F515" s="191"/>
      <c r="G515" s="190"/>
      <c r="H515" s="191"/>
      <c r="I515" s="190"/>
      <c r="J515" s="191"/>
      <c r="K515" s="190"/>
      <c r="L515" s="191"/>
    </row>
    <row r="516" spans="1:12">
      <c r="A516" s="190"/>
      <c r="B516" s="191"/>
      <c r="C516" s="190"/>
      <c r="D516" s="191"/>
      <c r="E516" s="190"/>
      <c r="F516" s="191"/>
      <c r="G516" s="190"/>
      <c r="H516" s="191"/>
      <c r="I516" s="190"/>
      <c r="J516" s="191"/>
      <c r="K516" s="190"/>
      <c r="L516" s="191"/>
    </row>
    <row r="517" spans="1:12">
      <c r="A517" s="190"/>
      <c r="B517" s="191"/>
      <c r="C517" s="190"/>
      <c r="D517" s="191"/>
      <c r="E517" s="190"/>
      <c r="F517" s="191"/>
      <c r="G517" s="190"/>
      <c r="H517" s="191"/>
      <c r="I517" s="190"/>
      <c r="J517" s="191"/>
      <c r="K517" s="190"/>
      <c r="L517" s="191"/>
    </row>
    <row r="518" spans="1:12">
      <c r="A518" s="190"/>
      <c r="B518" s="191"/>
      <c r="C518" s="190"/>
      <c r="D518" s="191"/>
      <c r="E518" s="190"/>
      <c r="F518" s="191"/>
      <c r="G518" s="190"/>
      <c r="H518" s="191"/>
      <c r="I518" s="190"/>
      <c r="J518" s="191"/>
      <c r="K518" s="190"/>
      <c r="L518" s="191"/>
    </row>
    <row r="519" spans="1:12">
      <c r="A519" s="190"/>
      <c r="B519" s="191"/>
      <c r="C519" s="190"/>
      <c r="D519" s="191"/>
      <c r="E519" s="190"/>
      <c r="F519" s="191"/>
      <c r="G519" s="190"/>
      <c r="H519" s="191"/>
      <c r="I519" s="190"/>
      <c r="J519" s="191"/>
      <c r="K519" s="190"/>
      <c r="L519" s="191"/>
    </row>
    <row r="520" spans="1:12">
      <c r="A520" s="190"/>
      <c r="B520" s="191"/>
      <c r="C520" s="190"/>
      <c r="D520" s="191"/>
      <c r="E520" s="190"/>
      <c r="F520" s="191"/>
      <c r="G520" s="190"/>
      <c r="H520" s="191"/>
      <c r="I520" s="190"/>
      <c r="J520" s="191"/>
      <c r="K520" s="190"/>
      <c r="L520" s="191"/>
    </row>
    <row r="521" spans="1:12">
      <c r="A521" s="190"/>
      <c r="B521" s="191"/>
      <c r="C521" s="190"/>
      <c r="D521" s="191"/>
      <c r="E521" s="190"/>
      <c r="F521" s="191"/>
      <c r="G521" s="190"/>
      <c r="H521" s="191"/>
      <c r="I521" s="190"/>
      <c r="J521" s="191"/>
      <c r="K521" s="190"/>
      <c r="L521" s="191"/>
    </row>
    <row r="522" spans="1:12">
      <c r="A522" s="190"/>
      <c r="B522" s="191"/>
      <c r="C522" s="190"/>
      <c r="D522" s="191"/>
      <c r="E522" s="190"/>
      <c r="F522" s="191"/>
      <c r="G522" s="190"/>
      <c r="H522" s="191"/>
      <c r="I522" s="190"/>
      <c r="J522" s="191"/>
      <c r="K522" s="190"/>
      <c r="L522" s="191"/>
    </row>
    <row r="523" spans="1:12">
      <c r="A523" s="190"/>
      <c r="B523" s="191"/>
      <c r="C523" s="190"/>
      <c r="D523" s="191"/>
      <c r="E523" s="190"/>
      <c r="F523" s="191"/>
      <c r="G523" s="190"/>
      <c r="H523" s="191"/>
      <c r="I523" s="190"/>
      <c r="J523" s="191"/>
      <c r="K523" s="190"/>
      <c r="L523" s="191"/>
    </row>
    <row r="524" spans="1:12">
      <c r="A524" s="190"/>
      <c r="B524" s="191"/>
      <c r="C524" s="190"/>
      <c r="D524" s="191"/>
      <c r="E524" s="190"/>
      <c r="F524" s="191"/>
      <c r="G524" s="190"/>
      <c r="H524" s="191"/>
      <c r="I524" s="190"/>
      <c r="J524" s="191"/>
      <c r="K524" s="190"/>
      <c r="L524" s="191"/>
    </row>
    <row r="525" spans="1:12">
      <c r="A525" s="190"/>
      <c r="B525" s="191"/>
      <c r="C525" s="190"/>
      <c r="D525" s="191"/>
      <c r="E525" s="190"/>
      <c r="F525" s="191"/>
      <c r="G525" s="190"/>
      <c r="H525" s="191"/>
      <c r="I525" s="190"/>
      <c r="J525" s="191"/>
      <c r="K525" s="190"/>
      <c r="L525" s="191"/>
    </row>
    <row r="526" spans="1:12">
      <c r="A526" s="190"/>
      <c r="B526" s="191"/>
      <c r="C526" s="190"/>
      <c r="D526" s="191"/>
      <c r="E526" s="190"/>
      <c r="F526" s="191"/>
      <c r="G526" s="190"/>
      <c r="H526" s="191"/>
      <c r="I526" s="190"/>
      <c r="J526" s="191"/>
      <c r="K526" s="190"/>
      <c r="L526" s="191"/>
    </row>
    <row r="527" spans="1:12">
      <c r="A527" s="190"/>
      <c r="B527" s="191"/>
      <c r="C527" s="190"/>
      <c r="D527" s="191"/>
      <c r="E527" s="190"/>
      <c r="F527" s="191"/>
      <c r="G527" s="190"/>
      <c r="H527" s="191"/>
      <c r="I527" s="190"/>
      <c r="J527" s="191"/>
      <c r="K527" s="190"/>
      <c r="L527" s="191"/>
    </row>
    <row r="528" spans="1:12">
      <c r="A528" s="190"/>
      <c r="B528" s="191"/>
      <c r="C528" s="190"/>
      <c r="D528" s="191"/>
      <c r="E528" s="190"/>
      <c r="F528" s="191"/>
      <c r="G528" s="190"/>
      <c r="H528" s="191"/>
      <c r="I528" s="190"/>
      <c r="J528" s="191"/>
      <c r="K528" s="190"/>
      <c r="L528" s="191"/>
    </row>
    <row r="529" spans="1:12">
      <c r="A529" s="190"/>
      <c r="B529" s="191"/>
      <c r="C529" s="190"/>
      <c r="D529" s="191"/>
      <c r="E529" s="190"/>
      <c r="F529" s="191"/>
      <c r="G529" s="190"/>
      <c r="H529" s="191"/>
      <c r="I529" s="190"/>
      <c r="J529" s="191"/>
      <c r="K529" s="190"/>
      <c r="L529" s="191"/>
    </row>
    <row r="530" spans="1:12">
      <c r="A530" s="190"/>
      <c r="B530" s="191"/>
      <c r="C530" s="190"/>
      <c r="D530" s="191"/>
      <c r="E530" s="190"/>
      <c r="F530" s="191"/>
      <c r="G530" s="190"/>
      <c r="H530" s="191"/>
      <c r="I530" s="190"/>
      <c r="J530" s="191"/>
      <c r="K530" s="190"/>
      <c r="L530" s="191"/>
    </row>
    <row r="531" spans="1:12">
      <c r="A531" s="190"/>
      <c r="B531" s="191"/>
      <c r="C531" s="190"/>
      <c r="D531" s="191"/>
      <c r="E531" s="190"/>
      <c r="F531" s="191"/>
      <c r="G531" s="190"/>
      <c r="H531" s="191"/>
      <c r="I531" s="190"/>
      <c r="J531" s="191"/>
      <c r="K531" s="190"/>
      <c r="L531" s="191"/>
    </row>
    <row r="532" spans="1:12">
      <c r="A532" s="190"/>
      <c r="B532" s="191"/>
      <c r="C532" s="190"/>
      <c r="D532" s="191"/>
      <c r="E532" s="190"/>
      <c r="F532" s="191"/>
      <c r="G532" s="190"/>
      <c r="H532" s="191"/>
      <c r="I532" s="190"/>
      <c r="J532" s="191"/>
      <c r="K532" s="190"/>
      <c r="L532" s="191"/>
    </row>
    <row r="533" spans="1:12">
      <c r="A533" s="190"/>
      <c r="B533" s="191"/>
      <c r="C533" s="190"/>
      <c r="D533" s="191"/>
      <c r="E533" s="190"/>
      <c r="F533" s="191"/>
      <c r="G533" s="190"/>
      <c r="H533" s="191"/>
      <c r="I533" s="190"/>
      <c r="J533" s="191"/>
      <c r="K533" s="190"/>
      <c r="L533" s="191"/>
    </row>
    <row r="534" spans="1:12">
      <c r="A534" s="190"/>
      <c r="B534" s="191"/>
      <c r="C534" s="190"/>
      <c r="D534" s="191"/>
      <c r="E534" s="190"/>
      <c r="F534" s="191"/>
      <c r="G534" s="190"/>
      <c r="H534" s="191"/>
      <c r="I534" s="190"/>
      <c r="J534" s="191"/>
      <c r="K534" s="190"/>
      <c r="L534" s="191"/>
    </row>
    <row r="535" spans="1:12">
      <c r="A535" s="190"/>
      <c r="B535" s="191"/>
      <c r="C535" s="190"/>
      <c r="D535" s="191"/>
      <c r="E535" s="190"/>
      <c r="F535" s="191"/>
      <c r="G535" s="190"/>
      <c r="H535" s="191"/>
      <c r="I535" s="190"/>
      <c r="J535" s="191"/>
      <c r="K535" s="190"/>
      <c r="L535" s="191"/>
    </row>
    <row r="536" spans="1:12">
      <c r="A536" s="190"/>
      <c r="B536" s="191"/>
      <c r="C536" s="190"/>
      <c r="D536" s="191"/>
      <c r="E536" s="190"/>
      <c r="F536" s="191"/>
      <c r="G536" s="190"/>
      <c r="H536" s="191"/>
      <c r="I536" s="190"/>
      <c r="J536" s="191"/>
      <c r="K536" s="190"/>
      <c r="L536" s="191"/>
    </row>
    <row r="537" spans="1:12">
      <c r="A537" s="190"/>
      <c r="B537" s="191"/>
      <c r="C537" s="190"/>
      <c r="D537" s="191"/>
      <c r="E537" s="190"/>
      <c r="F537" s="191"/>
      <c r="G537" s="190"/>
      <c r="H537" s="191"/>
      <c r="I537" s="190"/>
      <c r="J537" s="191"/>
      <c r="K537" s="190"/>
      <c r="L537" s="191"/>
    </row>
    <row r="538" spans="1:12">
      <c r="A538" s="190"/>
      <c r="B538" s="191"/>
      <c r="C538" s="190"/>
      <c r="D538" s="191"/>
      <c r="E538" s="190"/>
      <c r="F538" s="191"/>
      <c r="G538" s="190"/>
      <c r="H538" s="191"/>
      <c r="I538" s="190"/>
      <c r="J538" s="191"/>
      <c r="K538" s="190"/>
      <c r="L538" s="191"/>
    </row>
    <row r="539" spans="1:12">
      <c r="A539" s="190"/>
      <c r="B539" s="191"/>
      <c r="C539" s="190"/>
      <c r="D539" s="191"/>
      <c r="E539" s="190"/>
      <c r="F539" s="191"/>
      <c r="G539" s="190"/>
      <c r="H539" s="191"/>
      <c r="I539" s="190"/>
      <c r="J539" s="191"/>
      <c r="K539" s="190"/>
      <c r="L539" s="191"/>
    </row>
    <row r="540" spans="1:12">
      <c r="A540" s="190"/>
      <c r="B540" s="191"/>
      <c r="C540" s="190"/>
      <c r="D540" s="191"/>
      <c r="E540" s="190"/>
      <c r="F540" s="191"/>
      <c r="G540" s="190"/>
      <c r="H540" s="191"/>
      <c r="I540" s="190"/>
      <c r="J540" s="191"/>
      <c r="K540" s="190"/>
      <c r="L540" s="191"/>
    </row>
    <row r="541" spans="1:12">
      <c r="A541" s="190"/>
      <c r="B541" s="191"/>
      <c r="C541" s="190"/>
      <c r="D541" s="191"/>
      <c r="E541" s="190"/>
      <c r="F541" s="191"/>
      <c r="G541" s="190"/>
      <c r="H541" s="191"/>
      <c r="I541" s="190"/>
      <c r="J541" s="191"/>
      <c r="K541" s="190"/>
      <c r="L541" s="191"/>
    </row>
    <row r="542" spans="1:12">
      <c r="A542" s="190"/>
      <c r="B542" s="191"/>
      <c r="C542" s="190"/>
      <c r="D542" s="191"/>
      <c r="E542" s="190"/>
      <c r="F542" s="191"/>
      <c r="G542" s="190"/>
      <c r="H542" s="191"/>
      <c r="I542" s="190"/>
      <c r="J542" s="191"/>
      <c r="K542" s="190"/>
      <c r="L542" s="191"/>
    </row>
    <row r="543" spans="1:12">
      <c r="A543" s="190"/>
      <c r="B543" s="191"/>
      <c r="C543" s="190"/>
      <c r="D543" s="191"/>
      <c r="E543" s="190"/>
      <c r="F543" s="191"/>
      <c r="G543" s="190"/>
      <c r="H543" s="191"/>
      <c r="I543" s="190"/>
      <c r="J543" s="191"/>
      <c r="K543" s="190"/>
      <c r="L543" s="191"/>
    </row>
    <row r="544" spans="1:12">
      <c r="A544" s="190"/>
      <c r="B544" s="191"/>
      <c r="C544" s="190"/>
      <c r="D544" s="191"/>
      <c r="E544" s="190"/>
      <c r="F544" s="191"/>
      <c r="G544" s="190"/>
      <c r="H544" s="191"/>
      <c r="I544" s="190"/>
      <c r="J544" s="191"/>
      <c r="K544" s="190"/>
      <c r="L544" s="191"/>
    </row>
    <row r="545" spans="1:12">
      <c r="A545" s="190"/>
      <c r="B545" s="191"/>
      <c r="C545" s="190"/>
      <c r="D545" s="191"/>
      <c r="E545" s="190"/>
      <c r="F545" s="191"/>
      <c r="G545" s="190"/>
      <c r="H545" s="191"/>
      <c r="I545" s="190"/>
      <c r="J545" s="191"/>
      <c r="K545" s="190"/>
      <c r="L545" s="191"/>
    </row>
    <row r="546" spans="1:12">
      <c r="A546" s="190"/>
      <c r="B546" s="191"/>
      <c r="C546" s="190"/>
      <c r="D546" s="191"/>
      <c r="E546" s="190"/>
      <c r="F546" s="191"/>
      <c r="G546" s="190"/>
      <c r="H546" s="191"/>
      <c r="I546" s="190"/>
      <c r="J546" s="191"/>
      <c r="K546" s="190"/>
      <c r="L546" s="191"/>
    </row>
    <row r="547" spans="1:12">
      <c r="A547" s="190"/>
      <c r="B547" s="191"/>
      <c r="C547" s="190"/>
      <c r="D547" s="191"/>
      <c r="E547" s="190"/>
      <c r="F547" s="191"/>
      <c r="G547" s="190"/>
      <c r="H547" s="191"/>
      <c r="I547" s="190"/>
      <c r="J547" s="191"/>
      <c r="K547" s="190"/>
      <c r="L547" s="191"/>
    </row>
    <row r="548" spans="1:12">
      <c r="A548" s="190"/>
      <c r="B548" s="191"/>
      <c r="C548" s="190"/>
      <c r="D548" s="191"/>
      <c r="E548" s="190"/>
      <c r="F548" s="191"/>
      <c r="G548" s="190"/>
      <c r="H548" s="191"/>
      <c r="I548" s="190"/>
      <c r="J548" s="191"/>
      <c r="K548" s="190"/>
      <c r="L548" s="191"/>
    </row>
    <row r="549" spans="1:12">
      <c r="A549" s="190"/>
      <c r="B549" s="191"/>
      <c r="C549" s="190"/>
      <c r="D549" s="191"/>
      <c r="E549" s="190"/>
      <c r="F549" s="191"/>
      <c r="G549" s="190"/>
      <c r="H549" s="191"/>
      <c r="I549" s="190"/>
      <c r="J549" s="191"/>
      <c r="K549" s="190"/>
      <c r="L549" s="191"/>
    </row>
    <row r="550" spans="1:12">
      <c r="A550" s="190"/>
      <c r="B550" s="191"/>
      <c r="C550" s="190"/>
      <c r="D550" s="191"/>
      <c r="E550" s="190"/>
      <c r="F550" s="191"/>
      <c r="G550" s="190"/>
      <c r="H550" s="191"/>
      <c r="I550" s="190"/>
      <c r="J550" s="191"/>
      <c r="K550" s="190"/>
      <c r="L550" s="191"/>
    </row>
    <row r="551" spans="1:12">
      <c r="A551" s="190"/>
      <c r="B551" s="191"/>
      <c r="C551" s="190"/>
      <c r="D551" s="191"/>
      <c r="E551" s="190"/>
      <c r="F551" s="191"/>
      <c r="G551" s="190"/>
      <c r="H551" s="191"/>
      <c r="I551" s="190"/>
      <c r="J551" s="191"/>
      <c r="K551" s="190"/>
      <c r="L551" s="191"/>
    </row>
    <row r="552" spans="1:12">
      <c r="A552" s="190"/>
      <c r="B552" s="191"/>
      <c r="C552" s="190"/>
      <c r="D552" s="191"/>
      <c r="E552" s="190"/>
      <c r="F552" s="191"/>
      <c r="G552" s="190"/>
      <c r="H552" s="191"/>
      <c r="I552" s="190"/>
      <c r="J552" s="191"/>
      <c r="K552" s="190"/>
      <c r="L552" s="191"/>
    </row>
    <row r="553" spans="1:12">
      <c r="A553" s="190"/>
      <c r="B553" s="191"/>
      <c r="C553" s="190"/>
      <c r="D553" s="191"/>
      <c r="E553" s="190"/>
      <c r="F553" s="191"/>
      <c r="G553" s="190"/>
      <c r="H553" s="191"/>
      <c r="I553" s="190"/>
      <c r="J553" s="191"/>
      <c r="K553" s="190"/>
      <c r="L553" s="191"/>
    </row>
    <row r="554" spans="1:12">
      <c r="A554" s="190"/>
      <c r="B554" s="191"/>
      <c r="C554" s="190"/>
      <c r="D554" s="191"/>
      <c r="E554" s="190"/>
      <c r="F554" s="191"/>
      <c r="G554" s="190"/>
      <c r="H554" s="191"/>
      <c r="I554" s="190"/>
      <c r="J554" s="191"/>
      <c r="K554" s="190"/>
      <c r="L554" s="191"/>
    </row>
    <row r="555" spans="1:12">
      <c r="A555" s="190"/>
      <c r="B555" s="191"/>
      <c r="C555" s="190"/>
      <c r="D555" s="191"/>
      <c r="E555" s="190"/>
      <c r="F555" s="191"/>
      <c r="G555" s="190"/>
      <c r="H555" s="191"/>
      <c r="I555" s="190"/>
      <c r="J555" s="191"/>
      <c r="K555" s="190"/>
      <c r="L555" s="191"/>
    </row>
    <row r="556" spans="1:12">
      <c r="A556" s="190"/>
      <c r="B556" s="191"/>
      <c r="C556" s="190"/>
      <c r="D556" s="191"/>
      <c r="E556" s="190"/>
      <c r="F556" s="191"/>
      <c r="G556" s="190"/>
      <c r="H556" s="191"/>
      <c r="I556" s="190"/>
      <c r="J556" s="191"/>
      <c r="K556" s="190"/>
      <c r="L556" s="191"/>
    </row>
    <row r="557" spans="1:12">
      <c r="A557" s="190"/>
      <c r="B557" s="191"/>
      <c r="C557" s="190"/>
      <c r="D557" s="191"/>
      <c r="E557" s="190"/>
      <c r="F557" s="191"/>
      <c r="G557" s="190"/>
      <c r="H557" s="191"/>
      <c r="I557" s="190"/>
      <c r="J557" s="191"/>
      <c r="K557" s="190"/>
      <c r="L557" s="191"/>
    </row>
    <row r="558" spans="1:12">
      <c r="A558" s="190"/>
      <c r="B558" s="191"/>
      <c r="C558" s="190"/>
      <c r="D558" s="191"/>
      <c r="E558" s="190"/>
      <c r="F558" s="191"/>
      <c r="G558" s="190"/>
      <c r="H558" s="191"/>
      <c r="I558" s="190"/>
      <c r="J558" s="191"/>
      <c r="K558" s="190"/>
      <c r="L558" s="191"/>
    </row>
    <row r="559" spans="1:12">
      <c r="A559" s="190"/>
      <c r="B559" s="191"/>
      <c r="C559" s="190"/>
      <c r="D559" s="191"/>
      <c r="E559" s="190"/>
      <c r="F559" s="191"/>
      <c r="G559" s="190"/>
      <c r="H559" s="191"/>
      <c r="I559" s="190"/>
      <c r="J559" s="191"/>
      <c r="K559" s="190"/>
      <c r="L559" s="191"/>
    </row>
    <row r="560" spans="1:12">
      <c r="A560" s="190"/>
      <c r="B560" s="191"/>
      <c r="C560" s="190"/>
      <c r="D560" s="191"/>
      <c r="E560" s="190"/>
      <c r="F560" s="191"/>
      <c r="G560" s="190"/>
      <c r="H560" s="191"/>
      <c r="I560" s="190"/>
      <c r="J560" s="191"/>
      <c r="K560" s="190"/>
      <c r="L560" s="191"/>
    </row>
    <row r="561" spans="1:12">
      <c r="A561" s="190"/>
      <c r="B561" s="191"/>
      <c r="C561" s="190"/>
      <c r="D561" s="191"/>
      <c r="E561" s="190"/>
      <c r="F561" s="191"/>
      <c r="G561" s="190"/>
      <c r="H561" s="191"/>
      <c r="I561" s="190"/>
      <c r="J561" s="191"/>
      <c r="K561" s="190"/>
      <c r="L561" s="191"/>
    </row>
    <row r="562" spans="1:12">
      <c r="A562" s="190"/>
      <c r="B562" s="191"/>
      <c r="C562" s="190"/>
      <c r="D562" s="191"/>
      <c r="E562" s="190"/>
      <c r="F562" s="191"/>
      <c r="G562" s="190"/>
      <c r="H562" s="191"/>
      <c r="I562" s="190"/>
      <c r="J562" s="191"/>
      <c r="K562" s="190"/>
      <c r="L562" s="191"/>
    </row>
    <row r="563" spans="1:12">
      <c r="A563" s="190"/>
      <c r="B563" s="191"/>
      <c r="C563" s="190"/>
      <c r="D563" s="191"/>
      <c r="E563" s="190"/>
      <c r="F563" s="191"/>
      <c r="G563" s="190"/>
      <c r="H563" s="191"/>
      <c r="I563" s="190"/>
      <c r="J563" s="191"/>
      <c r="K563" s="190"/>
      <c r="L563" s="191"/>
    </row>
    <row r="564" spans="1:12">
      <c r="A564" s="190"/>
      <c r="B564" s="191"/>
      <c r="C564" s="190"/>
      <c r="D564" s="191"/>
      <c r="E564" s="190"/>
      <c r="F564" s="191"/>
      <c r="G564" s="190"/>
      <c r="H564" s="191"/>
      <c r="I564" s="190"/>
      <c r="J564" s="191"/>
      <c r="K564" s="190"/>
      <c r="L564" s="191"/>
    </row>
    <row r="565" spans="1:12">
      <c r="A565" s="190"/>
      <c r="B565" s="191"/>
      <c r="C565" s="190"/>
      <c r="D565" s="191"/>
      <c r="E565" s="190"/>
      <c r="F565" s="191"/>
      <c r="G565" s="190"/>
      <c r="H565" s="191"/>
      <c r="I565" s="190"/>
      <c r="J565" s="191"/>
      <c r="K565" s="190"/>
      <c r="L565" s="191"/>
    </row>
    <row r="566" spans="1:12">
      <c r="A566" s="190"/>
      <c r="B566" s="191"/>
      <c r="C566" s="190"/>
      <c r="D566" s="191"/>
      <c r="E566" s="190"/>
      <c r="F566" s="191"/>
      <c r="G566" s="190"/>
      <c r="H566" s="191"/>
      <c r="I566" s="190"/>
      <c r="J566" s="191"/>
      <c r="K566" s="190"/>
      <c r="L566" s="191"/>
    </row>
    <row r="567" spans="1:12">
      <c r="A567" s="190"/>
      <c r="B567" s="191"/>
      <c r="C567" s="190"/>
      <c r="D567" s="191"/>
      <c r="E567" s="190"/>
      <c r="F567" s="191"/>
      <c r="G567" s="190"/>
      <c r="H567" s="191"/>
      <c r="I567" s="190"/>
      <c r="J567" s="191"/>
      <c r="K567" s="190"/>
      <c r="L567" s="191"/>
    </row>
    <row r="568" spans="1:12">
      <c r="A568" s="190"/>
      <c r="B568" s="191"/>
      <c r="C568" s="190"/>
      <c r="D568" s="191"/>
      <c r="E568" s="190"/>
      <c r="F568" s="191"/>
      <c r="G568" s="190"/>
      <c r="H568" s="191"/>
      <c r="I568" s="190"/>
      <c r="J568" s="191"/>
      <c r="K568" s="190"/>
      <c r="L568" s="191"/>
    </row>
    <row r="569" spans="1:12">
      <c r="A569" s="190"/>
      <c r="B569" s="191"/>
      <c r="C569" s="190"/>
      <c r="D569" s="191"/>
      <c r="E569" s="190"/>
      <c r="F569" s="191"/>
      <c r="G569" s="190"/>
      <c r="H569" s="191"/>
      <c r="I569" s="190"/>
      <c r="J569" s="191"/>
      <c r="K569" s="190"/>
      <c r="L569" s="191"/>
    </row>
    <row r="570" spans="1:12">
      <c r="A570" s="190"/>
      <c r="B570" s="191"/>
      <c r="C570" s="190"/>
      <c r="D570" s="191"/>
      <c r="E570" s="190"/>
      <c r="F570" s="191"/>
      <c r="G570" s="190"/>
      <c r="H570" s="191"/>
      <c r="I570" s="190"/>
      <c r="J570" s="191"/>
      <c r="K570" s="190"/>
      <c r="L570" s="191"/>
    </row>
    <row r="571" spans="1:12">
      <c r="A571" s="190"/>
      <c r="B571" s="191"/>
      <c r="C571" s="190"/>
      <c r="D571" s="191"/>
      <c r="E571" s="190"/>
      <c r="F571" s="191"/>
      <c r="G571" s="190"/>
      <c r="H571" s="191"/>
      <c r="I571" s="190"/>
      <c r="J571" s="191"/>
      <c r="K571" s="190"/>
      <c r="L571" s="191"/>
    </row>
    <row r="572" spans="1:12">
      <c r="A572" s="190"/>
      <c r="B572" s="191"/>
      <c r="C572" s="190"/>
      <c r="D572" s="191"/>
      <c r="E572" s="190"/>
      <c r="F572" s="191"/>
      <c r="G572" s="190"/>
      <c r="H572" s="191"/>
      <c r="I572" s="190"/>
      <c r="J572" s="191"/>
      <c r="K572" s="190"/>
      <c r="L572" s="191"/>
    </row>
    <row r="573" spans="1:12">
      <c r="A573" s="190"/>
      <c r="B573" s="191"/>
      <c r="C573" s="190"/>
      <c r="D573" s="191"/>
      <c r="E573" s="190"/>
      <c r="F573" s="191"/>
      <c r="G573" s="190"/>
      <c r="H573" s="191"/>
      <c r="I573" s="190"/>
      <c r="J573" s="191"/>
      <c r="K573" s="190"/>
      <c r="L573" s="191"/>
    </row>
    <row r="574" spans="1:12">
      <c r="A574" s="190"/>
      <c r="B574" s="191"/>
      <c r="C574" s="190"/>
      <c r="D574" s="191"/>
      <c r="E574" s="190"/>
      <c r="F574" s="191"/>
      <c r="G574" s="190"/>
      <c r="H574" s="191"/>
      <c r="I574" s="190"/>
      <c r="J574" s="191"/>
      <c r="K574" s="190"/>
      <c r="L574" s="191"/>
    </row>
    <row r="575" spans="1:12">
      <c r="A575" s="190"/>
      <c r="B575" s="191"/>
      <c r="C575" s="190"/>
      <c r="D575" s="191"/>
      <c r="E575" s="190"/>
      <c r="F575" s="191"/>
      <c r="G575" s="190"/>
      <c r="H575" s="191"/>
      <c r="I575" s="190"/>
      <c r="J575" s="191"/>
      <c r="K575" s="190"/>
      <c r="L575" s="191"/>
    </row>
    <row r="576" spans="1:12">
      <c r="A576" s="190"/>
      <c r="B576" s="191"/>
      <c r="C576" s="190"/>
      <c r="D576" s="191"/>
      <c r="E576" s="190"/>
      <c r="F576" s="191"/>
      <c r="G576" s="190"/>
      <c r="H576" s="191"/>
      <c r="I576" s="190"/>
      <c r="J576" s="191"/>
      <c r="K576" s="190"/>
      <c r="L576" s="191"/>
    </row>
    <row r="577" spans="1:12">
      <c r="A577" s="190"/>
      <c r="B577" s="191"/>
      <c r="C577" s="190"/>
      <c r="D577" s="191"/>
      <c r="E577" s="190"/>
      <c r="F577" s="191"/>
      <c r="G577" s="190"/>
      <c r="H577" s="191"/>
      <c r="I577" s="190"/>
      <c r="J577" s="191"/>
      <c r="K577" s="190"/>
      <c r="L577" s="191"/>
    </row>
    <row r="578" spans="1:12">
      <c r="A578" s="190"/>
      <c r="B578" s="191"/>
      <c r="C578" s="190"/>
      <c r="D578" s="191"/>
      <c r="E578" s="190"/>
      <c r="F578" s="191"/>
      <c r="G578" s="190"/>
      <c r="H578" s="191"/>
      <c r="I578" s="190"/>
      <c r="J578" s="191"/>
      <c r="K578" s="190"/>
      <c r="L578" s="191"/>
    </row>
    <row r="579" spans="1:12">
      <c r="A579" s="190"/>
      <c r="B579" s="191"/>
      <c r="C579" s="190"/>
      <c r="D579" s="191"/>
      <c r="E579" s="190"/>
      <c r="F579" s="191"/>
      <c r="G579" s="190"/>
      <c r="H579" s="191"/>
      <c r="I579" s="190"/>
      <c r="J579" s="191"/>
      <c r="K579" s="190"/>
      <c r="L579" s="191"/>
    </row>
    <row r="580" spans="1:12">
      <c r="A580" s="190"/>
      <c r="B580" s="191"/>
      <c r="C580" s="190"/>
      <c r="D580" s="191"/>
      <c r="E580" s="190"/>
      <c r="F580" s="191"/>
      <c r="G580" s="190"/>
      <c r="H580" s="191"/>
      <c r="I580" s="190"/>
      <c r="J580" s="191"/>
      <c r="K580" s="190"/>
      <c r="L580" s="191"/>
    </row>
    <row r="581" spans="1:12">
      <c r="A581" s="190"/>
      <c r="B581" s="191"/>
      <c r="C581" s="190"/>
      <c r="D581" s="191"/>
      <c r="E581" s="190"/>
      <c r="F581" s="191"/>
      <c r="G581" s="190"/>
      <c r="H581" s="191"/>
      <c r="I581" s="190"/>
      <c r="J581" s="191"/>
      <c r="K581" s="190"/>
      <c r="L581" s="191"/>
    </row>
    <row r="582" spans="1:12">
      <c r="A582" s="190"/>
      <c r="B582" s="191"/>
      <c r="C582" s="190"/>
      <c r="D582" s="191"/>
      <c r="E582" s="190"/>
      <c r="F582" s="191"/>
      <c r="G582" s="190"/>
      <c r="H582" s="191"/>
      <c r="I582" s="190"/>
      <c r="J582" s="191"/>
      <c r="K582" s="190"/>
      <c r="L582" s="191"/>
    </row>
    <row r="583" spans="1:12">
      <c r="A583" s="190"/>
      <c r="B583" s="191"/>
      <c r="C583" s="190"/>
      <c r="D583" s="191"/>
      <c r="E583" s="190"/>
      <c r="F583" s="191"/>
      <c r="G583" s="190"/>
      <c r="H583" s="191"/>
      <c r="I583" s="190"/>
      <c r="J583" s="191"/>
      <c r="K583" s="190"/>
      <c r="L583" s="191"/>
    </row>
    <row r="584" spans="1:12">
      <c r="A584" s="190"/>
      <c r="B584" s="191"/>
      <c r="C584" s="190"/>
      <c r="D584" s="191"/>
      <c r="E584" s="190"/>
      <c r="F584" s="191"/>
      <c r="G584" s="190"/>
      <c r="H584" s="191"/>
      <c r="I584" s="190"/>
      <c r="J584" s="191"/>
      <c r="K584" s="190"/>
      <c r="L584" s="191"/>
    </row>
    <row r="585" spans="1:12">
      <c r="A585" s="190"/>
      <c r="B585" s="191"/>
      <c r="C585" s="190"/>
      <c r="D585" s="191"/>
      <c r="E585" s="190"/>
      <c r="F585" s="191"/>
      <c r="G585" s="190"/>
      <c r="H585" s="191"/>
      <c r="I585" s="190"/>
      <c r="J585" s="191"/>
      <c r="K585" s="190"/>
      <c r="L585" s="191"/>
    </row>
    <row r="586" spans="1:12">
      <c r="A586" s="190"/>
      <c r="B586" s="191"/>
      <c r="C586" s="190"/>
      <c r="D586" s="191"/>
      <c r="E586" s="190"/>
      <c r="F586" s="191"/>
      <c r="G586" s="190"/>
      <c r="H586" s="191"/>
      <c r="I586" s="190"/>
      <c r="J586" s="191"/>
      <c r="K586" s="190"/>
      <c r="L586" s="191"/>
    </row>
    <row r="587" spans="1:12">
      <c r="A587" s="190"/>
      <c r="B587" s="191"/>
      <c r="C587" s="190"/>
      <c r="D587" s="191"/>
      <c r="E587" s="190"/>
      <c r="F587" s="191"/>
      <c r="G587" s="190"/>
      <c r="H587" s="191"/>
      <c r="I587" s="190"/>
      <c r="J587" s="191"/>
      <c r="K587" s="190"/>
      <c r="L587" s="191"/>
    </row>
    <row r="588" spans="1:12">
      <c r="A588" s="190"/>
      <c r="B588" s="191"/>
      <c r="C588" s="190"/>
      <c r="D588" s="191"/>
      <c r="E588" s="190"/>
      <c r="F588" s="191"/>
      <c r="G588" s="190"/>
      <c r="H588" s="191"/>
      <c r="I588" s="190"/>
      <c r="J588" s="191"/>
      <c r="K588" s="190"/>
      <c r="L588" s="191"/>
    </row>
    <row r="589" spans="1:12">
      <c r="A589" s="190"/>
      <c r="B589" s="191"/>
      <c r="C589" s="190"/>
      <c r="D589" s="191"/>
      <c r="E589" s="190"/>
      <c r="F589" s="191"/>
      <c r="G589" s="190"/>
      <c r="H589" s="191"/>
      <c r="I589" s="190"/>
      <c r="J589" s="191"/>
      <c r="K589" s="190"/>
      <c r="L589" s="191"/>
    </row>
    <row r="590" spans="1:12">
      <c r="A590" s="190"/>
      <c r="B590" s="191"/>
      <c r="C590" s="190"/>
      <c r="D590" s="191"/>
      <c r="E590" s="190"/>
      <c r="F590" s="191"/>
      <c r="G590" s="190"/>
      <c r="H590" s="191"/>
      <c r="I590" s="190"/>
      <c r="J590" s="191"/>
      <c r="K590" s="190"/>
      <c r="L590" s="191"/>
    </row>
    <row r="591" spans="1:12">
      <c r="A591" s="190"/>
      <c r="B591" s="191"/>
      <c r="C591" s="190"/>
      <c r="D591" s="191"/>
      <c r="E591" s="190"/>
      <c r="F591" s="191"/>
      <c r="G591" s="190"/>
      <c r="H591" s="191"/>
      <c r="I591" s="190"/>
      <c r="J591" s="191"/>
      <c r="K591" s="190"/>
      <c r="L591" s="191"/>
    </row>
    <row r="592" spans="1:12">
      <c r="A592" s="190"/>
      <c r="B592" s="191"/>
      <c r="C592" s="190"/>
      <c r="D592" s="191"/>
      <c r="E592" s="190"/>
      <c r="F592" s="191"/>
      <c r="G592" s="190"/>
      <c r="H592" s="191"/>
      <c r="I592" s="190"/>
      <c r="J592" s="191"/>
      <c r="K592" s="190"/>
      <c r="L592" s="191"/>
    </row>
    <row r="593" spans="1:12">
      <c r="A593" s="190"/>
      <c r="B593" s="191"/>
      <c r="C593" s="190"/>
      <c r="D593" s="191"/>
      <c r="E593" s="190"/>
      <c r="F593" s="191"/>
      <c r="G593" s="190"/>
      <c r="H593" s="191"/>
      <c r="I593" s="190"/>
      <c r="J593" s="191"/>
      <c r="K593" s="190"/>
      <c r="L593" s="191"/>
    </row>
    <row r="594" spans="1:12">
      <c r="A594" s="190"/>
      <c r="B594" s="191"/>
      <c r="C594" s="190"/>
      <c r="D594" s="191"/>
      <c r="E594" s="190"/>
      <c r="F594" s="191"/>
      <c r="G594" s="190"/>
      <c r="H594" s="191"/>
      <c r="I594" s="190"/>
      <c r="J594" s="191"/>
      <c r="K594" s="190"/>
      <c r="L594" s="191"/>
    </row>
    <row r="595" spans="1:12">
      <c r="A595" s="190"/>
      <c r="B595" s="191"/>
      <c r="C595" s="190"/>
      <c r="D595" s="191"/>
      <c r="E595" s="190"/>
      <c r="F595" s="191"/>
      <c r="G595" s="190"/>
      <c r="H595" s="191"/>
      <c r="I595" s="190"/>
      <c r="J595" s="191"/>
      <c r="K595" s="190"/>
      <c r="L595" s="191"/>
    </row>
    <row r="596" spans="1:12">
      <c r="A596" s="190"/>
      <c r="B596" s="191"/>
      <c r="C596" s="190"/>
      <c r="D596" s="191"/>
      <c r="E596" s="190"/>
      <c r="F596" s="191"/>
      <c r="G596" s="190"/>
      <c r="H596" s="191"/>
      <c r="I596" s="190"/>
      <c r="J596" s="191"/>
      <c r="K596" s="190"/>
      <c r="L596" s="191"/>
    </row>
    <row r="597" spans="1:12">
      <c r="A597" s="190"/>
      <c r="B597" s="191"/>
      <c r="C597" s="190"/>
      <c r="D597" s="191"/>
      <c r="E597" s="190"/>
      <c r="F597" s="191"/>
      <c r="G597" s="190"/>
      <c r="H597" s="191"/>
      <c r="I597" s="190"/>
      <c r="J597" s="191"/>
      <c r="K597" s="190"/>
      <c r="L597" s="191"/>
    </row>
    <row r="598" spans="1:12">
      <c r="A598" s="190"/>
      <c r="B598" s="191"/>
      <c r="C598" s="190"/>
      <c r="D598" s="191"/>
      <c r="E598" s="190"/>
      <c r="F598" s="191"/>
      <c r="G598" s="190"/>
      <c r="H598" s="191"/>
      <c r="I598" s="190"/>
      <c r="J598" s="191"/>
      <c r="K598" s="190"/>
      <c r="L598" s="191"/>
    </row>
    <row r="599" spans="1:12">
      <c r="A599" s="190"/>
      <c r="B599" s="191"/>
      <c r="C599" s="190"/>
      <c r="D599" s="191"/>
      <c r="E599" s="190"/>
      <c r="F599" s="191"/>
      <c r="G599" s="190"/>
      <c r="H599" s="191"/>
      <c r="I599" s="190"/>
      <c r="J599" s="191"/>
      <c r="K599" s="190"/>
      <c r="L599" s="191"/>
    </row>
    <row r="600" spans="1:12">
      <c r="A600" s="190"/>
      <c r="B600" s="191"/>
      <c r="C600" s="190"/>
      <c r="D600" s="191"/>
      <c r="E600" s="190"/>
      <c r="F600" s="191"/>
      <c r="G600" s="190"/>
      <c r="H600" s="191"/>
      <c r="I600" s="190"/>
      <c r="J600" s="191"/>
      <c r="K600" s="190"/>
      <c r="L600" s="191"/>
    </row>
    <row r="601" spans="1:12">
      <c r="A601" s="190"/>
      <c r="B601" s="191"/>
      <c r="C601" s="190"/>
      <c r="D601" s="191"/>
      <c r="E601" s="190"/>
      <c r="F601" s="191"/>
      <c r="G601" s="190"/>
      <c r="H601" s="191"/>
      <c r="I601" s="190"/>
      <c r="J601" s="191"/>
      <c r="K601" s="190"/>
      <c r="L601" s="191"/>
    </row>
    <row r="602" spans="1:12">
      <c r="A602" s="190"/>
      <c r="B602" s="191"/>
      <c r="C602" s="190"/>
      <c r="D602" s="191"/>
      <c r="E602" s="190"/>
      <c r="F602" s="191"/>
      <c r="G602" s="190"/>
      <c r="H602" s="191"/>
      <c r="I602" s="190"/>
      <c r="J602" s="191"/>
      <c r="K602" s="190"/>
      <c r="L602" s="191"/>
    </row>
    <row r="603" spans="1:12">
      <c r="A603" s="190"/>
      <c r="B603" s="191"/>
      <c r="C603" s="190"/>
      <c r="D603" s="191"/>
      <c r="E603" s="190"/>
      <c r="F603" s="191"/>
      <c r="G603" s="190"/>
      <c r="H603" s="191"/>
      <c r="I603" s="190"/>
      <c r="J603" s="191"/>
      <c r="K603" s="190"/>
      <c r="L603" s="191"/>
    </row>
    <row r="604" spans="1:12">
      <c r="A604" s="190"/>
      <c r="B604" s="191"/>
      <c r="C604" s="190"/>
      <c r="D604" s="191"/>
      <c r="E604" s="190"/>
      <c r="F604" s="191"/>
      <c r="G604" s="190"/>
      <c r="H604" s="191"/>
      <c r="I604" s="190"/>
      <c r="J604" s="191"/>
      <c r="K604" s="190"/>
      <c r="L604" s="191"/>
    </row>
    <row r="605" spans="1:12">
      <c r="A605" s="190"/>
      <c r="B605" s="191"/>
      <c r="C605" s="190"/>
      <c r="D605" s="191"/>
      <c r="E605" s="190"/>
      <c r="F605" s="191"/>
      <c r="G605" s="190"/>
      <c r="H605" s="191"/>
      <c r="I605" s="190"/>
      <c r="J605" s="191"/>
      <c r="K605" s="190"/>
      <c r="L605" s="191"/>
    </row>
    <row r="606" spans="1:12">
      <c r="A606" s="190"/>
      <c r="B606" s="191"/>
      <c r="C606" s="190"/>
      <c r="D606" s="191"/>
      <c r="E606" s="190"/>
      <c r="F606" s="191"/>
      <c r="G606" s="190"/>
      <c r="H606" s="191"/>
      <c r="I606" s="190"/>
      <c r="J606" s="191"/>
      <c r="K606" s="190"/>
      <c r="L606" s="191"/>
    </row>
    <row r="607" spans="1:12">
      <c r="A607" s="190"/>
      <c r="B607" s="191"/>
      <c r="C607" s="190"/>
      <c r="D607" s="191"/>
      <c r="E607" s="190"/>
      <c r="F607" s="191"/>
      <c r="G607" s="190"/>
      <c r="H607" s="191"/>
      <c r="I607" s="190"/>
      <c r="J607" s="191"/>
      <c r="K607" s="190"/>
      <c r="L607" s="191"/>
    </row>
    <row r="608" spans="1:12">
      <c r="A608" s="190"/>
      <c r="B608" s="191"/>
      <c r="C608" s="190"/>
      <c r="D608" s="191"/>
      <c r="E608" s="190"/>
      <c r="F608" s="191"/>
      <c r="G608" s="190"/>
      <c r="H608" s="191"/>
      <c r="I608" s="190"/>
      <c r="J608" s="191"/>
      <c r="K608" s="190"/>
      <c r="L608" s="191"/>
    </row>
    <row r="609" spans="1:12">
      <c r="A609" s="190"/>
      <c r="B609" s="191"/>
      <c r="C609" s="190"/>
      <c r="D609" s="191"/>
      <c r="E609" s="190"/>
      <c r="F609" s="191"/>
      <c r="G609" s="190"/>
      <c r="H609" s="191"/>
      <c r="I609" s="190"/>
      <c r="J609" s="191"/>
      <c r="K609" s="190"/>
      <c r="L609" s="191"/>
    </row>
    <row r="610" spans="1:12">
      <c r="A610" s="190"/>
      <c r="B610" s="191"/>
      <c r="C610" s="190"/>
      <c r="D610" s="191"/>
      <c r="E610" s="190"/>
      <c r="F610" s="191"/>
      <c r="G610" s="190"/>
      <c r="H610" s="191"/>
      <c r="I610" s="190"/>
      <c r="J610" s="191"/>
      <c r="K610" s="190"/>
      <c r="L610" s="191"/>
    </row>
    <row r="611" spans="1:12">
      <c r="A611" s="190"/>
      <c r="B611" s="191"/>
      <c r="C611" s="190"/>
      <c r="D611" s="191"/>
      <c r="E611" s="190"/>
      <c r="F611" s="191"/>
      <c r="G611" s="190"/>
      <c r="H611" s="191"/>
      <c r="I611" s="190"/>
      <c r="J611" s="191"/>
      <c r="K611" s="190"/>
      <c r="L611" s="191"/>
    </row>
    <row r="612" spans="1:12">
      <c r="A612" s="190"/>
      <c r="B612" s="191"/>
      <c r="C612" s="190"/>
      <c r="D612" s="191"/>
      <c r="E612" s="190"/>
      <c r="F612" s="191"/>
      <c r="G612" s="190"/>
      <c r="H612" s="191"/>
      <c r="I612" s="190"/>
      <c r="J612" s="191"/>
      <c r="K612" s="190"/>
      <c r="L612" s="191"/>
    </row>
    <row r="613" spans="1:12">
      <c r="A613" s="190"/>
      <c r="B613" s="191"/>
      <c r="C613" s="190"/>
      <c r="D613" s="191"/>
      <c r="E613" s="190"/>
      <c r="F613" s="191"/>
      <c r="G613" s="190"/>
      <c r="H613" s="191"/>
      <c r="I613" s="190"/>
      <c r="J613" s="191"/>
      <c r="K613" s="190"/>
      <c r="L613" s="191"/>
    </row>
    <row r="614" spans="1:12">
      <c r="A614" s="190"/>
      <c r="B614" s="191"/>
      <c r="C614" s="190"/>
      <c r="D614" s="191"/>
      <c r="E614" s="190"/>
      <c r="F614" s="191"/>
      <c r="G614" s="190"/>
      <c r="H614" s="191"/>
      <c r="I614" s="190"/>
      <c r="J614" s="191"/>
      <c r="K614" s="190"/>
      <c r="L614" s="191"/>
    </row>
    <row r="615" spans="1:12">
      <c r="A615" s="190"/>
      <c r="B615" s="191"/>
      <c r="C615" s="190"/>
      <c r="D615" s="191"/>
      <c r="E615" s="190"/>
      <c r="F615" s="191"/>
      <c r="G615" s="190"/>
      <c r="H615" s="191"/>
      <c r="I615" s="190"/>
      <c r="J615" s="191"/>
      <c r="K615" s="190"/>
      <c r="L615" s="191"/>
    </row>
    <row r="616" spans="1:12">
      <c r="A616" s="190"/>
      <c r="B616" s="191"/>
      <c r="C616" s="190"/>
      <c r="D616" s="191"/>
      <c r="E616" s="190"/>
      <c r="F616" s="191"/>
      <c r="G616" s="190"/>
      <c r="H616" s="191"/>
      <c r="I616" s="190"/>
      <c r="J616" s="191"/>
      <c r="K616" s="190"/>
      <c r="L616" s="191"/>
    </row>
    <row r="617" spans="1:12">
      <c r="A617" s="190"/>
      <c r="B617" s="191"/>
      <c r="C617" s="190"/>
      <c r="D617" s="191"/>
      <c r="E617" s="190"/>
      <c r="F617" s="191"/>
      <c r="G617" s="190"/>
      <c r="H617" s="191"/>
      <c r="I617" s="190"/>
      <c r="J617" s="191"/>
      <c r="K617" s="190"/>
      <c r="L617" s="191"/>
    </row>
    <row r="618" spans="1:12">
      <c r="A618" s="190"/>
      <c r="B618" s="191"/>
      <c r="C618" s="190"/>
      <c r="D618" s="191"/>
      <c r="E618" s="190"/>
      <c r="F618" s="191"/>
      <c r="G618" s="190"/>
      <c r="H618" s="191"/>
      <c r="I618" s="190"/>
      <c r="J618" s="191"/>
      <c r="K618" s="190"/>
      <c r="L618" s="191"/>
    </row>
    <row r="619" spans="1:12">
      <c r="A619" s="190"/>
      <c r="B619" s="191"/>
      <c r="C619" s="190"/>
      <c r="D619" s="191"/>
      <c r="E619" s="190"/>
      <c r="F619" s="191"/>
      <c r="G619" s="190"/>
      <c r="H619" s="191"/>
      <c r="I619" s="190"/>
      <c r="J619" s="191"/>
      <c r="K619" s="190"/>
      <c r="L619" s="191"/>
    </row>
    <row r="620" spans="1:12">
      <c r="A620" s="190"/>
      <c r="B620" s="191"/>
      <c r="C620" s="190"/>
      <c r="D620" s="191"/>
      <c r="E620" s="190"/>
      <c r="F620" s="191"/>
      <c r="G620" s="190"/>
      <c r="H620" s="191"/>
      <c r="I620" s="190"/>
      <c r="J620" s="191"/>
      <c r="K620" s="190"/>
      <c r="L620" s="191"/>
    </row>
    <row r="621" spans="1:12">
      <c r="A621" s="190"/>
      <c r="B621" s="191"/>
      <c r="C621" s="190"/>
      <c r="D621" s="191"/>
      <c r="E621" s="190"/>
      <c r="F621" s="191"/>
      <c r="G621" s="190"/>
      <c r="H621" s="191"/>
      <c r="I621" s="190"/>
      <c r="J621" s="191"/>
      <c r="K621" s="190"/>
      <c r="L621" s="191"/>
    </row>
    <row r="622" spans="1:12">
      <c r="A622" s="190"/>
      <c r="B622" s="191"/>
      <c r="C622" s="190"/>
      <c r="D622" s="191"/>
      <c r="E622" s="190"/>
      <c r="F622" s="191"/>
      <c r="G622" s="190"/>
      <c r="H622" s="191"/>
      <c r="I622" s="190"/>
      <c r="J622" s="191"/>
      <c r="K622" s="190"/>
      <c r="L622" s="191"/>
    </row>
    <row r="623" spans="1:12">
      <c r="A623" s="190"/>
      <c r="B623" s="191"/>
      <c r="C623" s="190"/>
      <c r="D623" s="191"/>
      <c r="E623" s="190"/>
      <c r="F623" s="191"/>
      <c r="G623" s="190"/>
      <c r="H623" s="191"/>
      <c r="I623" s="190"/>
      <c r="J623" s="191"/>
      <c r="K623" s="190"/>
      <c r="L623" s="191"/>
    </row>
    <row r="624" spans="1:12">
      <c r="A624" s="190"/>
      <c r="B624" s="191"/>
      <c r="C624" s="190"/>
      <c r="D624" s="191"/>
      <c r="E624" s="190"/>
      <c r="F624" s="191"/>
      <c r="G624" s="190"/>
      <c r="H624" s="191"/>
      <c r="I624" s="190"/>
      <c r="J624" s="191"/>
      <c r="K624" s="190"/>
      <c r="L624" s="191"/>
    </row>
    <row r="625" spans="1:12">
      <c r="A625" s="190"/>
      <c r="B625" s="191"/>
      <c r="C625" s="190"/>
      <c r="D625" s="191"/>
      <c r="E625" s="190"/>
      <c r="F625" s="191"/>
      <c r="G625" s="190"/>
      <c r="H625" s="191"/>
      <c r="I625" s="190"/>
      <c r="J625" s="191"/>
      <c r="K625" s="190"/>
      <c r="L625" s="191"/>
    </row>
    <row r="626" spans="1:12">
      <c r="A626" s="190"/>
      <c r="B626" s="191"/>
      <c r="C626" s="190"/>
      <c r="D626" s="191"/>
      <c r="E626" s="190"/>
      <c r="F626" s="191"/>
      <c r="G626" s="190"/>
      <c r="H626" s="191"/>
      <c r="I626" s="190"/>
      <c r="J626" s="191"/>
      <c r="K626" s="190"/>
      <c r="L626" s="191"/>
    </row>
    <row r="627" spans="1:12">
      <c r="A627" s="190"/>
      <c r="B627" s="191"/>
      <c r="C627" s="190"/>
      <c r="D627" s="191"/>
      <c r="E627" s="190"/>
      <c r="F627" s="191"/>
      <c r="G627" s="190"/>
      <c r="H627" s="191"/>
      <c r="I627" s="190"/>
      <c r="J627" s="191"/>
      <c r="K627" s="190"/>
      <c r="L627" s="191"/>
    </row>
    <row r="628" spans="1:12">
      <c r="A628" s="190"/>
      <c r="B628" s="191"/>
      <c r="C628" s="190"/>
      <c r="D628" s="191"/>
      <c r="E628" s="190"/>
      <c r="F628" s="191"/>
      <c r="G628" s="190"/>
      <c r="H628" s="191"/>
      <c r="I628" s="190"/>
      <c r="J628" s="191"/>
      <c r="K628" s="190"/>
      <c r="L628" s="191"/>
    </row>
    <row r="629" spans="1:12">
      <c r="A629" s="190"/>
      <c r="B629" s="191"/>
      <c r="C629" s="190"/>
      <c r="D629" s="191"/>
      <c r="E629" s="190"/>
      <c r="F629" s="191"/>
      <c r="G629" s="190"/>
      <c r="H629" s="191"/>
      <c r="I629" s="190"/>
      <c r="J629" s="191"/>
      <c r="K629" s="190"/>
      <c r="L629" s="191"/>
    </row>
    <row r="630" spans="1:12" ht="14.25" customHeight="1">
      <c r="A630" s="190"/>
      <c r="B630" s="191"/>
      <c r="C630" s="190"/>
      <c r="D630" s="191"/>
      <c r="E630" s="190"/>
      <c r="F630" s="191"/>
      <c r="G630" s="190"/>
      <c r="H630" s="191"/>
      <c r="I630" s="190"/>
      <c r="J630" s="191"/>
      <c r="K630" s="190"/>
      <c r="L630" s="191"/>
    </row>
    <row r="631" spans="1:12">
      <c r="A631" s="190"/>
      <c r="B631" s="191"/>
      <c r="C631" s="190"/>
      <c r="D631" s="191"/>
      <c r="E631" s="190"/>
      <c r="F631" s="191"/>
      <c r="G631" s="190"/>
      <c r="H631" s="191"/>
      <c r="I631" s="190"/>
      <c r="J631" s="191"/>
      <c r="K631" s="190"/>
      <c r="L631" s="191"/>
    </row>
    <row r="632" spans="1:12">
      <c r="A632" s="190"/>
      <c r="B632" s="191"/>
      <c r="C632" s="190"/>
      <c r="D632" s="191"/>
      <c r="E632" s="190"/>
      <c r="F632" s="191"/>
      <c r="G632" s="190"/>
      <c r="H632" s="191"/>
      <c r="I632" s="190"/>
      <c r="J632" s="191"/>
      <c r="K632" s="190"/>
      <c r="L632" s="191"/>
    </row>
    <row r="633" spans="1:12">
      <c r="A633" s="190"/>
      <c r="B633" s="191"/>
      <c r="C633" s="190"/>
      <c r="D633" s="191"/>
      <c r="E633" s="190"/>
      <c r="F633" s="191"/>
      <c r="G633" s="190"/>
      <c r="H633" s="191"/>
      <c r="I633" s="190"/>
      <c r="J633" s="191"/>
      <c r="K633" s="190"/>
      <c r="L633" s="191"/>
    </row>
    <row r="634" spans="1:12">
      <c r="A634" s="190"/>
      <c r="B634" s="191"/>
      <c r="C634" s="190"/>
      <c r="D634" s="191"/>
      <c r="E634" s="190"/>
      <c r="F634" s="191"/>
      <c r="G634" s="190"/>
      <c r="H634" s="191"/>
      <c r="I634" s="190"/>
      <c r="J634" s="191"/>
      <c r="K634" s="190"/>
      <c r="L634" s="191"/>
    </row>
    <row r="635" spans="1:12">
      <c r="A635" s="190"/>
      <c r="B635" s="191"/>
      <c r="C635" s="190"/>
      <c r="D635" s="191"/>
      <c r="E635" s="190"/>
      <c r="F635" s="191"/>
      <c r="G635" s="190"/>
      <c r="H635" s="191"/>
      <c r="I635" s="190"/>
      <c r="J635" s="191"/>
      <c r="K635" s="190"/>
      <c r="L635" s="191"/>
    </row>
    <row r="636" spans="1:12">
      <c r="A636" s="190"/>
      <c r="B636" s="191"/>
      <c r="C636" s="190"/>
      <c r="D636" s="191"/>
      <c r="E636" s="190"/>
      <c r="F636" s="191"/>
      <c r="G636" s="190"/>
      <c r="H636" s="191"/>
      <c r="I636" s="190"/>
      <c r="J636" s="191"/>
      <c r="K636" s="190"/>
      <c r="L636" s="191"/>
    </row>
    <row r="637" spans="1:12">
      <c r="A637" s="190"/>
      <c r="B637" s="191"/>
      <c r="C637" s="190"/>
      <c r="D637" s="191"/>
      <c r="E637" s="190"/>
      <c r="F637" s="191"/>
      <c r="G637" s="190"/>
      <c r="H637" s="191"/>
      <c r="I637" s="190"/>
      <c r="J637" s="191"/>
      <c r="K637" s="190"/>
      <c r="L637" s="191"/>
    </row>
    <row r="638" spans="1:12">
      <c r="A638" s="190"/>
      <c r="B638" s="191"/>
      <c r="C638" s="190"/>
      <c r="D638" s="191"/>
      <c r="E638" s="190"/>
      <c r="F638" s="191"/>
      <c r="G638" s="190"/>
      <c r="H638" s="191"/>
      <c r="I638" s="190"/>
      <c r="J638" s="191"/>
      <c r="K638" s="190"/>
      <c r="L638" s="191"/>
    </row>
    <row r="639" spans="1:12">
      <c r="A639" s="190"/>
      <c r="B639" s="191"/>
      <c r="C639" s="190"/>
      <c r="D639" s="191"/>
      <c r="E639" s="190"/>
      <c r="F639" s="191"/>
      <c r="G639" s="190"/>
      <c r="H639" s="191"/>
      <c r="I639" s="190"/>
      <c r="J639" s="191"/>
      <c r="K639" s="190"/>
      <c r="L639" s="191"/>
    </row>
    <row r="640" spans="1:12">
      <c r="A640" s="190"/>
      <c r="B640" s="191"/>
      <c r="C640" s="190"/>
      <c r="D640" s="191"/>
      <c r="E640" s="190"/>
      <c r="F640" s="191"/>
      <c r="G640" s="190"/>
      <c r="H640" s="191"/>
      <c r="I640" s="190"/>
      <c r="J640" s="191"/>
      <c r="K640" s="190"/>
      <c r="L640" s="191"/>
    </row>
    <row r="641" spans="1:12">
      <c r="A641" s="190"/>
      <c r="B641" s="191"/>
      <c r="C641" s="190"/>
      <c r="D641" s="191"/>
      <c r="E641" s="190"/>
      <c r="F641" s="191"/>
      <c r="G641" s="190"/>
      <c r="H641" s="191"/>
      <c r="I641" s="190"/>
      <c r="J641" s="191"/>
      <c r="K641" s="190"/>
      <c r="L641" s="191"/>
    </row>
    <row r="642" spans="1:12">
      <c r="A642" s="190"/>
      <c r="B642" s="191"/>
      <c r="C642" s="190"/>
      <c r="D642" s="191"/>
      <c r="E642" s="190"/>
      <c r="F642" s="191"/>
      <c r="G642" s="190"/>
      <c r="H642" s="191"/>
      <c r="I642" s="190"/>
      <c r="J642" s="191"/>
      <c r="K642" s="190"/>
      <c r="L642" s="191"/>
    </row>
    <row r="643" spans="1:12">
      <c r="A643" s="190"/>
      <c r="B643" s="191"/>
      <c r="C643" s="190"/>
      <c r="D643" s="191"/>
      <c r="E643" s="190"/>
      <c r="F643" s="191"/>
      <c r="G643" s="190"/>
      <c r="H643" s="191"/>
      <c r="I643" s="190"/>
      <c r="J643" s="191"/>
      <c r="K643" s="190"/>
      <c r="L643" s="191"/>
    </row>
    <row r="644" spans="1:12">
      <c r="A644" s="190"/>
      <c r="B644" s="191"/>
      <c r="C644" s="190"/>
      <c r="D644" s="191"/>
      <c r="E644" s="190"/>
      <c r="F644" s="191"/>
      <c r="G644" s="190"/>
      <c r="H644" s="191"/>
      <c r="I644" s="190"/>
      <c r="J644" s="191"/>
      <c r="K644" s="190"/>
      <c r="L644" s="191"/>
    </row>
    <row r="645" spans="1:12">
      <c r="A645" s="190"/>
      <c r="B645" s="191"/>
      <c r="C645" s="190"/>
      <c r="D645" s="191"/>
      <c r="E645" s="190"/>
      <c r="F645" s="191"/>
      <c r="G645" s="190"/>
      <c r="H645" s="191"/>
      <c r="I645" s="190"/>
      <c r="J645" s="191"/>
      <c r="K645" s="190"/>
      <c r="L645" s="191"/>
    </row>
    <row r="646" spans="1:12">
      <c r="A646" s="190"/>
      <c r="B646" s="191"/>
      <c r="C646" s="190"/>
      <c r="D646" s="191"/>
      <c r="E646" s="190"/>
      <c r="F646" s="191"/>
      <c r="G646" s="190"/>
      <c r="H646" s="191"/>
      <c r="I646" s="190"/>
      <c r="J646" s="191"/>
      <c r="K646" s="190"/>
      <c r="L646" s="191"/>
    </row>
    <row r="647" spans="1:12">
      <c r="A647" s="190"/>
      <c r="B647" s="191"/>
      <c r="C647" s="190"/>
      <c r="D647" s="191"/>
      <c r="E647" s="190"/>
      <c r="F647" s="191"/>
      <c r="G647" s="190"/>
      <c r="H647" s="191"/>
      <c r="I647" s="190"/>
      <c r="J647" s="191"/>
      <c r="K647" s="190"/>
      <c r="L647" s="191"/>
    </row>
    <row r="648" spans="1:12">
      <c r="A648" s="190"/>
      <c r="B648" s="191"/>
      <c r="C648" s="190"/>
      <c r="D648" s="191"/>
      <c r="E648" s="190"/>
      <c r="F648" s="191"/>
      <c r="G648" s="190"/>
      <c r="H648" s="191"/>
      <c r="I648" s="190"/>
      <c r="J648" s="191"/>
      <c r="K648" s="190"/>
      <c r="L648" s="191"/>
    </row>
    <row r="649" spans="1:12">
      <c r="A649" s="190"/>
      <c r="B649" s="191"/>
      <c r="C649" s="190"/>
      <c r="D649" s="191"/>
      <c r="E649" s="190"/>
      <c r="F649" s="191"/>
      <c r="G649" s="190"/>
      <c r="H649" s="191"/>
      <c r="I649" s="190"/>
      <c r="J649" s="191"/>
      <c r="K649" s="190"/>
      <c r="L649" s="191"/>
    </row>
    <row r="650" spans="1:12">
      <c r="A650" s="190"/>
      <c r="B650" s="191"/>
      <c r="C650" s="190"/>
      <c r="D650" s="191"/>
      <c r="E650" s="190"/>
      <c r="F650" s="191"/>
      <c r="G650" s="190"/>
      <c r="H650" s="191"/>
      <c r="I650" s="190"/>
      <c r="J650" s="191"/>
      <c r="K650" s="190"/>
      <c r="L650" s="191"/>
    </row>
    <row r="651" spans="1:12">
      <c r="A651" s="190"/>
      <c r="B651" s="191"/>
      <c r="C651" s="190"/>
      <c r="D651" s="191"/>
      <c r="E651" s="190"/>
      <c r="F651" s="191"/>
      <c r="G651" s="190"/>
      <c r="H651" s="191"/>
      <c r="I651" s="190"/>
      <c r="J651" s="191"/>
      <c r="K651" s="190"/>
      <c r="L651" s="191"/>
    </row>
    <row r="652" spans="1:12">
      <c r="A652" s="190"/>
      <c r="B652" s="191"/>
      <c r="C652" s="190"/>
      <c r="D652" s="191"/>
      <c r="E652" s="190"/>
      <c r="F652" s="191"/>
      <c r="G652" s="190"/>
      <c r="H652" s="191"/>
      <c r="I652" s="190"/>
      <c r="J652" s="191"/>
      <c r="K652" s="190"/>
      <c r="L652" s="191"/>
    </row>
    <row r="653" spans="1:12">
      <c r="A653" s="190"/>
      <c r="B653" s="191"/>
      <c r="C653" s="190"/>
      <c r="D653" s="191"/>
      <c r="E653" s="190"/>
      <c r="F653" s="191"/>
      <c r="G653" s="190"/>
      <c r="H653" s="191"/>
      <c r="I653" s="190"/>
      <c r="J653" s="191"/>
      <c r="K653" s="190"/>
      <c r="L653" s="191"/>
    </row>
    <row r="654" spans="1:12">
      <c r="A654" s="190"/>
      <c r="B654" s="191"/>
      <c r="C654" s="190"/>
      <c r="D654" s="191"/>
      <c r="E654" s="190"/>
      <c r="F654" s="191"/>
      <c r="G654" s="190"/>
      <c r="H654" s="191"/>
      <c r="I654" s="190"/>
      <c r="J654" s="191"/>
      <c r="K654" s="190"/>
      <c r="L654" s="191"/>
    </row>
    <row r="655" spans="1:12">
      <c r="A655" s="190"/>
      <c r="B655" s="191"/>
      <c r="C655" s="190"/>
      <c r="D655" s="191"/>
      <c r="E655" s="190"/>
      <c r="F655" s="191"/>
      <c r="G655" s="190"/>
      <c r="H655" s="191"/>
      <c r="I655" s="190"/>
      <c r="J655" s="191"/>
      <c r="K655" s="190"/>
      <c r="L655" s="191"/>
    </row>
    <row r="656" spans="1:12">
      <c r="A656" s="190"/>
      <c r="B656" s="191"/>
      <c r="C656" s="190"/>
      <c r="D656" s="191"/>
      <c r="E656" s="190"/>
      <c r="F656" s="191"/>
      <c r="G656" s="190"/>
      <c r="H656" s="191"/>
      <c r="I656" s="190"/>
      <c r="J656" s="191"/>
      <c r="K656" s="190"/>
      <c r="L656" s="191"/>
    </row>
    <row r="657" spans="1:12">
      <c r="A657" s="190"/>
      <c r="B657" s="191"/>
      <c r="C657" s="190"/>
      <c r="D657" s="191"/>
      <c r="E657" s="190"/>
      <c r="F657" s="191"/>
      <c r="G657" s="190"/>
      <c r="H657" s="191"/>
      <c r="I657" s="190"/>
      <c r="J657" s="191"/>
      <c r="K657" s="190"/>
      <c r="L657" s="191"/>
    </row>
    <row r="658" spans="1:12">
      <c r="A658" s="190"/>
      <c r="B658" s="191"/>
      <c r="C658" s="190"/>
      <c r="D658" s="191"/>
      <c r="E658" s="190"/>
      <c r="F658" s="191"/>
      <c r="G658" s="190"/>
      <c r="H658" s="191"/>
      <c r="I658" s="190"/>
      <c r="J658" s="191"/>
      <c r="K658" s="190"/>
      <c r="L658" s="191"/>
    </row>
    <row r="659" spans="1:12">
      <c r="A659" s="190"/>
      <c r="B659" s="191"/>
      <c r="C659" s="190"/>
      <c r="D659" s="191"/>
      <c r="E659" s="190"/>
      <c r="F659" s="191"/>
      <c r="G659" s="190"/>
      <c r="H659" s="191"/>
      <c r="I659" s="190"/>
      <c r="J659" s="191"/>
      <c r="K659" s="190"/>
      <c r="L659" s="191"/>
    </row>
    <row r="660" spans="1:12">
      <c r="A660" s="190"/>
      <c r="B660" s="191"/>
      <c r="C660" s="190"/>
      <c r="D660" s="191"/>
      <c r="E660" s="190"/>
      <c r="F660" s="191"/>
      <c r="G660" s="190"/>
      <c r="H660" s="191"/>
      <c r="I660" s="190"/>
      <c r="J660" s="191"/>
      <c r="K660" s="190"/>
      <c r="L660" s="191"/>
    </row>
    <row r="661" spans="1:12">
      <c r="A661" s="190"/>
      <c r="B661" s="191"/>
      <c r="C661" s="190"/>
      <c r="D661" s="191"/>
      <c r="E661" s="190"/>
      <c r="F661" s="191"/>
      <c r="G661" s="190"/>
      <c r="H661" s="191"/>
      <c r="I661" s="190"/>
      <c r="J661" s="191"/>
      <c r="K661" s="190"/>
      <c r="L661" s="191"/>
    </row>
    <row r="662" spans="1:12">
      <c r="A662" s="190"/>
      <c r="B662" s="191"/>
      <c r="C662" s="190"/>
      <c r="D662" s="191"/>
      <c r="E662" s="190"/>
      <c r="F662" s="191"/>
      <c r="G662" s="190"/>
      <c r="H662" s="191"/>
      <c r="I662" s="190"/>
      <c r="J662" s="191"/>
      <c r="K662" s="190"/>
      <c r="L662" s="191"/>
    </row>
    <row r="663" spans="1:12">
      <c r="A663" s="190"/>
      <c r="B663" s="191"/>
      <c r="C663" s="190"/>
      <c r="D663" s="191"/>
      <c r="E663" s="190"/>
      <c r="F663" s="191"/>
      <c r="G663" s="190"/>
      <c r="H663" s="191"/>
      <c r="I663" s="190"/>
      <c r="J663" s="191"/>
      <c r="K663" s="190"/>
      <c r="L663" s="191"/>
    </row>
    <row r="664" spans="1:12">
      <c r="A664" s="190"/>
      <c r="B664" s="191"/>
      <c r="C664" s="190"/>
      <c r="D664" s="191"/>
      <c r="E664" s="190"/>
      <c r="F664" s="191"/>
      <c r="G664" s="190"/>
      <c r="H664" s="191"/>
      <c r="I664" s="190"/>
      <c r="J664" s="191"/>
      <c r="K664" s="190"/>
      <c r="L664" s="191"/>
    </row>
    <row r="665" spans="1:12">
      <c r="A665" s="190"/>
      <c r="B665" s="191"/>
      <c r="C665" s="190"/>
      <c r="D665" s="191"/>
      <c r="E665" s="190"/>
      <c r="F665" s="191"/>
      <c r="G665" s="190"/>
      <c r="H665" s="191"/>
      <c r="I665" s="190"/>
      <c r="J665" s="191"/>
      <c r="K665" s="190"/>
      <c r="L665" s="191"/>
    </row>
    <row r="666" spans="1:12">
      <c r="A666" s="190"/>
      <c r="B666" s="191"/>
      <c r="C666" s="190"/>
      <c r="D666" s="191"/>
      <c r="E666" s="190"/>
      <c r="F666" s="191"/>
      <c r="G666" s="190"/>
      <c r="H666" s="191"/>
      <c r="I666" s="190"/>
      <c r="J666" s="191"/>
      <c r="K666" s="190"/>
      <c r="L666" s="191"/>
    </row>
    <row r="667" spans="1:12">
      <c r="A667" s="190"/>
      <c r="B667" s="191"/>
      <c r="C667" s="190"/>
      <c r="D667" s="191"/>
      <c r="E667" s="190"/>
      <c r="F667" s="191"/>
      <c r="G667" s="190"/>
      <c r="H667" s="191"/>
      <c r="I667" s="190"/>
      <c r="J667" s="191"/>
      <c r="K667" s="190"/>
      <c r="L667" s="191"/>
    </row>
    <row r="668" spans="1:12">
      <c r="A668" s="190"/>
      <c r="B668" s="191"/>
      <c r="C668" s="190"/>
      <c r="D668" s="191"/>
      <c r="E668" s="190"/>
      <c r="F668" s="191"/>
      <c r="G668" s="190"/>
      <c r="H668" s="191"/>
      <c r="I668" s="190"/>
      <c r="J668" s="191"/>
      <c r="K668" s="190"/>
      <c r="L668" s="191"/>
    </row>
    <row r="669" spans="1:12">
      <c r="A669" s="190"/>
      <c r="B669" s="191"/>
      <c r="C669" s="190"/>
      <c r="D669" s="191"/>
      <c r="E669" s="190"/>
      <c r="F669" s="191"/>
      <c r="G669" s="190"/>
      <c r="H669" s="191"/>
      <c r="I669" s="190"/>
      <c r="J669" s="191"/>
      <c r="K669" s="190"/>
      <c r="L669" s="191"/>
    </row>
    <row r="670" spans="1:12">
      <c r="A670" s="190"/>
      <c r="B670" s="191"/>
      <c r="C670" s="190"/>
      <c r="D670" s="191"/>
      <c r="E670" s="190"/>
      <c r="F670" s="191"/>
      <c r="G670" s="190"/>
      <c r="H670" s="191"/>
      <c r="I670" s="190"/>
      <c r="J670" s="191"/>
      <c r="K670" s="190"/>
      <c r="L670" s="191"/>
    </row>
    <row r="671" spans="1:12">
      <c r="A671" s="190"/>
      <c r="B671" s="191"/>
      <c r="C671" s="190"/>
      <c r="D671" s="191"/>
      <c r="E671" s="190"/>
      <c r="F671" s="191"/>
      <c r="G671" s="190"/>
      <c r="H671" s="191"/>
      <c r="I671" s="190"/>
      <c r="J671" s="191"/>
      <c r="K671" s="190"/>
      <c r="L671" s="191"/>
    </row>
    <row r="672" spans="1:12">
      <c r="A672" s="190"/>
      <c r="B672" s="191"/>
      <c r="C672" s="190"/>
      <c r="D672" s="191"/>
      <c r="E672" s="190"/>
      <c r="F672" s="191"/>
      <c r="G672" s="190"/>
      <c r="H672" s="191"/>
      <c r="I672" s="190"/>
      <c r="J672" s="191"/>
      <c r="K672" s="190"/>
      <c r="L672" s="191"/>
    </row>
    <row r="673" spans="1:12">
      <c r="A673" s="190"/>
      <c r="B673" s="191"/>
      <c r="C673" s="190"/>
      <c r="D673" s="191"/>
      <c r="E673" s="190"/>
      <c r="F673" s="191"/>
      <c r="G673" s="190"/>
      <c r="H673" s="191"/>
      <c r="I673" s="190"/>
      <c r="J673" s="191"/>
      <c r="K673" s="190"/>
      <c r="L673" s="191"/>
    </row>
    <row r="674" spans="1:12">
      <c r="A674" s="190"/>
      <c r="B674" s="191"/>
      <c r="C674" s="190"/>
      <c r="D674" s="191"/>
      <c r="E674" s="190"/>
      <c r="F674" s="191"/>
      <c r="G674" s="190"/>
      <c r="H674" s="191"/>
      <c r="I674" s="190"/>
      <c r="J674" s="191"/>
      <c r="K674" s="190"/>
      <c r="L674" s="191"/>
    </row>
    <row r="675" spans="1:12">
      <c r="A675" s="190"/>
      <c r="B675" s="191"/>
      <c r="C675" s="190"/>
      <c r="D675" s="191"/>
      <c r="E675" s="190"/>
      <c r="F675" s="191"/>
      <c r="G675" s="190"/>
      <c r="H675" s="191"/>
      <c r="I675" s="190"/>
      <c r="J675" s="191"/>
      <c r="K675" s="190"/>
      <c r="L675" s="191"/>
    </row>
    <row r="676" spans="1:12">
      <c r="A676" s="190"/>
      <c r="B676" s="191"/>
      <c r="C676" s="190"/>
      <c r="D676" s="191"/>
      <c r="E676" s="190"/>
      <c r="F676" s="191"/>
      <c r="G676" s="190"/>
      <c r="H676" s="191"/>
      <c r="I676" s="190"/>
      <c r="J676" s="191"/>
      <c r="K676" s="190"/>
      <c r="L676" s="191"/>
    </row>
    <row r="677" spans="1:12">
      <c r="A677" s="190"/>
      <c r="B677" s="191"/>
      <c r="C677" s="190"/>
      <c r="D677" s="191"/>
      <c r="E677" s="190"/>
      <c r="F677" s="191"/>
      <c r="G677" s="190"/>
      <c r="H677" s="191"/>
      <c r="I677" s="190"/>
      <c r="J677" s="191"/>
      <c r="K677" s="190"/>
      <c r="L677" s="191"/>
    </row>
    <row r="678" spans="1:12">
      <c r="A678" s="190"/>
      <c r="B678" s="191"/>
      <c r="C678" s="190"/>
      <c r="D678" s="191"/>
      <c r="E678" s="190"/>
      <c r="F678" s="191"/>
      <c r="G678" s="190"/>
      <c r="H678" s="191"/>
      <c r="I678" s="190"/>
      <c r="J678" s="191"/>
      <c r="K678" s="190"/>
      <c r="L678" s="191"/>
    </row>
    <row r="679" spans="1:12">
      <c r="A679" s="190"/>
      <c r="B679" s="191"/>
      <c r="C679" s="190"/>
      <c r="D679" s="191"/>
      <c r="E679" s="190"/>
      <c r="F679" s="191"/>
      <c r="G679" s="190"/>
      <c r="H679" s="191"/>
      <c r="I679" s="190"/>
      <c r="J679" s="191"/>
      <c r="K679" s="190"/>
      <c r="L679" s="191"/>
    </row>
    <row r="680" spans="1:12">
      <c r="A680" s="190"/>
      <c r="B680" s="191"/>
      <c r="C680" s="190"/>
      <c r="D680" s="191"/>
      <c r="E680" s="190"/>
      <c r="F680" s="191"/>
      <c r="G680" s="190"/>
      <c r="H680" s="191"/>
      <c r="I680" s="190"/>
      <c r="J680" s="191"/>
      <c r="K680" s="190"/>
      <c r="L680" s="191"/>
    </row>
    <row r="681" spans="1:12">
      <c r="A681" s="190"/>
      <c r="B681" s="191"/>
      <c r="C681" s="190"/>
      <c r="D681" s="191"/>
      <c r="E681" s="190"/>
      <c r="F681" s="191"/>
      <c r="G681" s="190"/>
      <c r="H681" s="191"/>
      <c r="I681" s="190"/>
      <c r="J681" s="191"/>
      <c r="K681" s="190"/>
      <c r="L681" s="191"/>
    </row>
    <row r="682" spans="1:12">
      <c r="A682" s="190"/>
      <c r="B682" s="191"/>
      <c r="C682" s="190"/>
      <c r="D682" s="191"/>
      <c r="E682" s="190"/>
      <c r="F682" s="191"/>
      <c r="G682" s="190"/>
      <c r="H682" s="191"/>
      <c r="I682" s="190"/>
      <c r="J682" s="191"/>
      <c r="K682" s="190"/>
      <c r="L682" s="191"/>
    </row>
    <row r="683" spans="1:12">
      <c r="A683" s="190"/>
      <c r="B683" s="191"/>
      <c r="C683" s="190"/>
      <c r="D683" s="191"/>
      <c r="E683" s="190"/>
      <c r="F683" s="191"/>
      <c r="G683" s="190"/>
      <c r="H683" s="191"/>
      <c r="I683" s="190"/>
      <c r="J683" s="191"/>
      <c r="K683" s="190"/>
      <c r="L683" s="191"/>
    </row>
    <row r="684" spans="1:12">
      <c r="A684" s="190"/>
      <c r="B684" s="191"/>
      <c r="C684" s="190"/>
      <c r="D684" s="191"/>
      <c r="E684" s="190"/>
      <c r="F684" s="191"/>
      <c r="G684" s="190"/>
      <c r="H684" s="191"/>
      <c r="I684" s="190"/>
      <c r="J684" s="191"/>
      <c r="K684" s="190"/>
      <c r="L684" s="191"/>
    </row>
    <row r="685" spans="1:12">
      <c r="A685" s="190"/>
      <c r="B685" s="191"/>
      <c r="C685" s="190"/>
      <c r="D685" s="191"/>
      <c r="E685" s="190"/>
      <c r="F685" s="191"/>
      <c r="G685" s="190"/>
      <c r="H685" s="191"/>
      <c r="I685" s="190"/>
      <c r="J685" s="191"/>
      <c r="K685" s="190"/>
      <c r="L685" s="191"/>
    </row>
    <row r="686" spans="1:12">
      <c r="A686" s="190"/>
      <c r="B686" s="191"/>
      <c r="C686" s="190"/>
      <c r="D686" s="191"/>
      <c r="E686" s="190"/>
      <c r="F686" s="191"/>
      <c r="G686" s="190"/>
      <c r="H686" s="191"/>
      <c r="I686" s="190"/>
      <c r="J686" s="191"/>
      <c r="K686" s="190"/>
      <c r="L686" s="191"/>
    </row>
    <row r="687" spans="1:12">
      <c r="A687" s="190"/>
      <c r="B687" s="191"/>
      <c r="C687" s="190"/>
      <c r="D687" s="191"/>
      <c r="E687" s="190"/>
      <c r="F687" s="191"/>
      <c r="G687" s="190"/>
      <c r="H687" s="191"/>
      <c r="I687" s="190"/>
      <c r="J687" s="191"/>
      <c r="K687" s="190"/>
      <c r="L687" s="191"/>
    </row>
    <row r="688" spans="1:12">
      <c r="A688" s="190"/>
      <c r="B688" s="191"/>
      <c r="C688" s="190"/>
      <c r="D688" s="191"/>
      <c r="E688" s="190"/>
      <c r="F688" s="191"/>
      <c r="G688" s="190"/>
      <c r="H688" s="191"/>
      <c r="I688" s="190"/>
      <c r="J688" s="191"/>
      <c r="K688" s="190"/>
      <c r="L688" s="191"/>
    </row>
    <row r="689" spans="1:12">
      <c r="A689" s="190"/>
      <c r="B689" s="191"/>
      <c r="C689" s="190"/>
      <c r="D689" s="191"/>
      <c r="E689" s="190"/>
      <c r="F689" s="191"/>
      <c r="G689" s="190"/>
      <c r="H689" s="191"/>
      <c r="I689" s="190"/>
      <c r="J689" s="191"/>
      <c r="K689" s="190"/>
      <c r="L689" s="191"/>
    </row>
    <row r="690" spans="1:12">
      <c r="A690" s="190"/>
      <c r="B690" s="191"/>
      <c r="C690" s="190"/>
      <c r="D690" s="191"/>
      <c r="E690" s="190"/>
      <c r="F690" s="191"/>
      <c r="G690" s="190"/>
      <c r="H690" s="191"/>
      <c r="I690" s="190"/>
      <c r="J690" s="191"/>
      <c r="K690" s="190"/>
      <c r="L690" s="191"/>
    </row>
    <row r="691" spans="1:12">
      <c r="A691" s="190"/>
      <c r="B691" s="191"/>
      <c r="C691" s="190"/>
      <c r="D691" s="191"/>
      <c r="E691" s="190"/>
      <c r="F691" s="191"/>
      <c r="G691" s="190"/>
      <c r="H691" s="191"/>
      <c r="I691" s="190"/>
      <c r="J691" s="191"/>
      <c r="K691" s="190"/>
      <c r="L691" s="191"/>
    </row>
    <row r="692" spans="1:12">
      <c r="A692" s="190"/>
      <c r="B692" s="191"/>
      <c r="C692" s="190"/>
      <c r="D692" s="191"/>
      <c r="E692" s="190"/>
      <c r="F692" s="191"/>
      <c r="G692" s="190"/>
      <c r="H692" s="191"/>
      <c r="I692" s="190"/>
      <c r="J692" s="191"/>
      <c r="K692" s="190"/>
      <c r="L692" s="191"/>
    </row>
    <row r="693" spans="1:12">
      <c r="A693" s="190"/>
      <c r="B693" s="191"/>
      <c r="C693" s="190"/>
      <c r="D693" s="191"/>
      <c r="E693" s="190"/>
      <c r="F693" s="191"/>
      <c r="G693" s="190"/>
      <c r="H693" s="191"/>
      <c r="I693" s="190"/>
      <c r="J693" s="191"/>
      <c r="K693" s="190"/>
      <c r="L693" s="191"/>
    </row>
    <row r="694" spans="1:12">
      <c r="A694" s="190"/>
      <c r="B694" s="191"/>
      <c r="C694" s="190"/>
      <c r="D694" s="191"/>
      <c r="E694" s="190"/>
      <c r="F694" s="191"/>
      <c r="G694" s="190"/>
      <c r="H694" s="191"/>
      <c r="I694" s="190"/>
      <c r="J694" s="191"/>
      <c r="K694" s="190"/>
      <c r="L694" s="191"/>
    </row>
    <row r="695" spans="1:12">
      <c r="A695" s="190"/>
      <c r="B695" s="191"/>
      <c r="C695" s="190"/>
      <c r="D695" s="191"/>
      <c r="E695" s="190"/>
      <c r="F695" s="191"/>
      <c r="G695" s="190"/>
      <c r="H695" s="191"/>
      <c r="I695" s="190"/>
      <c r="J695" s="191"/>
      <c r="K695" s="190"/>
      <c r="L695" s="191"/>
    </row>
    <row r="696" spans="1:12">
      <c r="A696" s="190"/>
      <c r="B696" s="191"/>
      <c r="C696" s="190"/>
      <c r="D696" s="191"/>
      <c r="E696" s="190"/>
      <c r="F696" s="191"/>
      <c r="G696" s="190"/>
      <c r="H696" s="191"/>
      <c r="I696" s="190"/>
      <c r="J696" s="191"/>
      <c r="K696" s="190"/>
      <c r="L696" s="191"/>
    </row>
    <row r="697" spans="1:12">
      <c r="A697" s="190"/>
      <c r="B697" s="191"/>
      <c r="C697" s="190"/>
      <c r="D697" s="191"/>
      <c r="E697" s="190"/>
      <c r="F697" s="191"/>
      <c r="G697" s="190"/>
      <c r="H697" s="191"/>
      <c r="I697" s="190"/>
      <c r="J697" s="191"/>
      <c r="K697" s="190"/>
      <c r="L697" s="191"/>
    </row>
    <row r="698" spans="1:12">
      <c r="A698" s="190"/>
      <c r="B698" s="191"/>
      <c r="C698" s="190"/>
      <c r="D698" s="191"/>
      <c r="E698" s="190"/>
      <c r="F698" s="191"/>
      <c r="G698" s="190"/>
      <c r="H698" s="191"/>
      <c r="I698" s="190"/>
      <c r="J698" s="191"/>
      <c r="K698" s="190"/>
      <c r="L698" s="191"/>
    </row>
    <row r="699" spans="1:12">
      <c r="A699" s="190"/>
      <c r="B699" s="191"/>
      <c r="C699" s="190"/>
      <c r="D699" s="191"/>
      <c r="E699" s="190"/>
      <c r="F699" s="191"/>
      <c r="G699" s="190"/>
      <c r="H699" s="191"/>
      <c r="I699" s="190"/>
      <c r="J699" s="191"/>
      <c r="K699" s="190"/>
      <c r="L699" s="191"/>
    </row>
    <row r="700" spans="1:12">
      <c r="A700" s="190"/>
      <c r="B700" s="191"/>
      <c r="C700" s="190"/>
      <c r="D700" s="191"/>
      <c r="E700" s="190"/>
      <c r="F700" s="191"/>
      <c r="G700" s="190"/>
      <c r="H700" s="191"/>
      <c r="I700" s="190"/>
      <c r="J700" s="191"/>
      <c r="K700" s="190"/>
      <c r="L700" s="191"/>
    </row>
    <row r="701" spans="1:12">
      <c r="A701" s="190"/>
      <c r="B701" s="191"/>
      <c r="C701" s="190"/>
      <c r="D701" s="191"/>
      <c r="E701" s="190"/>
      <c r="F701" s="191"/>
      <c r="G701" s="190"/>
      <c r="H701" s="191"/>
      <c r="I701" s="190"/>
      <c r="J701" s="191"/>
      <c r="K701" s="190"/>
      <c r="L701" s="191"/>
    </row>
    <row r="702" spans="1:12">
      <c r="A702" s="190"/>
      <c r="B702" s="191"/>
      <c r="C702" s="190"/>
      <c r="D702" s="191"/>
      <c r="E702" s="190"/>
      <c r="F702" s="191"/>
      <c r="G702" s="190"/>
      <c r="H702" s="191"/>
      <c r="I702" s="190"/>
      <c r="J702" s="191"/>
      <c r="K702" s="190"/>
      <c r="L702" s="191"/>
    </row>
    <row r="703" spans="1:12">
      <c r="A703" s="190"/>
      <c r="B703" s="191"/>
      <c r="C703" s="190"/>
      <c r="D703" s="191"/>
      <c r="E703" s="190"/>
      <c r="F703" s="191"/>
      <c r="G703" s="190"/>
      <c r="H703" s="191"/>
      <c r="I703" s="190"/>
      <c r="J703" s="191"/>
      <c r="K703" s="190"/>
      <c r="L703" s="191"/>
    </row>
    <row r="704" spans="1:12">
      <c r="A704" s="190"/>
      <c r="B704" s="191"/>
      <c r="C704" s="190"/>
      <c r="D704" s="191"/>
      <c r="E704" s="190"/>
      <c r="F704" s="191"/>
      <c r="G704" s="190"/>
      <c r="H704" s="191"/>
      <c r="I704" s="190"/>
      <c r="J704" s="191"/>
      <c r="K704" s="190"/>
      <c r="L704" s="191"/>
    </row>
    <row r="705" spans="1:12">
      <c r="A705" s="190"/>
      <c r="B705" s="191"/>
      <c r="C705" s="190"/>
      <c r="D705" s="191"/>
      <c r="E705" s="190"/>
      <c r="F705" s="191"/>
      <c r="G705" s="190"/>
      <c r="H705" s="191"/>
      <c r="I705" s="190"/>
      <c r="J705" s="191"/>
      <c r="K705" s="190"/>
      <c r="L705" s="191"/>
    </row>
    <row r="706" spans="1:12">
      <c r="A706" s="190"/>
      <c r="B706" s="191"/>
      <c r="C706" s="190"/>
      <c r="D706" s="191"/>
      <c r="E706" s="190"/>
      <c r="F706" s="191"/>
      <c r="G706" s="190"/>
      <c r="H706" s="191"/>
      <c r="I706" s="190"/>
      <c r="J706" s="191"/>
      <c r="K706" s="190"/>
      <c r="L706" s="191"/>
    </row>
    <row r="707" spans="1:12">
      <c r="A707" s="190"/>
      <c r="B707" s="191"/>
      <c r="C707" s="190"/>
      <c r="D707" s="191"/>
      <c r="E707" s="190"/>
      <c r="F707" s="191"/>
      <c r="G707" s="190"/>
      <c r="H707" s="191"/>
      <c r="I707" s="190"/>
      <c r="J707" s="191"/>
      <c r="K707" s="190"/>
      <c r="L707" s="191"/>
    </row>
    <row r="708" spans="1:12">
      <c r="A708" s="190"/>
      <c r="B708" s="191"/>
      <c r="C708" s="190"/>
      <c r="D708" s="191"/>
      <c r="E708" s="190"/>
      <c r="F708" s="191"/>
      <c r="G708" s="190"/>
      <c r="H708" s="191"/>
      <c r="I708" s="190"/>
      <c r="J708" s="191"/>
      <c r="K708" s="190"/>
      <c r="L708" s="191"/>
    </row>
    <row r="709" spans="1:12">
      <c r="A709" s="190"/>
      <c r="B709" s="191"/>
      <c r="C709" s="190"/>
      <c r="D709" s="191"/>
      <c r="E709" s="190"/>
      <c r="F709" s="191"/>
      <c r="G709" s="190"/>
      <c r="H709" s="191"/>
      <c r="I709" s="190"/>
      <c r="J709" s="191"/>
      <c r="K709" s="190"/>
      <c r="L709" s="191"/>
    </row>
    <row r="710" spans="1:12">
      <c r="A710" s="190"/>
      <c r="B710" s="191"/>
      <c r="C710" s="190"/>
      <c r="D710" s="191"/>
      <c r="E710" s="190"/>
      <c r="F710" s="191"/>
      <c r="G710" s="190"/>
      <c r="H710" s="191"/>
      <c r="I710" s="190"/>
      <c r="J710" s="191"/>
      <c r="K710" s="190"/>
      <c r="L710" s="191"/>
    </row>
    <row r="711" spans="1:12">
      <c r="A711" s="190"/>
      <c r="B711" s="191"/>
      <c r="C711" s="190"/>
      <c r="D711" s="191"/>
      <c r="E711" s="190"/>
      <c r="F711" s="191"/>
      <c r="G711" s="190"/>
      <c r="H711" s="191"/>
      <c r="I711" s="190"/>
      <c r="J711" s="191"/>
      <c r="K711" s="190"/>
      <c r="L711" s="191"/>
    </row>
    <row r="712" spans="1:12">
      <c r="A712" s="190"/>
      <c r="B712" s="191"/>
      <c r="C712" s="190"/>
      <c r="D712" s="191"/>
      <c r="E712" s="190"/>
      <c r="F712" s="191"/>
      <c r="G712" s="190"/>
      <c r="H712" s="191"/>
      <c r="I712" s="190"/>
      <c r="J712" s="191"/>
      <c r="K712" s="190"/>
      <c r="L712" s="191"/>
    </row>
    <row r="713" spans="1:12">
      <c r="A713" s="190"/>
      <c r="B713" s="191"/>
      <c r="C713" s="190"/>
      <c r="D713" s="191"/>
      <c r="E713" s="190"/>
      <c r="F713" s="191"/>
      <c r="G713" s="190"/>
      <c r="H713" s="191"/>
      <c r="I713" s="190"/>
      <c r="J713" s="191"/>
      <c r="K713" s="190"/>
      <c r="L713" s="191"/>
    </row>
    <row r="714" spans="1:12">
      <c r="A714" s="190"/>
      <c r="B714" s="191"/>
      <c r="C714" s="190"/>
      <c r="D714" s="191"/>
      <c r="E714" s="190"/>
      <c r="F714" s="191"/>
      <c r="G714" s="190"/>
      <c r="H714" s="191"/>
      <c r="I714" s="190"/>
      <c r="J714" s="191"/>
      <c r="K714" s="190"/>
      <c r="L714" s="191"/>
    </row>
    <row r="715" spans="1:12">
      <c r="A715" s="190"/>
      <c r="B715" s="191"/>
      <c r="C715" s="190"/>
      <c r="D715" s="191"/>
      <c r="E715" s="190"/>
      <c r="F715" s="191"/>
      <c r="G715" s="190"/>
      <c r="H715" s="191"/>
      <c r="I715" s="190"/>
      <c r="J715" s="191"/>
      <c r="K715" s="190"/>
      <c r="L715" s="191"/>
    </row>
    <row r="716" spans="1:12">
      <c r="A716" s="190"/>
      <c r="B716" s="191"/>
      <c r="C716" s="190"/>
      <c r="D716" s="191"/>
      <c r="E716" s="190"/>
      <c r="F716" s="191"/>
      <c r="G716" s="190"/>
      <c r="H716" s="191"/>
      <c r="I716" s="190"/>
      <c r="J716" s="191"/>
      <c r="K716" s="190"/>
      <c r="L716" s="191"/>
    </row>
    <row r="717" spans="1:12">
      <c r="A717" s="190"/>
      <c r="B717" s="191"/>
      <c r="C717" s="190"/>
      <c r="D717" s="191"/>
      <c r="E717" s="190"/>
      <c r="F717" s="191"/>
      <c r="G717" s="190"/>
      <c r="H717" s="191"/>
      <c r="I717" s="190"/>
      <c r="J717" s="191"/>
      <c r="K717" s="190"/>
      <c r="L717" s="191"/>
    </row>
    <row r="718" spans="1:12">
      <c r="A718" s="190"/>
      <c r="B718" s="191"/>
      <c r="C718" s="190"/>
      <c r="D718" s="191"/>
      <c r="E718" s="190"/>
      <c r="F718" s="191"/>
      <c r="G718" s="190"/>
      <c r="H718" s="191"/>
      <c r="I718" s="190"/>
      <c r="J718" s="191"/>
      <c r="K718" s="190"/>
      <c r="L718" s="191"/>
    </row>
    <row r="719" spans="1:12">
      <c r="A719" s="190"/>
      <c r="B719" s="191"/>
      <c r="C719" s="190"/>
      <c r="D719" s="191"/>
      <c r="E719" s="190"/>
      <c r="F719" s="191"/>
      <c r="G719" s="190"/>
      <c r="H719" s="191"/>
      <c r="I719" s="190"/>
      <c r="J719" s="191"/>
      <c r="K719" s="190"/>
      <c r="L719" s="191"/>
    </row>
    <row r="720" spans="1:12">
      <c r="A720" s="190"/>
      <c r="B720" s="191"/>
      <c r="C720" s="190"/>
      <c r="D720" s="191"/>
      <c r="E720" s="190"/>
      <c r="F720" s="191"/>
      <c r="G720" s="190"/>
      <c r="H720" s="191"/>
      <c r="I720" s="190"/>
      <c r="J720" s="191"/>
      <c r="K720" s="190"/>
      <c r="L720" s="191"/>
    </row>
    <row r="721" spans="1:12">
      <c r="A721" s="190"/>
      <c r="B721" s="191"/>
      <c r="C721" s="190"/>
      <c r="D721" s="191"/>
      <c r="E721" s="190"/>
      <c r="F721" s="191"/>
      <c r="G721" s="190"/>
      <c r="H721" s="191"/>
      <c r="I721" s="190"/>
      <c r="J721" s="191"/>
      <c r="K721" s="190"/>
      <c r="L721" s="191"/>
    </row>
    <row r="722" spans="1:12">
      <c r="A722" s="190"/>
      <c r="B722" s="191"/>
      <c r="C722" s="190"/>
      <c r="D722" s="191"/>
      <c r="E722" s="190"/>
      <c r="F722" s="191"/>
      <c r="G722" s="190"/>
      <c r="H722" s="191"/>
      <c r="I722" s="190"/>
      <c r="J722" s="191"/>
      <c r="K722" s="190"/>
      <c r="L722" s="191"/>
    </row>
    <row r="723" spans="1:12">
      <c r="A723" s="190"/>
      <c r="B723" s="191"/>
      <c r="C723" s="190"/>
      <c r="D723" s="191"/>
      <c r="E723" s="190"/>
      <c r="F723" s="191"/>
      <c r="G723" s="190"/>
      <c r="H723" s="191"/>
      <c r="I723" s="190"/>
      <c r="J723" s="191"/>
      <c r="K723" s="190"/>
      <c r="L723" s="191"/>
    </row>
    <row r="724" spans="1:12">
      <c r="A724" s="190"/>
      <c r="B724" s="191"/>
      <c r="C724" s="190"/>
      <c r="D724" s="191"/>
      <c r="E724" s="190"/>
      <c r="F724" s="191"/>
      <c r="G724" s="190"/>
      <c r="H724" s="191"/>
      <c r="I724" s="190"/>
      <c r="J724" s="191"/>
      <c r="K724" s="190"/>
      <c r="L724" s="191"/>
    </row>
    <row r="725" spans="1:12">
      <c r="A725" s="190"/>
      <c r="B725" s="191"/>
      <c r="C725" s="190"/>
      <c r="D725" s="191"/>
      <c r="E725" s="190"/>
      <c r="F725" s="191"/>
      <c r="G725" s="190"/>
      <c r="H725" s="191"/>
      <c r="I725" s="190"/>
      <c r="J725" s="191"/>
      <c r="K725" s="190"/>
      <c r="L725" s="191"/>
    </row>
    <row r="726" spans="1:12">
      <c r="A726" s="190"/>
      <c r="B726" s="191"/>
      <c r="C726" s="190"/>
      <c r="D726" s="191"/>
      <c r="E726" s="190"/>
      <c r="F726" s="191"/>
      <c r="G726" s="190"/>
      <c r="H726" s="191"/>
      <c r="I726" s="190"/>
      <c r="J726" s="191"/>
      <c r="K726" s="190"/>
      <c r="L726" s="191"/>
    </row>
    <row r="727" spans="1:12">
      <c r="A727" s="190"/>
      <c r="B727" s="191"/>
      <c r="C727" s="190"/>
      <c r="D727" s="191"/>
      <c r="E727" s="190"/>
      <c r="F727" s="191"/>
      <c r="G727" s="190"/>
      <c r="H727" s="191"/>
      <c r="I727" s="190"/>
      <c r="J727" s="191"/>
      <c r="K727" s="190"/>
      <c r="L727" s="191"/>
    </row>
    <row r="728" spans="1:12">
      <c r="A728" s="190"/>
      <c r="B728" s="191"/>
      <c r="C728" s="190"/>
      <c r="D728" s="191"/>
      <c r="E728" s="190"/>
      <c r="F728" s="191"/>
      <c r="G728" s="190"/>
      <c r="H728" s="191"/>
      <c r="I728" s="190"/>
      <c r="J728" s="191"/>
      <c r="K728" s="190"/>
      <c r="L728" s="191"/>
    </row>
    <row r="729" spans="1:12">
      <c r="A729" s="190"/>
      <c r="B729" s="191"/>
      <c r="C729" s="190"/>
      <c r="D729" s="191"/>
      <c r="E729" s="190"/>
      <c r="F729" s="191"/>
      <c r="G729" s="190"/>
      <c r="H729" s="191"/>
      <c r="I729" s="190"/>
      <c r="J729" s="191"/>
      <c r="K729" s="190"/>
      <c r="L729" s="191"/>
    </row>
    <row r="730" spans="1:12">
      <c r="A730" s="190"/>
      <c r="B730" s="191"/>
      <c r="C730" s="190"/>
      <c r="D730" s="191"/>
      <c r="E730" s="190"/>
      <c r="F730" s="191"/>
      <c r="G730" s="190"/>
      <c r="H730" s="191"/>
      <c r="I730" s="190"/>
      <c r="J730" s="191"/>
      <c r="K730" s="190"/>
      <c r="L730" s="191"/>
    </row>
    <row r="731" spans="1:12">
      <c r="A731" s="190"/>
      <c r="B731" s="191"/>
      <c r="C731" s="190"/>
      <c r="D731" s="191"/>
      <c r="E731" s="190"/>
      <c r="F731" s="191"/>
      <c r="G731" s="190"/>
      <c r="H731" s="191"/>
      <c r="I731" s="190"/>
      <c r="J731" s="191"/>
      <c r="K731" s="190"/>
      <c r="L731" s="191"/>
    </row>
    <row r="732" spans="1:12">
      <c r="A732" s="190"/>
      <c r="B732" s="191"/>
      <c r="C732" s="190"/>
      <c r="D732" s="191"/>
      <c r="E732" s="190"/>
      <c r="F732" s="191"/>
      <c r="G732" s="190"/>
      <c r="H732" s="191"/>
      <c r="I732" s="190"/>
      <c r="J732" s="191"/>
      <c r="K732" s="190"/>
      <c r="L732" s="191"/>
    </row>
    <row r="733" spans="1:12">
      <c r="A733" s="190"/>
      <c r="B733" s="191"/>
      <c r="C733" s="190"/>
      <c r="D733" s="191"/>
      <c r="E733" s="190"/>
      <c r="F733" s="191"/>
      <c r="G733" s="190"/>
      <c r="H733" s="191"/>
      <c r="I733" s="190"/>
      <c r="J733" s="191"/>
      <c r="K733" s="190"/>
      <c r="L733" s="191"/>
    </row>
    <row r="734" spans="1:12">
      <c r="A734" s="190"/>
      <c r="B734" s="191"/>
      <c r="C734" s="190"/>
      <c r="D734" s="191"/>
      <c r="E734" s="190"/>
      <c r="F734" s="191"/>
      <c r="G734" s="190"/>
      <c r="H734" s="191"/>
      <c r="I734" s="190"/>
      <c r="J734" s="191"/>
      <c r="K734" s="190"/>
      <c r="L734" s="191"/>
    </row>
    <row r="735" spans="1:12">
      <c r="A735" s="190"/>
      <c r="B735" s="191"/>
      <c r="C735" s="190"/>
      <c r="D735" s="191"/>
      <c r="E735" s="190"/>
      <c r="F735" s="191"/>
      <c r="G735" s="190"/>
      <c r="H735" s="191"/>
      <c r="I735" s="190"/>
      <c r="J735" s="191"/>
      <c r="K735" s="190"/>
      <c r="L735" s="191"/>
    </row>
    <row r="736" spans="1:12">
      <c r="A736" s="190"/>
      <c r="B736" s="191"/>
      <c r="C736" s="190"/>
      <c r="D736" s="191"/>
      <c r="E736" s="190"/>
      <c r="F736" s="191"/>
      <c r="G736" s="190"/>
      <c r="H736" s="191"/>
      <c r="I736" s="190"/>
      <c r="J736" s="191"/>
      <c r="K736" s="190"/>
      <c r="L736" s="191"/>
    </row>
    <row r="737" spans="1:12">
      <c r="A737" s="190"/>
      <c r="B737" s="191"/>
      <c r="C737" s="190"/>
      <c r="D737" s="191"/>
      <c r="E737" s="190"/>
      <c r="F737" s="191"/>
      <c r="G737" s="190"/>
      <c r="H737" s="191"/>
      <c r="I737" s="190"/>
      <c r="J737" s="191"/>
      <c r="K737" s="190"/>
      <c r="L737" s="191"/>
    </row>
    <row r="738" spans="1:12">
      <c r="A738" s="190"/>
      <c r="B738" s="191"/>
      <c r="C738" s="190"/>
      <c r="D738" s="191"/>
      <c r="E738" s="190"/>
      <c r="F738" s="191"/>
      <c r="G738" s="190"/>
      <c r="H738" s="191"/>
      <c r="I738" s="190"/>
      <c r="J738" s="191"/>
      <c r="K738" s="190"/>
      <c r="L738" s="191"/>
    </row>
    <row r="739" spans="1:12">
      <c r="A739" s="190"/>
      <c r="B739" s="191"/>
      <c r="C739" s="190"/>
      <c r="D739" s="191"/>
      <c r="E739" s="190"/>
      <c r="F739" s="191"/>
      <c r="G739" s="190"/>
      <c r="H739" s="191"/>
      <c r="I739" s="190"/>
      <c r="J739" s="191"/>
      <c r="K739" s="190"/>
      <c r="L739" s="191"/>
    </row>
    <row r="740" spans="1:12">
      <c r="A740" s="190"/>
      <c r="B740" s="191"/>
      <c r="C740" s="190"/>
      <c r="D740" s="191"/>
      <c r="E740" s="190"/>
      <c r="F740" s="191"/>
      <c r="G740" s="190"/>
      <c r="H740" s="191"/>
      <c r="I740" s="190"/>
      <c r="J740" s="191"/>
      <c r="K740" s="190"/>
      <c r="L740" s="191"/>
    </row>
    <row r="741" spans="1:12">
      <c r="A741" s="190"/>
      <c r="B741" s="191"/>
      <c r="C741" s="190"/>
      <c r="D741" s="191"/>
      <c r="E741" s="190"/>
      <c r="F741" s="191"/>
      <c r="G741" s="190"/>
      <c r="H741" s="191"/>
      <c r="I741" s="190"/>
      <c r="J741" s="191"/>
      <c r="K741" s="190"/>
      <c r="L741" s="191"/>
    </row>
    <row r="742" spans="1:12">
      <c r="A742" s="190"/>
      <c r="B742" s="191"/>
      <c r="C742" s="190"/>
      <c r="D742" s="191"/>
      <c r="E742" s="190"/>
      <c r="F742" s="191"/>
      <c r="G742" s="190"/>
      <c r="H742" s="191"/>
      <c r="I742" s="190"/>
      <c r="J742" s="191"/>
      <c r="K742" s="190"/>
      <c r="L742" s="191"/>
    </row>
    <row r="743" spans="1:12">
      <c r="A743" s="190"/>
      <c r="B743" s="191"/>
      <c r="C743" s="190"/>
      <c r="D743" s="191"/>
      <c r="E743" s="190"/>
      <c r="F743" s="191"/>
      <c r="G743" s="190"/>
      <c r="H743" s="191"/>
      <c r="I743" s="190"/>
      <c r="J743" s="191"/>
      <c r="K743" s="190"/>
      <c r="L743" s="191"/>
    </row>
    <row r="744" spans="1:12">
      <c r="A744" s="190"/>
      <c r="B744" s="191"/>
      <c r="C744" s="190"/>
      <c r="D744" s="191"/>
      <c r="E744" s="190"/>
      <c r="F744" s="191"/>
      <c r="G744" s="190"/>
      <c r="H744" s="191"/>
      <c r="I744" s="190"/>
      <c r="J744" s="191"/>
      <c r="K744" s="190"/>
      <c r="L744" s="191"/>
    </row>
    <row r="745" spans="1:12">
      <c r="A745" s="190"/>
      <c r="B745" s="191"/>
      <c r="C745" s="190"/>
      <c r="D745" s="191"/>
      <c r="E745" s="190"/>
      <c r="F745" s="191"/>
      <c r="G745" s="190"/>
      <c r="H745" s="191"/>
      <c r="I745" s="190"/>
      <c r="J745" s="191"/>
      <c r="K745" s="190"/>
      <c r="L745" s="191"/>
    </row>
    <row r="746" spans="1:12">
      <c r="A746" s="190"/>
      <c r="B746" s="191"/>
      <c r="C746" s="190"/>
      <c r="D746" s="191"/>
      <c r="E746" s="190"/>
      <c r="F746" s="191"/>
      <c r="G746" s="190"/>
      <c r="H746" s="191"/>
      <c r="I746" s="190"/>
      <c r="J746" s="191"/>
      <c r="K746" s="190"/>
      <c r="L746" s="191"/>
    </row>
    <row r="747" spans="1:12">
      <c r="A747" s="190"/>
      <c r="B747" s="191"/>
      <c r="C747" s="190"/>
      <c r="D747" s="191"/>
      <c r="E747" s="190"/>
      <c r="F747" s="191"/>
      <c r="G747" s="190"/>
      <c r="H747" s="191"/>
      <c r="I747" s="190"/>
      <c r="J747" s="191"/>
      <c r="K747" s="190"/>
      <c r="L747" s="191"/>
    </row>
    <row r="748" spans="1:12">
      <c r="A748" s="190"/>
      <c r="B748" s="191"/>
      <c r="C748" s="190"/>
      <c r="D748" s="191"/>
      <c r="E748" s="190"/>
      <c r="F748" s="191"/>
      <c r="G748" s="190"/>
      <c r="H748" s="191"/>
      <c r="I748" s="190"/>
      <c r="J748" s="191"/>
      <c r="K748" s="190"/>
      <c r="L748" s="191"/>
    </row>
    <row r="749" spans="1:12">
      <c r="A749" s="190"/>
      <c r="B749" s="191"/>
      <c r="C749" s="190"/>
      <c r="D749" s="191"/>
      <c r="E749" s="190"/>
      <c r="F749" s="191"/>
      <c r="G749" s="190"/>
      <c r="H749" s="191"/>
      <c r="I749" s="190"/>
      <c r="J749" s="191"/>
      <c r="K749" s="190"/>
      <c r="L749" s="191"/>
    </row>
    <row r="750" spans="1:12">
      <c r="A750" s="190"/>
      <c r="B750" s="191"/>
      <c r="C750" s="190"/>
      <c r="D750" s="191"/>
      <c r="E750" s="190"/>
      <c r="F750" s="191"/>
      <c r="G750" s="190"/>
      <c r="H750" s="191"/>
      <c r="I750" s="190"/>
      <c r="J750" s="191"/>
      <c r="K750" s="190"/>
      <c r="L750" s="191"/>
    </row>
    <row r="751" spans="1:12">
      <c r="A751" s="190"/>
      <c r="B751" s="191"/>
      <c r="C751" s="190"/>
      <c r="D751" s="191"/>
      <c r="E751" s="190"/>
      <c r="F751" s="191"/>
      <c r="G751" s="190"/>
      <c r="H751" s="191"/>
      <c r="I751" s="190"/>
      <c r="J751" s="191"/>
      <c r="K751" s="190"/>
      <c r="L751" s="191"/>
    </row>
    <row r="752" spans="1:12">
      <c r="A752" s="190"/>
      <c r="B752" s="191"/>
      <c r="C752" s="190"/>
      <c r="D752" s="191"/>
      <c r="E752" s="190"/>
      <c r="F752" s="191"/>
      <c r="G752" s="190"/>
      <c r="H752" s="191"/>
      <c r="I752" s="190"/>
      <c r="J752" s="191"/>
      <c r="K752" s="190"/>
      <c r="L752" s="191"/>
    </row>
    <row r="753" spans="1:12">
      <c r="A753" s="190"/>
      <c r="B753" s="191"/>
      <c r="C753" s="190"/>
      <c r="D753" s="191"/>
      <c r="E753" s="190"/>
      <c r="F753" s="191"/>
      <c r="G753" s="190"/>
      <c r="H753" s="191"/>
      <c r="I753" s="190"/>
      <c r="J753" s="191"/>
      <c r="K753" s="190"/>
      <c r="L753" s="191"/>
    </row>
    <row r="754" spans="1:12">
      <c r="A754" s="190"/>
      <c r="B754" s="191"/>
      <c r="C754" s="190"/>
      <c r="D754" s="191"/>
      <c r="E754" s="190"/>
      <c r="F754" s="191"/>
      <c r="G754" s="190"/>
      <c r="H754" s="191"/>
      <c r="I754" s="190"/>
      <c r="J754" s="191"/>
      <c r="K754" s="190"/>
      <c r="L754" s="191"/>
    </row>
    <row r="755" spans="1:12">
      <c r="A755" s="190"/>
      <c r="B755" s="191"/>
      <c r="C755" s="190"/>
      <c r="D755" s="191"/>
      <c r="E755" s="190"/>
      <c r="F755" s="191"/>
      <c r="G755" s="190"/>
      <c r="H755" s="191"/>
      <c r="I755" s="190"/>
      <c r="J755" s="191"/>
      <c r="K755" s="190"/>
      <c r="L755" s="191"/>
    </row>
    <row r="756" spans="1:12">
      <c r="A756" s="190"/>
      <c r="B756" s="191"/>
      <c r="C756" s="190"/>
      <c r="D756" s="191"/>
      <c r="E756" s="190"/>
      <c r="F756" s="191"/>
      <c r="G756" s="190"/>
      <c r="H756" s="191"/>
      <c r="I756" s="190"/>
      <c r="J756" s="191"/>
      <c r="K756" s="190"/>
      <c r="L756" s="191"/>
    </row>
    <row r="757" spans="1:12">
      <c r="A757" s="190"/>
      <c r="B757" s="191"/>
      <c r="C757" s="190"/>
      <c r="D757" s="191"/>
      <c r="E757" s="190"/>
      <c r="F757" s="191"/>
      <c r="G757" s="190"/>
      <c r="H757" s="191"/>
      <c r="I757" s="190"/>
      <c r="J757" s="191"/>
      <c r="K757" s="190"/>
      <c r="L757" s="191"/>
    </row>
    <row r="758" spans="1:12">
      <c r="A758" s="190"/>
      <c r="B758" s="191"/>
      <c r="C758" s="190"/>
      <c r="D758" s="191"/>
      <c r="E758" s="190"/>
      <c r="F758" s="191"/>
      <c r="G758" s="190"/>
      <c r="H758" s="191"/>
      <c r="I758" s="190"/>
      <c r="J758" s="191"/>
      <c r="K758" s="190"/>
      <c r="L758" s="191"/>
    </row>
    <row r="759" spans="1:12">
      <c r="A759" s="190"/>
      <c r="B759" s="191"/>
      <c r="C759" s="190"/>
      <c r="D759" s="191"/>
      <c r="E759" s="190"/>
      <c r="F759" s="191"/>
      <c r="G759" s="190"/>
      <c r="H759" s="191"/>
      <c r="I759" s="190"/>
      <c r="J759" s="191"/>
      <c r="K759" s="190"/>
      <c r="L759" s="191"/>
    </row>
    <row r="760" spans="1:12">
      <c r="A760" s="190"/>
      <c r="B760" s="191"/>
      <c r="C760" s="190"/>
      <c r="D760" s="191"/>
      <c r="E760" s="190"/>
      <c r="F760" s="191"/>
      <c r="G760" s="190"/>
      <c r="H760" s="191"/>
      <c r="I760" s="190"/>
      <c r="J760" s="191"/>
      <c r="K760" s="190"/>
      <c r="L760" s="191"/>
    </row>
    <row r="761" spans="1:12">
      <c r="A761" s="190"/>
      <c r="B761" s="191"/>
      <c r="C761" s="190"/>
      <c r="D761" s="191"/>
      <c r="E761" s="190"/>
      <c r="F761" s="191"/>
      <c r="G761" s="190"/>
      <c r="H761" s="191"/>
      <c r="I761" s="190"/>
      <c r="J761" s="191"/>
      <c r="K761" s="190"/>
      <c r="L761" s="191"/>
    </row>
    <row r="762" spans="1:12">
      <c r="A762" s="190"/>
      <c r="B762" s="191"/>
      <c r="C762" s="190"/>
      <c r="D762" s="191"/>
      <c r="E762" s="190"/>
      <c r="F762" s="191"/>
      <c r="G762" s="190"/>
      <c r="H762" s="191"/>
      <c r="I762" s="190"/>
      <c r="J762" s="191"/>
      <c r="K762" s="190"/>
      <c r="L762" s="191"/>
    </row>
    <row r="763" spans="1:12">
      <c r="A763" s="190"/>
      <c r="B763" s="191"/>
      <c r="C763" s="190"/>
      <c r="D763" s="191"/>
      <c r="E763" s="190"/>
      <c r="F763" s="191"/>
      <c r="G763" s="190"/>
      <c r="H763" s="191"/>
      <c r="I763" s="190"/>
      <c r="J763" s="191"/>
      <c r="K763" s="190"/>
      <c r="L763" s="191"/>
    </row>
    <row r="764" spans="1:12">
      <c r="A764" s="190"/>
      <c r="B764" s="191"/>
      <c r="C764" s="190"/>
      <c r="D764" s="191"/>
      <c r="E764" s="190"/>
      <c r="F764" s="191"/>
      <c r="G764" s="190"/>
      <c r="H764" s="191"/>
      <c r="I764" s="190"/>
      <c r="J764" s="191"/>
      <c r="K764" s="190"/>
      <c r="L764" s="191"/>
    </row>
    <row r="765" spans="1:12">
      <c r="A765" s="190"/>
      <c r="B765" s="191"/>
      <c r="C765" s="190"/>
      <c r="D765" s="191"/>
      <c r="E765" s="190"/>
      <c r="F765" s="191"/>
      <c r="G765" s="190"/>
      <c r="H765" s="191"/>
      <c r="I765" s="190"/>
      <c r="J765" s="191"/>
      <c r="K765" s="190"/>
      <c r="L765" s="191"/>
    </row>
    <row r="766" spans="1:12">
      <c r="A766" s="190"/>
      <c r="B766" s="191"/>
      <c r="C766" s="190"/>
      <c r="D766" s="191"/>
      <c r="E766" s="190"/>
      <c r="F766" s="191"/>
      <c r="G766" s="190"/>
      <c r="H766" s="191"/>
      <c r="I766" s="190"/>
      <c r="J766" s="191"/>
      <c r="K766" s="190"/>
      <c r="L766" s="191"/>
    </row>
    <row r="767" spans="1:12">
      <c r="A767" s="190"/>
      <c r="B767" s="191"/>
      <c r="C767" s="190"/>
      <c r="D767" s="191"/>
      <c r="E767" s="190"/>
      <c r="F767" s="191"/>
      <c r="G767" s="190"/>
      <c r="H767" s="191"/>
      <c r="I767" s="190"/>
      <c r="J767" s="191"/>
      <c r="K767" s="190"/>
      <c r="L767" s="191"/>
    </row>
    <row r="768" spans="1:12">
      <c r="A768" s="190"/>
      <c r="B768" s="191"/>
      <c r="C768" s="190"/>
      <c r="D768" s="191"/>
      <c r="E768" s="190"/>
      <c r="F768" s="191"/>
      <c r="G768" s="190"/>
      <c r="H768" s="191"/>
      <c r="I768" s="190"/>
      <c r="J768" s="191"/>
      <c r="K768" s="190"/>
      <c r="L768" s="191"/>
    </row>
    <row r="769" spans="1:12">
      <c r="A769" s="190"/>
      <c r="B769" s="191"/>
      <c r="C769" s="190"/>
      <c r="D769" s="191"/>
      <c r="E769" s="190"/>
      <c r="F769" s="191"/>
      <c r="G769" s="190"/>
      <c r="H769" s="191"/>
      <c r="I769" s="190"/>
      <c r="J769" s="191"/>
      <c r="K769" s="190"/>
      <c r="L769" s="191"/>
    </row>
    <row r="770" spans="1:12">
      <c r="A770" s="190"/>
      <c r="B770" s="191"/>
      <c r="C770" s="190"/>
      <c r="D770" s="191"/>
      <c r="E770" s="190"/>
      <c r="F770" s="191"/>
      <c r="G770" s="190"/>
      <c r="H770" s="191"/>
      <c r="I770" s="190"/>
      <c r="J770" s="191"/>
      <c r="K770" s="190"/>
      <c r="L770" s="191"/>
    </row>
    <row r="771" spans="1:12">
      <c r="A771" s="190"/>
      <c r="B771" s="191"/>
      <c r="C771" s="190"/>
      <c r="D771" s="191"/>
      <c r="E771" s="190"/>
      <c r="F771" s="191"/>
      <c r="G771" s="190"/>
      <c r="H771" s="191"/>
      <c r="I771" s="190"/>
      <c r="J771" s="191"/>
      <c r="K771" s="190"/>
      <c r="L771" s="191"/>
    </row>
    <row r="772" spans="1:12">
      <c r="A772" s="190"/>
      <c r="B772" s="191"/>
      <c r="C772" s="190"/>
      <c r="D772" s="191"/>
      <c r="E772" s="190"/>
      <c r="F772" s="191"/>
      <c r="G772" s="190"/>
      <c r="H772" s="191"/>
      <c r="I772" s="190"/>
      <c r="J772" s="191"/>
      <c r="K772" s="190"/>
      <c r="L772" s="191"/>
    </row>
    <row r="773" spans="1:12">
      <c r="A773" s="190"/>
      <c r="B773" s="191"/>
      <c r="C773" s="190"/>
      <c r="D773" s="191"/>
      <c r="E773" s="190"/>
      <c r="F773" s="191"/>
      <c r="G773" s="190"/>
      <c r="H773" s="191"/>
      <c r="I773" s="190"/>
      <c r="J773" s="191"/>
      <c r="K773" s="190"/>
      <c r="L773" s="191"/>
    </row>
    <row r="774" spans="1:12">
      <c r="A774" s="190"/>
      <c r="B774" s="191"/>
      <c r="C774" s="190"/>
      <c r="D774" s="191"/>
      <c r="E774" s="190"/>
      <c r="F774" s="191"/>
      <c r="G774" s="190"/>
      <c r="H774" s="191"/>
      <c r="I774" s="190"/>
      <c r="J774" s="191"/>
      <c r="K774" s="190"/>
      <c r="L774" s="191"/>
    </row>
    <row r="775" spans="1:12">
      <c r="A775" s="190"/>
      <c r="B775" s="191"/>
      <c r="C775" s="190"/>
      <c r="D775" s="191"/>
      <c r="E775" s="190"/>
      <c r="F775" s="191"/>
      <c r="G775" s="190"/>
      <c r="H775" s="191"/>
      <c r="I775" s="190"/>
      <c r="J775" s="191"/>
      <c r="K775" s="190"/>
      <c r="L775" s="191"/>
    </row>
    <row r="776" spans="1:12">
      <c r="A776" s="190"/>
      <c r="B776" s="191"/>
      <c r="C776" s="190"/>
      <c r="D776" s="191"/>
      <c r="E776" s="190"/>
      <c r="F776" s="191"/>
      <c r="G776" s="190"/>
      <c r="H776" s="191"/>
      <c r="I776" s="190"/>
      <c r="J776" s="191"/>
      <c r="K776" s="190"/>
      <c r="L776" s="191"/>
    </row>
    <row r="777" spans="1:12">
      <c r="A777" s="190"/>
      <c r="B777" s="191"/>
      <c r="C777" s="190"/>
      <c r="D777" s="191"/>
      <c r="E777" s="190"/>
      <c r="F777" s="191"/>
      <c r="G777" s="190"/>
      <c r="H777" s="191"/>
      <c r="I777" s="190"/>
      <c r="J777" s="191"/>
      <c r="K777" s="190"/>
      <c r="L777" s="191"/>
    </row>
    <row r="778" spans="1:12">
      <c r="A778" s="190"/>
      <c r="B778" s="191"/>
      <c r="C778" s="190"/>
      <c r="D778" s="191"/>
      <c r="E778" s="190"/>
      <c r="F778" s="191"/>
      <c r="G778" s="190"/>
      <c r="H778" s="191"/>
      <c r="I778" s="190"/>
      <c r="J778" s="191"/>
      <c r="K778" s="190"/>
      <c r="L778" s="191"/>
    </row>
    <row r="779" spans="1:12">
      <c r="A779" s="190"/>
      <c r="B779" s="191"/>
      <c r="C779" s="190"/>
      <c r="D779" s="191"/>
      <c r="E779" s="190"/>
      <c r="F779" s="191"/>
      <c r="G779" s="190"/>
      <c r="H779" s="191"/>
      <c r="I779" s="190"/>
      <c r="J779" s="191"/>
      <c r="K779" s="190"/>
      <c r="L779" s="191"/>
    </row>
    <row r="780" spans="1:12">
      <c r="A780" s="190"/>
      <c r="B780" s="191"/>
      <c r="C780" s="190"/>
      <c r="D780" s="191"/>
      <c r="E780" s="190"/>
      <c r="F780" s="191"/>
      <c r="G780" s="190"/>
      <c r="H780" s="191"/>
      <c r="I780" s="190"/>
      <c r="J780" s="191"/>
      <c r="K780" s="190"/>
      <c r="L780" s="191"/>
    </row>
    <row r="781" spans="1:12">
      <c r="A781" s="190"/>
      <c r="B781" s="191"/>
      <c r="C781" s="190"/>
      <c r="D781" s="191"/>
      <c r="E781" s="190"/>
      <c r="F781" s="191"/>
      <c r="G781" s="190"/>
      <c r="H781" s="191"/>
      <c r="I781" s="190"/>
      <c r="J781" s="191"/>
      <c r="K781" s="190"/>
      <c r="L781" s="191"/>
    </row>
    <row r="782" spans="1:12">
      <c r="A782" s="190"/>
      <c r="B782" s="191"/>
      <c r="C782" s="190"/>
      <c r="D782" s="191"/>
      <c r="E782" s="190"/>
      <c r="F782" s="191"/>
      <c r="G782" s="190"/>
      <c r="H782" s="191"/>
      <c r="I782" s="190"/>
      <c r="J782" s="191"/>
      <c r="K782" s="190"/>
      <c r="L782" s="191"/>
    </row>
    <row r="783" spans="1:12">
      <c r="A783" s="190"/>
      <c r="B783" s="191"/>
      <c r="C783" s="190"/>
      <c r="D783" s="191"/>
      <c r="E783" s="190"/>
      <c r="F783" s="191"/>
      <c r="G783" s="190"/>
      <c r="H783" s="191"/>
      <c r="I783" s="190"/>
      <c r="J783" s="191"/>
      <c r="K783" s="190"/>
      <c r="L783" s="191"/>
    </row>
    <row r="784" spans="1:12">
      <c r="A784" s="190"/>
      <c r="B784" s="191"/>
      <c r="C784" s="190"/>
      <c r="D784" s="191"/>
      <c r="E784" s="190"/>
      <c r="F784" s="191"/>
      <c r="G784" s="190"/>
      <c r="H784" s="191"/>
      <c r="I784" s="190"/>
      <c r="J784" s="191"/>
      <c r="K784" s="190"/>
      <c r="L784" s="191"/>
    </row>
    <row r="785" spans="1:12">
      <c r="A785" s="190"/>
      <c r="B785" s="191"/>
      <c r="C785" s="190"/>
      <c r="D785" s="191"/>
      <c r="E785" s="190"/>
      <c r="F785" s="191"/>
      <c r="G785" s="190"/>
      <c r="H785" s="191"/>
      <c r="I785" s="190"/>
      <c r="J785" s="191"/>
      <c r="K785" s="190"/>
      <c r="L785" s="191"/>
    </row>
    <row r="786" spans="1:12">
      <c r="A786" s="190"/>
      <c r="B786" s="191"/>
      <c r="C786" s="190"/>
      <c r="D786" s="191"/>
      <c r="E786" s="190"/>
      <c r="F786" s="191"/>
      <c r="G786" s="190"/>
      <c r="H786" s="191"/>
      <c r="I786" s="190"/>
      <c r="J786" s="191"/>
      <c r="K786" s="190"/>
      <c r="L786" s="191"/>
    </row>
    <row r="787" spans="1:12">
      <c r="A787" s="190"/>
      <c r="B787" s="191"/>
      <c r="C787" s="190"/>
      <c r="D787" s="191"/>
      <c r="E787" s="190"/>
      <c r="F787" s="191"/>
      <c r="G787" s="190"/>
      <c r="H787" s="191"/>
      <c r="I787" s="190"/>
      <c r="J787" s="191"/>
      <c r="K787" s="190"/>
      <c r="L787" s="191"/>
    </row>
    <row r="788" spans="1:12">
      <c r="A788" s="190"/>
      <c r="B788" s="191"/>
      <c r="C788" s="190"/>
      <c r="D788" s="191"/>
      <c r="E788" s="190"/>
      <c r="F788" s="191"/>
      <c r="G788" s="190"/>
      <c r="H788" s="191"/>
      <c r="I788" s="190"/>
      <c r="J788" s="191"/>
      <c r="K788" s="190"/>
      <c r="L788" s="191"/>
    </row>
    <row r="789" spans="1:12">
      <c r="A789" s="190"/>
      <c r="B789" s="191"/>
      <c r="C789" s="190"/>
      <c r="D789" s="191"/>
      <c r="E789" s="190"/>
      <c r="F789" s="191"/>
      <c r="G789" s="190"/>
      <c r="H789" s="191"/>
      <c r="I789" s="190"/>
      <c r="J789" s="191"/>
      <c r="K789" s="190"/>
      <c r="L789" s="191"/>
    </row>
    <row r="790" spans="1:12">
      <c r="A790" s="190"/>
      <c r="B790" s="191"/>
      <c r="C790" s="190"/>
      <c r="D790" s="191"/>
      <c r="E790" s="190"/>
      <c r="F790" s="191"/>
      <c r="G790" s="190"/>
      <c r="H790" s="191"/>
      <c r="I790" s="190"/>
      <c r="J790" s="191"/>
      <c r="K790" s="190"/>
      <c r="L790" s="191"/>
    </row>
    <row r="791" spans="1:12">
      <c r="A791" s="190"/>
      <c r="B791" s="191"/>
      <c r="C791" s="190"/>
      <c r="D791" s="191"/>
      <c r="E791" s="190"/>
      <c r="F791" s="191"/>
      <c r="G791" s="190"/>
      <c r="H791" s="191"/>
      <c r="I791" s="190"/>
      <c r="J791" s="191"/>
      <c r="K791" s="190"/>
      <c r="L791" s="191"/>
    </row>
    <row r="792" spans="1:12">
      <c r="A792" s="190"/>
      <c r="B792" s="191"/>
      <c r="C792" s="190"/>
      <c r="D792" s="191"/>
      <c r="E792" s="190"/>
      <c r="F792" s="191"/>
      <c r="G792" s="190"/>
      <c r="H792" s="191"/>
      <c r="I792" s="190"/>
      <c r="J792" s="191"/>
      <c r="K792" s="190"/>
      <c r="L792" s="191"/>
    </row>
    <row r="793" spans="1:12">
      <c r="A793" s="190"/>
      <c r="B793" s="191"/>
      <c r="C793" s="190"/>
      <c r="D793" s="191"/>
      <c r="E793" s="190"/>
      <c r="F793" s="191"/>
      <c r="G793" s="190"/>
      <c r="H793" s="191"/>
      <c r="I793" s="190"/>
      <c r="J793" s="191"/>
      <c r="K793" s="190"/>
      <c r="L793" s="191"/>
    </row>
    <row r="794" spans="1:12">
      <c r="A794" s="190"/>
      <c r="B794" s="191"/>
      <c r="C794" s="190"/>
      <c r="D794" s="191"/>
      <c r="E794" s="190"/>
      <c r="F794" s="191"/>
      <c r="G794" s="190"/>
      <c r="H794" s="191"/>
      <c r="I794" s="190"/>
      <c r="J794" s="191"/>
      <c r="K794" s="190"/>
      <c r="L794" s="191"/>
    </row>
    <row r="795" spans="1:12">
      <c r="A795" s="190"/>
      <c r="B795" s="191"/>
      <c r="C795" s="190"/>
      <c r="D795" s="191"/>
      <c r="E795" s="190"/>
      <c r="F795" s="191"/>
      <c r="G795" s="190"/>
      <c r="H795" s="191"/>
      <c r="I795" s="190"/>
      <c r="J795" s="191"/>
      <c r="K795" s="190"/>
      <c r="L795" s="191"/>
    </row>
    <row r="796" spans="1:12">
      <c r="A796" s="190"/>
      <c r="B796" s="191"/>
      <c r="C796" s="190"/>
      <c r="D796" s="191"/>
      <c r="E796" s="190"/>
      <c r="F796" s="191"/>
      <c r="G796" s="190"/>
      <c r="H796" s="191"/>
      <c r="I796" s="190"/>
      <c r="J796" s="191"/>
      <c r="K796" s="190"/>
      <c r="L796" s="191"/>
    </row>
    <row r="797" spans="1:12">
      <c r="A797" s="190"/>
      <c r="B797" s="191"/>
      <c r="C797" s="190"/>
      <c r="D797" s="191"/>
      <c r="E797" s="190"/>
      <c r="F797" s="191"/>
      <c r="G797" s="190"/>
      <c r="H797" s="191"/>
      <c r="I797" s="190"/>
      <c r="J797" s="191"/>
      <c r="K797" s="190"/>
      <c r="L797" s="191"/>
    </row>
    <row r="798" spans="1:12">
      <c r="A798" s="190"/>
      <c r="B798" s="191"/>
      <c r="C798" s="190"/>
      <c r="D798" s="191"/>
      <c r="E798" s="190"/>
      <c r="F798" s="191"/>
      <c r="G798" s="190"/>
      <c r="H798" s="191"/>
      <c r="I798" s="190"/>
      <c r="J798" s="191"/>
      <c r="K798" s="190"/>
      <c r="L798" s="191"/>
    </row>
    <row r="799" spans="1:12">
      <c r="A799" s="190"/>
      <c r="B799" s="191"/>
      <c r="C799" s="190"/>
      <c r="D799" s="191"/>
      <c r="E799" s="190"/>
      <c r="F799" s="191"/>
      <c r="G799" s="190"/>
      <c r="H799" s="191"/>
      <c r="I799" s="190"/>
      <c r="J799" s="191"/>
      <c r="K799" s="190"/>
      <c r="L799" s="191"/>
    </row>
    <row r="800" spans="1:12">
      <c r="A800" s="190"/>
      <c r="B800" s="191"/>
      <c r="C800" s="190"/>
      <c r="D800" s="191"/>
      <c r="E800" s="190"/>
      <c r="F800" s="191"/>
      <c r="G800" s="190"/>
      <c r="H800" s="191"/>
      <c r="I800" s="190"/>
      <c r="J800" s="191"/>
      <c r="K800" s="190"/>
      <c r="L800" s="191"/>
    </row>
    <row r="801" spans="1:12">
      <c r="A801" s="190"/>
      <c r="B801" s="191"/>
      <c r="C801" s="190"/>
      <c r="D801" s="191"/>
      <c r="E801" s="190"/>
      <c r="F801" s="191"/>
      <c r="G801" s="190"/>
      <c r="H801" s="191"/>
      <c r="I801" s="190"/>
      <c r="J801" s="191"/>
      <c r="K801" s="190"/>
      <c r="L801" s="191"/>
    </row>
    <row r="802" spans="1:12">
      <c r="A802" s="190"/>
      <c r="B802" s="191"/>
      <c r="C802" s="190"/>
      <c r="D802" s="191"/>
      <c r="E802" s="190"/>
      <c r="F802" s="191"/>
      <c r="G802" s="190"/>
      <c r="H802" s="191"/>
      <c r="I802" s="190"/>
      <c r="J802" s="191"/>
      <c r="K802" s="190"/>
      <c r="L802" s="191"/>
    </row>
    <row r="803" spans="1:12">
      <c r="A803" s="190"/>
      <c r="B803" s="191"/>
      <c r="C803" s="190"/>
      <c r="D803" s="191"/>
      <c r="E803" s="190"/>
      <c r="F803" s="191"/>
      <c r="G803" s="190"/>
      <c r="H803" s="191"/>
      <c r="I803" s="190"/>
      <c r="J803" s="191"/>
      <c r="K803" s="190"/>
      <c r="L803" s="191"/>
    </row>
    <row r="804" spans="1:12">
      <c r="A804" s="190"/>
      <c r="B804" s="191"/>
      <c r="C804" s="190"/>
      <c r="D804" s="191"/>
      <c r="E804" s="190"/>
      <c r="F804" s="191"/>
      <c r="G804" s="190"/>
      <c r="H804" s="191"/>
      <c r="I804" s="190"/>
      <c r="J804" s="191"/>
      <c r="K804" s="190"/>
      <c r="L804" s="191"/>
    </row>
    <row r="805" spans="1:12">
      <c r="A805" s="190"/>
      <c r="B805" s="191"/>
      <c r="C805" s="190"/>
      <c r="D805" s="191"/>
      <c r="E805" s="190"/>
      <c r="F805" s="191"/>
      <c r="G805" s="190"/>
      <c r="H805" s="191"/>
      <c r="I805" s="190"/>
      <c r="J805" s="191"/>
      <c r="K805" s="190"/>
      <c r="L805" s="191"/>
    </row>
    <row r="806" spans="1:12">
      <c r="A806" s="190"/>
      <c r="B806" s="191"/>
      <c r="C806" s="190"/>
      <c r="D806" s="191"/>
      <c r="E806" s="190"/>
      <c r="F806" s="191"/>
      <c r="G806" s="190"/>
      <c r="H806" s="191"/>
      <c r="I806" s="190"/>
      <c r="J806" s="191"/>
      <c r="K806" s="190"/>
      <c r="L806" s="191"/>
    </row>
    <row r="807" spans="1:12">
      <c r="A807" s="190"/>
      <c r="B807" s="191"/>
      <c r="C807" s="190"/>
      <c r="D807" s="191"/>
      <c r="E807" s="190"/>
      <c r="F807" s="191"/>
      <c r="G807" s="190"/>
      <c r="H807" s="191"/>
      <c r="I807" s="190"/>
      <c r="J807" s="191"/>
      <c r="K807" s="190"/>
      <c r="L807" s="191"/>
    </row>
    <row r="808" spans="1:12">
      <c r="A808" s="190"/>
      <c r="B808" s="191"/>
      <c r="C808" s="190"/>
      <c r="D808" s="191"/>
      <c r="E808" s="190"/>
      <c r="F808" s="191"/>
      <c r="G808" s="190"/>
      <c r="H808" s="191"/>
      <c r="I808" s="190"/>
      <c r="J808" s="191"/>
      <c r="K808" s="190"/>
      <c r="L808" s="191"/>
    </row>
    <row r="809" spans="1:12">
      <c r="A809" s="190"/>
      <c r="B809" s="191"/>
      <c r="C809" s="190"/>
      <c r="D809" s="191"/>
      <c r="E809" s="190"/>
      <c r="F809" s="191"/>
      <c r="G809" s="190"/>
      <c r="H809" s="191"/>
      <c r="I809" s="190"/>
      <c r="J809" s="191"/>
      <c r="K809" s="190"/>
      <c r="L809" s="191"/>
    </row>
    <row r="810" spans="1:12">
      <c r="A810" s="190"/>
      <c r="B810" s="191"/>
      <c r="C810" s="190"/>
      <c r="D810" s="191"/>
      <c r="E810" s="190"/>
      <c r="F810" s="191"/>
      <c r="G810" s="190"/>
      <c r="H810" s="191"/>
      <c r="I810" s="190"/>
      <c r="J810" s="191"/>
      <c r="K810" s="190"/>
      <c r="L810" s="191"/>
    </row>
    <row r="811" spans="1:12">
      <c r="A811" s="190"/>
      <c r="B811" s="191"/>
      <c r="C811" s="190"/>
      <c r="D811" s="191"/>
      <c r="E811" s="190"/>
      <c r="F811" s="191"/>
      <c r="G811" s="190"/>
      <c r="H811" s="191"/>
      <c r="I811" s="190"/>
      <c r="J811" s="191"/>
      <c r="K811" s="190"/>
      <c r="L811" s="191"/>
    </row>
    <row r="812" spans="1:12">
      <c r="A812" s="190"/>
      <c r="B812" s="191"/>
      <c r="C812" s="190"/>
      <c r="D812" s="191"/>
      <c r="E812" s="190"/>
      <c r="F812" s="191"/>
      <c r="G812" s="190"/>
      <c r="H812" s="191"/>
      <c r="I812" s="190"/>
      <c r="J812" s="191"/>
      <c r="K812" s="190"/>
      <c r="L812" s="191"/>
    </row>
    <row r="813" spans="1:12">
      <c r="A813" s="190"/>
      <c r="B813" s="191"/>
      <c r="C813" s="190"/>
      <c r="D813" s="191"/>
      <c r="E813" s="190"/>
      <c r="F813" s="191"/>
      <c r="G813" s="190"/>
      <c r="H813" s="191"/>
      <c r="I813" s="190"/>
      <c r="J813" s="191"/>
      <c r="K813" s="190"/>
      <c r="L813" s="191"/>
    </row>
    <row r="814" spans="1:12">
      <c r="A814" s="190"/>
      <c r="B814" s="191"/>
      <c r="C814" s="190"/>
      <c r="D814" s="191"/>
      <c r="E814" s="190"/>
      <c r="F814" s="191"/>
      <c r="G814" s="190"/>
      <c r="H814" s="191"/>
      <c r="I814" s="190"/>
      <c r="J814" s="191"/>
      <c r="K814" s="190"/>
      <c r="L814" s="191"/>
    </row>
    <row r="815" spans="1:12">
      <c r="A815" s="190"/>
      <c r="B815" s="191"/>
      <c r="C815" s="190"/>
      <c r="D815" s="191"/>
      <c r="E815" s="190"/>
      <c r="F815" s="191"/>
      <c r="G815" s="190"/>
      <c r="H815" s="191"/>
      <c r="I815" s="190"/>
      <c r="J815" s="191"/>
      <c r="K815" s="190"/>
      <c r="L815" s="191"/>
    </row>
    <row r="816" spans="1:12">
      <c r="A816" s="190"/>
      <c r="B816" s="191"/>
      <c r="C816" s="190"/>
      <c r="D816" s="191"/>
      <c r="E816" s="190"/>
      <c r="F816" s="191"/>
      <c r="G816" s="190"/>
      <c r="H816" s="191"/>
      <c r="I816" s="190"/>
      <c r="J816" s="191"/>
      <c r="K816" s="190"/>
      <c r="L816" s="191"/>
    </row>
    <row r="817" spans="1:12">
      <c r="A817" s="190"/>
      <c r="B817" s="191"/>
      <c r="C817" s="190"/>
      <c r="D817" s="191"/>
      <c r="E817" s="190"/>
      <c r="F817" s="191"/>
      <c r="G817" s="190"/>
      <c r="H817" s="191"/>
      <c r="I817" s="190"/>
      <c r="J817" s="191"/>
      <c r="K817" s="190"/>
      <c r="L817" s="191"/>
    </row>
    <row r="818" spans="1:12">
      <c r="A818" s="190"/>
      <c r="B818" s="191"/>
      <c r="C818" s="190"/>
      <c r="D818" s="191"/>
      <c r="E818" s="190"/>
      <c r="F818" s="191"/>
      <c r="G818" s="190"/>
      <c r="H818" s="191"/>
      <c r="I818" s="190"/>
      <c r="J818" s="191"/>
      <c r="K818" s="190"/>
      <c r="L818" s="191"/>
    </row>
    <row r="819" spans="1:12">
      <c r="A819" s="190"/>
      <c r="B819" s="191"/>
      <c r="C819" s="190"/>
      <c r="D819" s="191"/>
      <c r="E819" s="190"/>
      <c r="F819" s="191"/>
      <c r="G819" s="190"/>
      <c r="H819" s="191"/>
      <c r="I819" s="190"/>
      <c r="J819" s="191"/>
      <c r="K819" s="190"/>
      <c r="L819" s="191"/>
    </row>
    <row r="820" spans="1:12">
      <c r="A820" s="190"/>
      <c r="B820" s="191"/>
      <c r="C820" s="190"/>
      <c r="D820" s="191"/>
      <c r="E820" s="190"/>
      <c r="F820" s="191"/>
      <c r="G820" s="190"/>
      <c r="H820" s="191"/>
      <c r="I820" s="190"/>
      <c r="J820" s="191"/>
      <c r="K820" s="190"/>
      <c r="L820" s="191"/>
    </row>
    <row r="821" spans="1:12">
      <c r="A821" s="190"/>
      <c r="B821" s="191"/>
      <c r="C821" s="190"/>
      <c r="D821" s="191"/>
      <c r="E821" s="190"/>
      <c r="F821" s="191"/>
      <c r="G821" s="190"/>
      <c r="H821" s="191"/>
      <c r="I821" s="190"/>
      <c r="J821" s="191"/>
      <c r="K821" s="190"/>
      <c r="L821" s="191"/>
    </row>
    <row r="822" spans="1:12">
      <c r="A822" s="190"/>
      <c r="B822" s="191"/>
      <c r="C822" s="190"/>
      <c r="D822" s="191"/>
      <c r="E822" s="190"/>
      <c r="F822" s="191"/>
      <c r="G822" s="190"/>
      <c r="H822" s="191"/>
      <c r="I822" s="190"/>
      <c r="J822" s="191"/>
      <c r="K822" s="190"/>
      <c r="L822" s="191"/>
    </row>
    <row r="823" spans="1:12">
      <c r="A823" s="190"/>
      <c r="B823" s="191"/>
      <c r="C823" s="190"/>
      <c r="D823" s="191"/>
      <c r="E823" s="190"/>
      <c r="F823" s="191"/>
      <c r="G823" s="190"/>
      <c r="H823" s="191"/>
      <c r="I823" s="190"/>
      <c r="J823" s="191"/>
      <c r="K823" s="190"/>
      <c r="L823" s="191"/>
    </row>
    <row r="824" spans="1:12">
      <c r="A824" s="190"/>
      <c r="B824" s="191"/>
      <c r="C824" s="190"/>
      <c r="D824" s="191"/>
      <c r="E824" s="190"/>
      <c r="F824" s="191"/>
      <c r="G824" s="190"/>
      <c r="H824" s="191"/>
      <c r="I824" s="190"/>
      <c r="J824" s="191"/>
      <c r="K824" s="190"/>
      <c r="L824" s="191"/>
    </row>
    <row r="825" spans="1:12">
      <c r="A825" s="190"/>
      <c r="B825" s="191"/>
      <c r="C825" s="190"/>
      <c r="D825" s="191"/>
      <c r="E825" s="190"/>
      <c r="F825" s="191"/>
      <c r="G825" s="190"/>
      <c r="H825" s="191"/>
      <c r="I825" s="190"/>
      <c r="J825" s="191"/>
      <c r="K825" s="190"/>
      <c r="L825" s="191"/>
    </row>
    <row r="826" spans="1:12">
      <c r="A826" s="190"/>
      <c r="B826" s="191"/>
      <c r="C826" s="190"/>
      <c r="D826" s="191"/>
      <c r="E826" s="190"/>
      <c r="F826" s="191"/>
      <c r="G826" s="190"/>
      <c r="H826" s="191"/>
      <c r="I826" s="190"/>
      <c r="J826" s="191"/>
      <c r="K826" s="190"/>
      <c r="L826" s="191"/>
    </row>
    <row r="827" spans="1:12">
      <c r="A827" s="190"/>
      <c r="B827" s="191"/>
      <c r="C827" s="190"/>
      <c r="D827" s="191"/>
      <c r="E827" s="190"/>
      <c r="F827" s="191"/>
      <c r="G827" s="190"/>
      <c r="H827" s="191"/>
      <c r="I827" s="190"/>
      <c r="J827" s="191"/>
      <c r="K827" s="190"/>
      <c r="L827" s="191"/>
    </row>
    <row r="828" spans="1:12">
      <c r="A828" s="190"/>
      <c r="B828" s="191"/>
      <c r="C828" s="190"/>
      <c r="D828" s="191"/>
      <c r="E828" s="190"/>
      <c r="F828" s="191"/>
      <c r="G828" s="190"/>
      <c r="H828" s="191"/>
      <c r="I828" s="190"/>
      <c r="J828" s="191"/>
      <c r="K828" s="190"/>
      <c r="L828" s="191"/>
    </row>
    <row r="829" spans="1:12">
      <c r="A829" s="190"/>
      <c r="B829" s="191"/>
      <c r="C829" s="190"/>
      <c r="D829" s="191"/>
      <c r="E829" s="190"/>
      <c r="F829" s="191"/>
      <c r="G829" s="190"/>
      <c r="H829" s="191"/>
      <c r="I829" s="190"/>
      <c r="J829" s="191"/>
      <c r="K829" s="190"/>
      <c r="L829" s="191"/>
    </row>
    <row r="830" spans="1:12">
      <c r="A830" s="190"/>
      <c r="B830" s="191"/>
      <c r="C830" s="190"/>
      <c r="D830" s="191"/>
      <c r="E830" s="190"/>
      <c r="F830" s="191"/>
      <c r="G830" s="190"/>
      <c r="H830" s="191"/>
      <c r="I830" s="190"/>
      <c r="J830" s="191"/>
      <c r="K830" s="190"/>
      <c r="L830" s="191"/>
    </row>
    <row r="831" spans="1:12">
      <c r="A831" s="190"/>
      <c r="B831" s="191"/>
      <c r="C831" s="190"/>
      <c r="D831" s="191"/>
      <c r="E831" s="190"/>
      <c r="F831" s="191"/>
      <c r="G831" s="190"/>
      <c r="H831" s="191"/>
      <c r="I831" s="190"/>
      <c r="J831" s="191"/>
      <c r="K831" s="190"/>
      <c r="L831" s="191"/>
    </row>
    <row r="832" spans="1:12">
      <c r="A832" s="190"/>
      <c r="B832" s="191"/>
      <c r="C832" s="190"/>
      <c r="D832" s="191"/>
      <c r="E832" s="190"/>
      <c r="F832" s="191"/>
      <c r="G832" s="190"/>
      <c r="H832" s="191"/>
      <c r="I832" s="190"/>
      <c r="J832" s="191"/>
      <c r="K832" s="190"/>
      <c r="L832" s="191"/>
    </row>
    <row r="833" spans="1:12">
      <c r="A833" s="190"/>
      <c r="B833" s="191"/>
      <c r="C833" s="190"/>
      <c r="D833" s="191"/>
      <c r="E833" s="190"/>
      <c r="F833" s="191"/>
      <c r="G833" s="190"/>
      <c r="H833" s="191"/>
      <c r="I833" s="190"/>
      <c r="J833" s="191"/>
      <c r="K833" s="190"/>
      <c r="L833" s="191"/>
    </row>
    <row r="834" spans="1:12">
      <c r="A834" s="190"/>
      <c r="B834" s="191"/>
      <c r="C834" s="190"/>
      <c r="D834" s="191"/>
      <c r="E834" s="190"/>
      <c r="F834" s="191"/>
      <c r="G834" s="190"/>
      <c r="H834" s="191"/>
      <c r="I834" s="190"/>
      <c r="J834" s="191"/>
      <c r="K834" s="190"/>
      <c r="L834" s="191"/>
    </row>
    <row r="835" spans="1:12">
      <c r="A835" s="190"/>
      <c r="B835" s="191"/>
      <c r="C835" s="190"/>
      <c r="D835" s="191"/>
      <c r="E835" s="190"/>
      <c r="F835" s="191"/>
      <c r="G835" s="190"/>
      <c r="H835" s="191"/>
      <c r="I835" s="190"/>
      <c r="J835" s="191"/>
      <c r="K835" s="190"/>
      <c r="L835" s="191"/>
    </row>
    <row r="836" spans="1:12">
      <c r="A836" s="190"/>
      <c r="B836" s="191"/>
      <c r="C836" s="190"/>
      <c r="D836" s="191"/>
      <c r="E836" s="190"/>
      <c r="F836" s="191"/>
      <c r="G836" s="190"/>
      <c r="H836" s="191"/>
      <c r="I836" s="190"/>
      <c r="J836" s="191"/>
      <c r="K836" s="190"/>
      <c r="L836" s="191"/>
    </row>
    <row r="837" spans="1:12">
      <c r="A837" s="190"/>
      <c r="B837" s="191"/>
      <c r="C837" s="190"/>
      <c r="D837" s="191"/>
      <c r="E837" s="190"/>
      <c r="F837" s="191"/>
      <c r="G837" s="190"/>
      <c r="H837" s="191"/>
      <c r="I837" s="190"/>
      <c r="J837" s="191"/>
      <c r="K837" s="190"/>
      <c r="L837" s="191"/>
    </row>
    <row r="838" spans="1:12">
      <c r="A838" s="190"/>
      <c r="B838" s="191"/>
      <c r="C838" s="190"/>
      <c r="D838" s="191"/>
      <c r="E838" s="190"/>
      <c r="F838" s="191"/>
      <c r="G838" s="190"/>
      <c r="H838" s="191"/>
      <c r="I838" s="190"/>
      <c r="J838" s="191"/>
      <c r="K838" s="190"/>
      <c r="L838" s="191"/>
    </row>
    <row r="839" spans="1:12">
      <c r="A839" s="190"/>
      <c r="B839" s="191"/>
      <c r="C839" s="190"/>
      <c r="D839" s="191"/>
      <c r="E839" s="190"/>
      <c r="F839" s="191"/>
      <c r="G839" s="190"/>
      <c r="H839" s="191"/>
      <c r="I839" s="190"/>
      <c r="J839" s="191"/>
      <c r="K839" s="190"/>
      <c r="L839" s="191"/>
    </row>
    <row r="840" spans="1:12">
      <c r="A840" s="190"/>
      <c r="B840" s="191"/>
      <c r="C840" s="190"/>
      <c r="D840" s="191"/>
      <c r="E840" s="190"/>
      <c r="F840" s="191"/>
      <c r="G840" s="190"/>
      <c r="H840" s="191"/>
      <c r="I840" s="190"/>
      <c r="J840" s="191"/>
      <c r="K840" s="190"/>
      <c r="L840" s="191"/>
    </row>
    <row r="841" spans="1:12">
      <c r="A841" s="190"/>
      <c r="B841" s="191"/>
      <c r="C841" s="190"/>
      <c r="D841" s="191"/>
      <c r="E841" s="190"/>
      <c r="F841" s="191"/>
      <c r="G841" s="190"/>
      <c r="H841" s="191"/>
      <c r="I841" s="190"/>
      <c r="J841" s="191"/>
      <c r="K841" s="190"/>
      <c r="L841" s="191"/>
    </row>
    <row r="842" spans="1:12">
      <c r="A842" s="190"/>
      <c r="B842" s="191"/>
      <c r="C842" s="190"/>
      <c r="D842" s="191"/>
      <c r="E842" s="190"/>
      <c r="F842" s="191"/>
      <c r="G842" s="190"/>
      <c r="H842" s="191"/>
      <c r="I842" s="190"/>
      <c r="J842" s="191"/>
      <c r="K842" s="190"/>
      <c r="L842" s="191"/>
    </row>
    <row r="843" spans="1:12">
      <c r="A843" s="190"/>
      <c r="B843" s="191"/>
      <c r="C843" s="190"/>
      <c r="D843" s="191"/>
      <c r="E843" s="190"/>
      <c r="F843" s="191"/>
      <c r="G843" s="190"/>
      <c r="H843" s="191"/>
      <c r="I843" s="190"/>
      <c r="J843" s="191"/>
      <c r="K843" s="190"/>
      <c r="L843" s="191"/>
    </row>
    <row r="844" spans="1:12">
      <c r="A844" s="190"/>
      <c r="B844" s="191"/>
      <c r="C844" s="190"/>
      <c r="D844" s="191"/>
      <c r="E844" s="190"/>
      <c r="F844" s="191"/>
      <c r="G844" s="190"/>
      <c r="H844" s="191"/>
      <c r="I844" s="190"/>
      <c r="J844" s="191"/>
      <c r="K844" s="190"/>
      <c r="L844" s="191"/>
    </row>
    <row r="845" spans="1:12">
      <c r="A845" s="190"/>
      <c r="B845" s="191"/>
      <c r="C845" s="190"/>
      <c r="D845" s="191"/>
      <c r="E845" s="190"/>
      <c r="F845" s="191"/>
      <c r="G845" s="190"/>
      <c r="H845" s="191"/>
      <c r="I845" s="190"/>
      <c r="J845" s="191"/>
      <c r="K845" s="190"/>
      <c r="L845" s="191"/>
    </row>
    <row r="846" spans="1:12">
      <c r="A846" s="190"/>
      <c r="B846" s="191"/>
      <c r="C846" s="190"/>
      <c r="D846" s="191"/>
      <c r="E846" s="190"/>
      <c r="F846" s="191"/>
      <c r="G846" s="190"/>
      <c r="H846" s="191"/>
      <c r="I846" s="190"/>
      <c r="J846" s="191"/>
      <c r="K846" s="190"/>
      <c r="L846" s="191"/>
    </row>
    <row r="847" spans="1:12">
      <c r="A847" s="190"/>
      <c r="B847" s="191"/>
      <c r="C847" s="190"/>
      <c r="D847" s="191"/>
      <c r="E847" s="190"/>
      <c r="F847" s="191"/>
      <c r="G847" s="190"/>
      <c r="H847" s="191"/>
      <c r="I847" s="190"/>
      <c r="J847" s="191"/>
      <c r="K847" s="190"/>
      <c r="L847" s="191"/>
    </row>
    <row r="848" spans="1:12">
      <c r="A848" s="190"/>
      <c r="B848" s="191"/>
      <c r="C848" s="190"/>
      <c r="D848" s="191"/>
      <c r="E848" s="190"/>
      <c r="F848" s="191"/>
      <c r="G848" s="190"/>
      <c r="H848" s="191"/>
      <c r="I848" s="190"/>
      <c r="J848" s="191"/>
      <c r="K848" s="190"/>
      <c r="L848" s="191"/>
    </row>
    <row r="849" spans="1:12">
      <c r="A849" s="190"/>
      <c r="B849" s="191"/>
      <c r="C849" s="190"/>
      <c r="D849" s="191"/>
      <c r="E849" s="190"/>
      <c r="F849" s="191"/>
      <c r="G849" s="190"/>
      <c r="H849" s="191"/>
      <c r="I849" s="190"/>
      <c r="J849" s="191"/>
      <c r="K849" s="190"/>
      <c r="L849" s="191"/>
    </row>
    <row r="850" spans="1:12">
      <c r="A850" s="190"/>
      <c r="B850" s="191"/>
      <c r="C850" s="190"/>
      <c r="D850" s="191"/>
      <c r="E850" s="190"/>
      <c r="F850" s="191"/>
      <c r="G850" s="190"/>
      <c r="H850" s="191"/>
      <c r="I850" s="190"/>
      <c r="J850" s="191"/>
      <c r="K850" s="190"/>
      <c r="L850" s="191"/>
    </row>
    <row r="851" spans="1:12">
      <c r="A851" s="190"/>
      <c r="B851" s="191"/>
      <c r="C851" s="190"/>
      <c r="D851" s="191"/>
      <c r="E851" s="190"/>
      <c r="F851" s="191"/>
      <c r="G851" s="190"/>
      <c r="H851" s="191"/>
      <c r="I851" s="190"/>
      <c r="J851" s="191"/>
      <c r="K851" s="190"/>
      <c r="L851" s="191"/>
    </row>
    <row r="852" spans="1:12">
      <c r="A852" s="190"/>
      <c r="B852" s="191"/>
      <c r="C852" s="190"/>
      <c r="D852" s="191"/>
      <c r="E852" s="190"/>
      <c r="F852" s="191"/>
      <c r="G852" s="190"/>
      <c r="H852" s="191"/>
      <c r="I852" s="190"/>
      <c r="J852" s="191"/>
      <c r="K852" s="190"/>
      <c r="L852" s="191"/>
    </row>
    <row r="853" spans="1:12">
      <c r="A853" s="190"/>
      <c r="B853" s="191"/>
      <c r="C853" s="190"/>
      <c r="D853" s="191"/>
      <c r="E853" s="190"/>
      <c r="F853" s="191"/>
      <c r="G853" s="190"/>
      <c r="H853" s="191"/>
      <c r="I853" s="190"/>
      <c r="J853" s="191"/>
      <c r="K853" s="190"/>
      <c r="L853" s="191"/>
    </row>
    <row r="854" spans="1:12">
      <c r="A854" s="190"/>
      <c r="B854" s="191"/>
      <c r="C854" s="190"/>
      <c r="D854" s="191"/>
      <c r="E854" s="190"/>
      <c r="F854" s="191"/>
      <c r="G854" s="190"/>
      <c r="H854" s="191"/>
      <c r="I854" s="190"/>
      <c r="J854" s="191"/>
      <c r="K854" s="190"/>
      <c r="L854" s="191"/>
    </row>
    <row r="855" spans="1:12">
      <c r="A855" s="190"/>
      <c r="B855" s="191"/>
      <c r="C855" s="190"/>
      <c r="D855" s="191"/>
      <c r="E855" s="190"/>
      <c r="F855" s="191"/>
      <c r="G855" s="190"/>
      <c r="H855" s="191"/>
      <c r="I855" s="190"/>
      <c r="J855" s="191"/>
      <c r="K855" s="190"/>
      <c r="L855" s="191"/>
    </row>
    <row r="856" spans="1:12">
      <c r="A856" s="190"/>
      <c r="B856" s="191"/>
      <c r="C856" s="190"/>
      <c r="D856" s="191"/>
      <c r="E856" s="190"/>
      <c r="F856" s="191"/>
      <c r="G856" s="190"/>
      <c r="H856" s="191"/>
      <c r="I856" s="190"/>
      <c r="J856" s="191"/>
      <c r="K856" s="190"/>
      <c r="L856" s="191"/>
    </row>
    <row r="857" spans="1:12">
      <c r="A857" s="190"/>
      <c r="B857" s="191"/>
      <c r="C857" s="190"/>
      <c r="D857" s="191"/>
      <c r="E857" s="190"/>
      <c r="F857" s="191"/>
      <c r="G857" s="190"/>
      <c r="H857" s="191"/>
      <c r="I857" s="190"/>
      <c r="J857" s="191"/>
      <c r="K857" s="190"/>
      <c r="L857" s="191"/>
    </row>
    <row r="858" spans="1:12">
      <c r="A858" s="190"/>
      <c r="B858" s="191"/>
      <c r="C858" s="190"/>
      <c r="D858" s="191"/>
      <c r="E858" s="190"/>
      <c r="F858" s="191"/>
      <c r="G858" s="190"/>
      <c r="H858" s="191"/>
      <c r="I858" s="190"/>
      <c r="J858" s="191"/>
      <c r="K858" s="190"/>
      <c r="L858" s="191"/>
    </row>
    <row r="859" spans="1:12">
      <c r="A859" s="190"/>
      <c r="B859" s="191"/>
      <c r="C859" s="190"/>
      <c r="D859" s="191"/>
      <c r="E859" s="190"/>
      <c r="F859" s="191"/>
      <c r="G859" s="190"/>
      <c r="H859" s="191"/>
      <c r="I859" s="190"/>
      <c r="J859" s="191"/>
      <c r="K859" s="190"/>
      <c r="L859" s="191"/>
    </row>
    <row r="860" spans="1:12">
      <c r="A860" s="190"/>
      <c r="B860" s="191"/>
      <c r="C860" s="190"/>
      <c r="D860" s="191"/>
      <c r="E860" s="190"/>
      <c r="F860" s="191"/>
      <c r="G860" s="190"/>
      <c r="H860" s="191"/>
      <c r="I860" s="190"/>
      <c r="J860" s="191"/>
      <c r="K860" s="190"/>
      <c r="L860" s="191"/>
    </row>
    <row r="861" spans="1:12">
      <c r="A861" s="190"/>
      <c r="B861" s="191"/>
      <c r="C861" s="190"/>
      <c r="D861" s="191"/>
      <c r="E861" s="190"/>
      <c r="F861" s="191"/>
      <c r="G861" s="190"/>
      <c r="H861" s="191"/>
      <c r="I861" s="190"/>
      <c r="J861" s="191"/>
      <c r="K861" s="190"/>
      <c r="L861" s="191"/>
    </row>
    <row r="862" spans="1:12">
      <c r="A862" s="190"/>
      <c r="B862" s="191"/>
      <c r="C862" s="190"/>
      <c r="D862" s="191"/>
      <c r="E862" s="190"/>
      <c r="F862" s="191"/>
      <c r="G862" s="190"/>
      <c r="H862" s="191"/>
      <c r="I862" s="190"/>
      <c r="J862" s="191"/>
      <c r="K862" s="190"/>
      <c r="L862" s="191"/>
    </row>
    <row r="863" spans="1:12">
      <c r="A863" s="190"/>
      <c r="B863" s="191"/>
      <c r="C863" s="190"/>
      <c r="D863" s="191"/>
      <c r="E863" s="190"/>
      <c r="F863" s="191"/>
      <c r="G863" s="190"/>
      <c r="H863" s="191"/>
      <c r="I863" s="190"/>
      <c r="J863" s="191"/>
      <c r="K863" s="190"/>
      <c r="L863" s="191"/>
    </row>
    <row r="864" spans="1:12">
      <c r="A864" s="190"/>
      <c r="B864" s="191"/>
      <c r="C864" s="190"/>
      <c r="D864" s="191"/>
      <c r="E864" s="190"/>
      <c r="F864" s="191"/>
      <c r="G864" s="190"/>
      <c r="H864" s="191"/>
      <c r="I864" s="190"/>
      <c r="J864" s="191"/>
      <c r="K864" s="190"/>
      <c r="L864" s="191"/>
    </row>
    <row r="865" spans="1:12">
      <c r="A865" s="190"/>
      <c r="B865" s="191"/>
      <c r="C865" s="190"/>
      <c r="D865" s="191"/>
      <c r="E865" s="190"/>
      <c r="F865" s="191"/>
      <c r="G865" s="190"/>
      <c r="H865" s="191"/>
      <c r="I865" s="190"/>
      <c r="J865" s="191"/>
      <c r="K865" s="190"/>
      <c r="L865" s="191"/>
    </row>
    <row r="866" spans="1:12">
      <c r="A866" s="190"/>
      <c r="B866" s="191"/>
      <c r="C866" s="190"/>
      <c r="D866" s="191"/>
      <c r="E866" s="190"/>
      <c r="F866" s="191"/>
      <c r="G866" s="190"/>
      <c r="H866" s="191"/>
      <c r="I866" s="190"/>
      <c r="J866" s="191"/>
      <c r="K866" s="190"/>
      <c r="L866" s="191"/>
    </row>
    <row r="867" spans="1:12">
      <c r="A867" s="190"/>
      <c r="B867" s="191"/>
      <c r="C867" s="190"/>
      <c r="D867" s="191"/>
      <c r="E867" s="190"/>
      <c r="F867" s="191"/>
      <c r="G867" s="190"/>
      <c r="H867" s="191"/>
      <c r="I867" s="190"/>
      <c r="J867" s="191"/>
      <c r="K867" s="190"/>
      <c r="L867" s="191"/>
    </row>
    <row r="868" spans="1:12">
      <c r="A868" s="190"/>
      <c r="B868" s="191"/>
      <c r="C868" s="190"/>
      <c r="D868" s="191"/>
      <c r="E868" s="190"/>
      <c r="F868" s="191"/>
      <c r="G868" s="190"/>
      <c r="H868" s="191"/>
      <c r="I868" s="190"/>
      <c r="J868" s="191"/>
      <c r="K868" s="190"/>
      <c r="L868" s="191"/>
    </row>
    <row r="869" spans="1:12">
      <c r="A869" s="190"/>
      <c r="B869" s="191"/>
      <c r="C869" s="190"/>
      <c r="D869" s="191"/>
      <c r="E869" s="190"/>
      <c r="F869" s="191"/>
      <c r="G869" s="190"/>
      <c r="H869" s="191"/>
      <c r="I869" s="190"/>
      <c r="J869" s="191"/>
      <c r="K869" s="190"/>
      <c r="L869" s="191"/>
    </row>
    <row r="870" spans="1:12">
      <c r="A870" s="190"/>
      <c r="B870" s="191"/>
      <c r="C870" s="190"/>
      <c r="D870" s="191"/>
      <c r="E870" s="190"/>
      <c r="F870" s="191"/>
      <c r="G870" s="190"/>
      <c r="H870" s="191"/>
      <c r="I870" s="190"/>
      <c r="J870" s="191"/>
      <c r="K870" s="190"/>
      <c r="L870" s="191"/>
    </row>
    <row r="871" spans="1:12">
      <c r="A871" s="190"/>
      <c r="B871" s="191"/>
      <c r="C871" s="190"/>
      <c r="D871" s="191"/>
      <c r="E871" s="190"/>
      <c r="F871" s="191"/>
      <c r="G871" s="190"/>
      <c r="H871" s="191"/>
      <c r="I871" s="190"/>
      <c r="J871" s="191"/>
      <c r="K871" s="190"/>
      <c r="L871" s="191"/>
    </row>
    <row r="872" spans="1:12">
      <c r="A872" s="190"/>
      <c r="B872" s="191"/>
      <c r="C872" s="190"/>
      <c r="D872" s="191"/>
      <c r="E872" s="190"/>
      <c r="F872" s="191"/>
      <c r="G872" s="190"/>
      <c r="H872" s="191"/>
      <c r="I872" s="190"/>
      <c r="J872" s="191"/>
      <c r="K872" s="190"/>
      <c r="L872" s="191"/>
    </row>
    <row r="873" spans="1:12">
      <c r="A873" s="190"/>
      <c r="B873" s="191"/>
      <c r="C873" s="190"/>
      <c r="D873" s="191"/>
      <c r="E873" s="190"/>
      <c r="F873" s="191"/>
      <c r="G873" s="190"/>
      <c r="H873" s="191"/>
      <c r="I873" s="190"/>
      <c r="J873" s="191"/>
      <c r="K873" s="190"/>
      <c r="L873" s="191"/>
    </row>
    <row r="874" spans="1:12">
      <c r="A874" s="190"/>
      <c r="B874" s="191"/>
      <c r="C874" s="190"/>
      <c r="D874" s="191"/>
      <c r="E874" s="190"/>
      <c r="F874" s="191"/>
      <c r="G874" s="190"/>
      <c r="H874" s="191"/>
      <c r="I874" s="190"/>
      <c r="J874" s="191"/>
      <c r="K874" s="190"/>
      <c r="L874" s="191"/>
    </row>
    <row r="875" spans="1:12">
      <c r="A875" s="190"/>
      <c r="B875" s="191"/>
      <c r="C875" s="190"/>
      <c r="D875" s="191"/>
      <c r="E875" s="190"/>
      <c r="F875" s="191"/>
      <c r="G875" s="190"/>
      <c r="H875" s="191"/>
      <c r="I875" s="190"/>
      <c r="J875" s="191"/>
      <c r="K875" s="190"/>
      <c r="L875" s="191"/>
    </row>
    <row r="876" spans="1:12">
      <c r="A876" s="190"/>
      <c r="B876" s="191"/>
      <c r="C876" s="190"/>
      <c r="D876" s="191"/>
      <c r="E876" s="190"/>
      <c r="F876" s="191"/>
      <c r="G876" s="190"/>
      <c r="H876" s="191"/>
      <c r="I876" s="190"/>
      <c r="J876" s="191"/>
      <c r="K876" s="190"/>
      <c r="L876" s="191"/>
    </row>
    <row r="877" spans="1:12">
      <c r="A877" s="190"/>
      <c r="B877" s="191"/>
      <c r="C877" s="190"/>
      <c r="D877" s="191"/>
      <c r="E877" s="190"/>
      <c r="F877" s="191"/>
      <c r="G877" s="190"/>
      <c r="H877" s="191"/>
      <c r="I877" s="190"/>
      <c r="J877" s="191"/>
      <c r="K877" s="190"/>
      <c r="L877" s="191"/>
    </row>
    <row r="878" spans="1:12">
      <c r="A878" s="190"/>
      <c r="B878" s="191"/>
      <c r="C878" s="190"/>
      <c r="D878" s="191"/>
      <c r="E878" s="190"/>
      <c r="F878" s="191"/>
      <c r="G878" s="190"/>
      <c r="H878" s="191"/>
      <c r="I878" s="190"/>
      <c r="J878" s="191"/>
      <c r="K878" s="190"/>
      <c r="L878" s="191"/>
    </row>
    <row r="879" spans="1:12">
      <c r="A879" s="190"/>
      <c r="B879" s="191"/>
      <c r="C879" s="190"/>
      <c r="D879" s="191"/>
      <c r="E879" s="190"/>
      <c r="F879" s="191"/>
      <c r="G879" s="190"/>
      <c r="H879" s="191"/>
      <c r="I879" s="190"/>
      <c r="J879" s="191"/>
      <c r="K879" s="190"/>
      <c r="L879" s="191"/>
    </row>
    <row r="880" spans="1:12">
      <c r="A880" s="190"/>
      <c r="B880" s="191"/>
      <c r="C880" s="190"/>
      <c r="D880" s="191"/>
      <c r="E880" s="190"/>
      <c r="F880" s="191"/>
      <c r="G880" s="190"/>
      <c r="H880" s="191"/>
      <c r="I880" s="190"/>
      <c r="J880" s="191"/>
      <c r="K880" s="190"/>
      <c r="L880" s="191"/>
    </row>
    <row r="881" spans="1:12">
      <c r="A881" s="190"/>
      <c r="B881" s="191"/>
      <c r="C881" s="190"/>
      <c r="D881" s="191"/>
      <c r="E881" s="190"/>
      <c r="F881" s="191"/>
      <c r="G881" s="190"/>
      <c r="H881" s="191"/>
      <c r="I881" s="190"/>
      <c r="J881" s="191"/>
      <c r="K881" s="190"/>
      <c r="L881" s="191"/>
    </row>
    <row r="882" spans="1:12">
      <c r="A882" s="190"/>
      <c r="B882" s="191"/>
      <c r="C882" s="190"/>
      <c r="D882" s="191"/>
      <c r="E882" s="190"/>
      <c r="F882" s="191"/>
      <c r="G882" s="190"/>
      <c r="H882" s="191"/>
      <c r="I882" s="190"/>
      <c r="J882" s="191"/>
      <c r="K882" s="190"/>
      <c r="L882" s="191"/>
    </row>
    <row r="883" spans="1:12">
      <c r="A883" s="190"/>
      <c r="B883" s="191"/>
      <c r="C883" s="190"/>
      <c r="D883" s="191"/>
      <c r="E883" s="190"/>
      <c r="F883" s="191"/>
      <c r="G883" s="190"/>
      <c r="H883" s="191"/>
      <c r="I883" s="190"/>
      <c r="J883" s="191"/>
      <c r="K883" s="190"/>
      <c r="L883" s="191"/>
    </row>
    <row r="884" spans="1:12">
      <c r="A884" s="190"/>
      <c r="B884" s="191"/>
      <c r="C884" s="190"/>
      <c r="D884" s="191"/>
      <c r="E884" s="190"/>
      <c r="F884" s="191"/>
      <c r="G884" s="190"/>
      <c r="H884" s="191"/>
      <c r="I884" s="190"/>
      <c r="J884" s="191"/>
      <c r="K884" s="190"/>
      <c r="L884" s="191"/>
    </row>
    <row r="885" spans="1:12">
      <c r="A885" s="190"/>
      <c r="B885" s="191"/>
      <c r="C885" s="190"/>
      <c r="D885" s="191"/>
      <c r="E885" s="190"/>
      <c r="F885" s="191"/>
      <c r="G885" s="190"/>
      <c r="H885" s="191"/>
      <c r="I885" s="190"/>
      <c r="J885" s="191"/>
      <c r="K885" s="190"/>
      <c r="L885" s="191"/>
    </row>
    <row r="886" spans="1:12">
      <c r="A886" s="190"/>
      <c r="B886" s="191"/>
      <c r="C886" s="190"/>
      <c r="D886" s="191"/>
      <c r="E886" s="190"/>
      <c r="F886" s="191"/>
      <c r="G886" s="190"/>
      <c r="H886" s="191"/>
      <c r="I886" s="190"/>
      <c r="J886" s="191"/>
      <c r="K886" s="190"/>
      <c r="L886" s="191"/>
    </row>
    <row r="887" spans="1:12">
      <c r="A887" s="190"/>
      <c r="B887" s="191"/>
      <c r="C887" s="190"/>
      <c r="D887" s="191"/>
      <c r="E887" s="190"/>
      <c r="F887" s="191"/>
      <c r="G887" s="190"/>
      <c r="H887" s="191"/>
      <c r="I887" s="190"/>
      <c r="J887" s="191"/>
      <c r="K887" s="190"/>
      <c r="L887" s="191"/>
    </row>
    <row r="888" spans="1:12">
      <c r="A888" s="190"/>
      <c r="B888" s="191"/>
      <c r="C888" s="190"/>
      <c r="D888" s="191"/>
      <c r="E888" s="190"/>
      <c r="F888" s="191"/>
      <c r="G888" s="190"/>
      <c r="H888" s="191"/>
      <c r="I888" s="190"/>
      <c r="J888" s="191"/>
      <c r="K888" s="190"/>
      <c r="L888" s="191"/>
    </row>
    <row r="889" spans="1:12">
      <c r="A889" s="190"/>
      <c r="B889" s="191"/>
      <c r="C889" s="190"/>
      <c r="D889" s="191"/>
      <c r="E889" s="190"/>
      <c r="F889" s="191"/>
      <c r="G889" s="190"/>
      <c r="H889" s="191"/>
      <c r="I889" s="190"/>
      <c r="J889" s="191"/>
      <c r="K889" s="190"/>
      <c r="L889" s="191"/>
    </row>
    <row r="890" spans="1:12">
      <c r="A890" s="190"/>
      <c r="B890" s="191"/>
      <c r="C890" s="190"/>
      <c r="D890" s="191"/>
      <c r="E890" s="190"/>
      <c r="F890" s="191"/>
      <c r="G890" s="190"/>
      <c r="H890" s="191"/>
      <c r="I890" s="190"/>
      <c r="J890" s="191"/>
      <c r="K890" s="190"/>
      <c r="L890" s="191"/>
    </row>
    <row r="891" spans="1:12">
      <c r="A891" s="190"/>
      <c r="B891" s="191"/>
      <c r="C891" s="190"/>
      <c r="D891" s="191"/>
      <c r="E891" s="190"/>
      <c r="F891" s="191"/>
      <c r="G891" s="190"/>
      <c r="H891" s="191"/>
      <c r="I891" s="190"/>
      <c r="J891" s="191"/>
      <c r="K891" s="190"/>
      <c r="L891" s="191"/>
    </row>
    <row r="892" spans="1:12">
      <c r="A892" s="190"/>
      <c r="B892" s="191"/>
      <c r="C892" s="190"/>
      <c r="D892" s="191"/>
      <c r="E892" s="190"/>
      <c r="F892" s="191"/>
      <c r="G892" s="190"/>
      <c r="H892" s="191"/>
      <c r="I892" s="190"/>
      <c r="J892" s="191"/>
      <c r="K892" s="190"/>
      <c r="L892" s="191"/>
    </row>
    <row r="893" spans="1:12">
      <c r="A893" s="190"/>
      <c r="B893" s="191"/>
      <c r="C893" s="190"/>
      <c r="D893" s="191"/>
      <c r="E893" s="190"/>
      <c r="F893" s="191"/>
      <c r="G893" s="190"/>
      <c r="H893" s="191"/>
      <c r="I893" s="190"/>
      <c r="J893" s="191"/>
      <c r="K893" s="190"/>
      <c r="L893" s="191"/>
    </row>
    <row r="894" spans="1:12">
      <c r="A894" s="190"/>
      <c r="B894" s="191"/>
      <c r="C894" s="190"/>
      <c r="D894" s="191"/>
      <c r="E894" s="190"/>
      <c r="F894" s="191"/>
      <c r="G894" s="190"/>
      <c r="H894" s="191"/>
      <c r="I894" s="190"/>
      <c r="J894" s="191"/>
      <c r="K894" s="190"/>
      <c r="L894" s="191"/>
    </row>
    <row r="895" spans="1:12">
      <c r="A895" s="190"/>
      <c r="B895" s="191"/>
      <c r="C895" s="190"/>
      <c r="D895" s="191"/>
      <c r="E895" s="190"/>
      <c r="F895" s="191"/>
      <c r="G895" s="190"/>
      <c r="H895" s="191"/>
      <c r="I895" s="190"/>
      <c r="J895" s="191"/>
      <c r="K895" s="190"/>
      <c r="L895" s="191"/>
    </row>
    <row r="896" spans="1:12">
      <c r="A896" s="190"/>
      <c r="B896" s="191"/>
      <c r="C896" s="190"/>
      <c r="D896" s="191"/>
      <c r="E896" s="190"/>
      <c r="F896" s="191"/>
      <c r="G896" s="190"/>
      <c r="H896" s="191"/>
      <c r="I896" s="190"/>
      <c r="J896" s="191"/>
      <c r="K896" s="190"/>
      <c r="L896" s="191"/>
    </row>
    <row r="897" spans="1:12">
      <c r="A897" s="190"/>
      <c r="B897" s="191"/>
      <c r="C897" s="190"/>
      <c r="D897" s="191"/>
      <c r="E897" s="190"/>
      <c r="F897" s="191"/>
      <c r="G897" s="190"/>
      <c r="H897" s="191"/>
      <c r="I897" s="190"/>
      <c r="J897" s="191"/>
      <c r="K897" s="190"/>
      <c r="L897" s="191"/>
    </row>
    <row r="898" spans="1:12">
      <c r="A898" s="190"/>
      <c r="B898" s="191"/>
      <c r="C898" s="190"/>
      <c r="D898" s="191"/>
      <c r="E898" s="190"/>
      <c r="F898" s="191"/>
      <c r="G898" s="190"/>
      <c r="H898" s="191"/>
      <c r="I898" s="190"/>
      <c r="J898" s="191"/>
      <c r="K898" s="190"/>
      <c r="L898" s="191"/>
    </row>
    <row r="899" spans="1:12">
      <c r="A899" s="190"/>
      <c r="B899" s="191"/>
      <c r="C899" s="190"/>
      <c r="D899" s="191"/>
      <c r="E899" s="190"/>
      <c r="F899" s="191"/>
      <c r="G899" s="190"/>
      <c r="H899" s="191"/>
      <c r="I899" s="190"/>
      <c r="J899" s="191"/>
      <c r="K899" s="190"/>
      <c r="L899" s="191"/>
    </row>
    <row r="900" spans="1:12">
      <c r="A900" s="190"/>
      <c r="B900" s="191"/>
      <c r="C900" s="190"/>
      <c r="D900" s="191"/>
      <c r="E900" s="190"/>
      <c r="F900" s="191"/>
      <c r="G900" s="190"/>
      <c r="H900" s="191"/>
      <c r="I900" s="190"/>
      <c r="J900" s="191"/>
      <c r="K900" s="190"/>
      <c r="L900" s="191"/>
    </row>
    <row r="901" spans="1:12">
      <c r="A901" s="190"/>
      <c r="B901" s="191"/>
      <c r="C901" s="190"/>
      <c r="D901" s="191"/>
      <c r="E901" s="190"/>
      <c r="F901" s="191"/>
      <c r="G901" s="190"/>
      <c r="H901" s="191"/>
      <c r="I901" s="190"/>
      <c r="J901" s="191"/>
      <c r="K901" s="190"/>
      <c r="L901" s="191"/>
    </row>
    <row r="902" spans="1:12">
      <c r="A902" s="190"/>
      <c r="B902" s="191"/>
      <c r="C902" s="190"/>
      <c r="D902" s="191"/>
      <c r="E902" s="190"/>
      <c r="F902" s="191"/>
      <c r="G902" s="190"/>
      <c r="H902" s="191"/>
      <c r="I902" s="190"/>
      <c r="J902" s="191"/>
      <c r="K902" s="190"/>
      <c r="L902" s="191"/>
    </row>
    <row r="903" spans="1:12">
      <c r="A903" s="190"/>
      <c r="B903" s="191"/>
      <c r="C903" s="190"/>
      <c r="D903" s="191"/>
      <c r="E903" s="190"/>
      <c r="F903" s="191"/>
      <c r="G903" s="190"/>
      <c r="H903" s="191"/>
      <c r="I903" s="190"/>
      <c r="J903" s="191"/>
      <c r="K903" s="190"/>
      <c r="L903" s="191"/>
    </row>
    <row r="904" spans="1:12">
      <c r="A904" s="190"/>
      <c r="B904" s="191"/>
      <c r="C904" s="190"/>
      <c r="D904" s="191"/>
      <c r="E904" s="190"/>
      <c r="F904" s="191"/>
      <c r="G904" s="190"/>
      <c r="H904" s="191"/>
      <c r="I904" s="190"/>
      <c r="J904" s="191"/>
      <c r="K904" s="190"/>
      <c r="L904" s="191"/>
    </row>
    <row r="905" spans="1:12">
      <c r="A905" s="190"/>
      <c r="B905" s="191"/>
      <c r="C905" s="190"/>
      <c r="D905" s="191"/>
      <c r="E905" s="190"/>
      <c r="F905" s="191"/>
      <c r="G905" s="190"/>
      <c r="H905" s="191"/>
      <c r="I905" s="190"/>
      <c r="J905" s="191"/>
      <c r="K905" s="190"/>
      <c r="L905" s="191"/>
    </row>
    <row r="906" spans="1:12">
      <c r="A906" s="190"/>
      <c r="B906" s="191"/>
      <c r="C906" s="190"/>
      <c r="D906" s="191"/>
      <c r="E906" s="190"/>
      <c r="F906" s="191"/>
      <c r="G906" s="190"/>
      <c r="H906" s="191"/>
      <c r="I906" s="190"/>
      <c r="J906" s="191"/>
      <c r="K906" s="190"/>
      <c r="L906" s="191"/>
    </row>
    <row r="907" spans="1:12">
      <c r="A907" s="190"/>
      <c r="B907" s="191"/>
      <c r="C907" s="190"/>
      <c r="D907" s="191"/>
      <c r="E907" s="190"/>
      <c r="F907" s="191"/>
      <c r="G907" s="190"/>
      <c r="H907" s="191"/>
      <c r="I907" s="190"/>
      <c r="J907" s="191"/>
      <c r="K907" s="190"/>
      <c r="L907" s="191"/>
    </row>
    <row r="908" spans="1:12">
      <c r="A908" s="190"/>
      <c r="B908" s="191"/>
      <c r="C908" s="190"/>
      <c r="D908" s="191"/>
      <c r="E908" s="190"/>
      <c r="F908" s="191"/>
      <c r="G908" s="190"/>
      <c r="H908" s="191"/>
      <c r="I908" s="190"/>
      <c r="J908" s="191"/>
      <c r="K908" s="190"/>
      <c r="L908" s="191"/>
    </row>
    <row r="909" spans="1:12">
      <c r="A909" s="190"/>
      <c r="B909" s="191"/>
      <c r="C909" s="190"/>
      <c r="D909" s="191"/>
      <c r="E909" s="190"/>
      <c r="F909" s="191"/>
      <c r="G909" s="190"/>
      <c r="H909" s="191"/>
      <c r="I909" s="190"/>
      <c r="J909" s="191"/>
      <c r="K909" s="190"/>
      <c r="L909" s="191"/>
    </row>
    <row r="910" spans="1:12">
      <c r="A910" s="190"/>
      <c r="B910" s="191"/>
      <c r="C910" s="190"/>
      <c r="D910" s="191"/>
      <c r="E910" s="190"/>
      <c r="F910" s="191"/>
      <c r="G910" s="190"/>
      <c r="H910" s="191"/>
      <c r="I910" s="190"/>
      <c r="J910" s="191"/>
      <c r="K910" s="190"/>
      <c r="L910" s="191"/>
    </row>
    <row r="911" spans="1:12">
      <c r="A911" s="190"/>
      <c r="B911" s="191"/>
      <c r="C911" s="190"/>
      <c r="D911" s="191"/>
      <c r="E911" s="190"/>
      <c r="F911" s="191"/>
      <c r="G911" s="190"/>
      <c r="H911" s="191"/>
      <c r="I911" s="190"/>
      <c r="J911" s="191"/>
      <c r="K911" s="190"/>
      <c r="L911" s="191"/>
    </row>
    <row r="912" spans="1:12">
      <c r="A912" s="190"/>
      <c r="B912" s="191"/>
      <c r="C912" s="190"/>
      <c r="D912" s="191"/>
      <c r="E912" s="190"/>
      <c r="F912" s="191"/>
      <c r="G912" s="190"/>
      <c r="H912" s="191"/>
      <c r="I912" s="190"/>
      <c r="J912" s="191"/>
      <c r="K912" s="190"/>
      <c r="L912" s="191"/>
    </row>
    <row r="913" spans="1:12">
      <c r="A913" s="190"/>
      <c r="B913" s="191"/>
      <c r="C913" s="190"/>
      <c r="D913" s="191"/>
      <c r="E913" s="190"/>
      <c r="F913" s="191"/>
      <c r="G913" s="190"/>
      <c r="H913" s="191"/>
      <c r="I913" s="190"/>
      <c r="J913" s="191"/>
      <c r="K913" s="190"/>
      <c r="L913" s="191"/>
    </row>
    <row r="914" spans="1:12">
      <c r="A914" s="190"/>
      <c r="B914" s="191"/>
      <c r="C914" s="190"/>
      <c r="D914" s="191"/>
      <c r="E914" s="190"/>
      <c r="F914" s="191"/>
      <c r="G914" s="190"/>
      <c r="H914" s="191"/>
      <c r="I914" s="190"/>
      <c r="J914" s="191"/>
      <c r="K914" s="190"/>
      <c r="L914" s="191"/>
    </row>
    <row r="915" spans="1:12">
      <c r="A915" s="190"/>
      <c r="B915" s="191"/>
      <c r="C915" s="190"/>
      <c r="D915" s="191"/>
      <c r="E915" s="190"/>
      <c r="F915" s="191"/>
      <c r="G915" s="190"/>
      <c r="H915" s="191"/>
      <c r="I915" s="190"/>
      <c r="J915" s="191"/>
      <c r="K915" s="190"/>
      <c r="L915" s="191"/>
    </row>
    <row r="916" spans="1:12">
      <c r="A916" s="190"/>
      <c r="B916" s="191"/>
      <c r="C916" s="190"/>
      <c r="D916" s="191"/>
      <c r="E916" s="190"/>
      <c r="F916" s="191"/>
      <c r="G916" s="190"/>
      <c r="H916" s="191"/>
      <c r="I916" s="190"/>
      <c r="J916" s="191"/>
      <c r="K916" s="190"/>
      <c r="L916" s="191"/>
    </row>
    <row r="917" spans="1:12">
      <c r="A917" s="190"/>
      <c r="B917" s="191"/>
      <c r="C917" s="190"/>
      <c r="D917" s="191"/>
      <c r="E917" s="190"/>
      <c r="F917" s="191"/>
      <c r="G917" s="190"/>
      <c r="H917" s="191"/>
      <c r="I917" s="190"/>
      <c r="J917" s="191"/>
      <c r="K917" s="190"/>
      <c r="L917" s="191"/>
    </row>
    <row r="918" spans="1:12">
      <c r="A918" s="190"/>
      <c r="B918" s="191"/>
      <c r="C918" s="190"/>
      <c r="D918" s="191"/>
      <c r="E918" s="190"/>
      <c r="F918" s="191"/>
      <c r="G918" s="190"/>
      <c r="H918" s="191"/>
      <c r="I918" s="190"/>
      <c r="J918" s="191"/>
      <c r="K918" s="190"/>
      <c r="L918" s="191"/>
    </row>
    <row r="919" spans="1:12">
      <c r="A919" s="190"/>
      <c r="B919" s="191"/>
      <c r="C919" s="190"/>
      <c r="D919" s="191"/>
      <c r="E919" s="190"/>
      <c r="F919" s="191"/>
      <c r="G919" s="190"/>
      <c r="H919" s="191"/>
      <c r="I919" s="190"/>
      <c r="J919" s="191"/>
      <c r="K919" s="190"/>
      <c r="L919" s="191"/>
    </row>
    <row r="920" spans="1:12">
      <c r="A920" s="190"/>
      <c r="B920" s="191"/>
      <c r="C920" s="190"/>
      <c r="D920" s="191"/>
      <c r="E920" s="190"/>
      <c r="F920" s="191"/>
      <c r="G920" s="190"/>
      <c r="H920" s="191"/>
      <c r="I920" s="190"/>
      <c r="J920" s="191"/>
      <c r="K920" s="190"/>
      <c r="L920" s="191"/>
    </row>
    <row r="921" spans="1:12">
      <c r="A921" s="190"/>
      <c r="B921" s="191"/>
      <c r="C921" s="190"/>
      <c r="D921" s="191"/>
      <c r="E921" s="190"/>
      <c r="F921" s="191"/>
      <c r="G921" s="190"/>
      <c r="H921" s="191"/>
      <c r="I921" s="190"/>
      <c r="J921" s="191"/>
      <c r="K921" s="190"/>
      <c r="L921" s="191"/>
    </row>
    <row r="922" spans="1:12">
      <c r="A922" s="190"/>
      <c r="B922" s="191"/>
      <c r="C922" s="190"/>
      <c r="D922" s="191"/>
      <c r="E922" s="190"/>
      <c r="F922" s="191"/>
      <c r="G922" s="190"/>
      <c r="H922" s="191"/>
      <c r="I922" s="190"/>
      <c r="J922" s="191"/>
      <c r="K922" s="190"/>
      <c r="L922" s="191"/>
    </row>
    <row r="923" spans="1:12">
      <c r="A923" s="190"/>
      <c r="B923" s="191"/>
      <c r="C923" s="190"/>
      <c r="D923" s="191"/>
      <c r="E923" s="190"/>
      <c r="F923" s="191"/>
      <c r="G923" s="190"/>
      <c r="H923" s="191"/>
      <c r="I923" s="190"/>
      <c r="J923" s="191"/>
      <c r="K923" s="190"/>
      <c r="L923" s="191"/>
    </row>
    <row r="924" spans="1:12">
      <c r="A924" s="190"/>
      <c r="B924" s="191"/>
      <c r="C924" s="190"/>
      <c r="D924" s="191"/>
      <c r="E924" s="190"/>
      <c r="F924" s="191"/>
      <c r="G924" s="190"/>
      <c r="H924" s="191"/>
      <c r="I924" s="190"/>
      <c r="J924" s="191"/>
      <c r="K924" s="190"/>
      <c r="L924" s="191"/>
    </row>
    <row r="925" spans="1:12">
      <c r="A925" s="190"/>
      <c r="B925" s="191"/>
      <c r="C925" s="190"/>
      <c r="D925" s="191"/>
      <c r="E925" s="190"/>
      <c r="F925" s="191"/>
      <c r="G925" s="190"/>
      <c r="H925" s="191"/>
      <c r="I925" s="190"/>
      <c r="J925" s="191"/>
      <c r="K925" s="190"/>
      <c r="L925" s="191"/>
    </row>
    <row r="926" spans="1:12">
      <c r="A926" s="190"/>
      <c r="B926" s="191"/>
      <c r="C926" s="190"/>
      <c r="D926" s="191"/>
      <c r="E926" s="190"/>
      <c r="F926" s="191"/>
      <c r="G926" s="190"/>
      <c r="H926" s="191"/>
      <c r="I926" s="190"/>
      <c r="J926" s="191"/>
      <c r="K926" s="190"/>
      <c r="L926" s="191"/>
    </row>
    <row r="927" spans="1:12">
      <c r="A927" s="190"/>
      <c r="B927" s="191"/>
      <c r="C927" s="190"/>
      <c r="D927" s="191"/>
      <c r="E927" s="190"/>
      <c r="F927" s="191"/>
      <c r="G927" s="190"/>
      <c r="H927" s="191"/>
      <c r="I927" s="190"/>
      <c r="J927" s="191"/>
      <c r="K927" s="190"/>
      <c r="L927" s="191"/>
    </row>
    <row r="928" spans="1:12">
      <c r="A928" s="190"/>
      <c r="B928" s="191"/>
      <c r="C928" s="190"/>
      <c r="D928" s="191"/>
      <c r="E928" s="190"/>
      <c r="F928" s="191"/>
      <c r="G928" s="190"/>
      <c r="H928" s="191"/>
      <c r="I928" s="190"/>
      <c r="J928" s="191"/>
      <c r="K928" s="190"/>
      <c r="L928" s="191"/>
    </row>
    <row r="929" spans="1:12">
      <c r="A929" s="190"/>
      <c r="B929" s="191"/>
      <c r="C929" s="190"/>
      <c r="D929" s="191"/>
      <c r="E929" s="190"/>
      <c r="F929" s="191"/>
      <c r="G929" s="190"/>
      <c r="H929" s="191"/>
      <c r="I929" s="190"/>
      <c r="J929" s="191"/>
      <c r="K929" s="190"/>
      <c r="L929" s="191"/>
    </row>
    <row r="930" spans="1:12">
      <c r="A930" s="190"/>
      <c r="B930" s="191"/>
      <c r="C930" s="190"/>
      <c r="D930" s="191"/>
      <c r="E930" s="190"/>
      <c r="F930" s="191"/>
      <c r="G930" s="190"/>
      <c r="H930" s="191"/>
      <c r="I930" s="190"/>
      <c r="J930" s="191"/>
      <c r="K930" s="190"/>
      <c r="L930" s="191"/>
    </row>
    <row r="931" spans="1:12">
      <c r="A931" s="190"/>
      <c r="B931" s="191"/>
      <c r="C931" s="190"/>
      <c r="D931" s="191"/>
      <c r="E931" s="190"/>
      <c r="F931" s="191"/>
      <c r="G931" s="190"/>
      <c r="H931" s="191"/>
      <c r="I931" s="190"/>
      <c r="J931" s="191"/>
      <c r="K931" s="190"/>
      <c r="L931" s="191"/>
    </row>
    <row r="932" spans="1:12">
      <c r="A932" s="190"/>
      <c r="B932" s="191"/>
      <c r="C932" s="190"/>
      <c r="D932" s="191"/>
      <c r="E932" s="190"/>
      <c r="F932" s="191"/>
      <c r="G932" s="190"/>
      <c r="H932" s="191"/>
      <c r="I932" s="190"/>
      <c r="J932" s="191"/>
      <c r="K932" s="190"/>
      <c r="L932" s="191"/>
    </row>
    <row r="933" spans="1:12">
      <c r="A933" s="190"/>
      <c r="B933" s="191"/>
      <c r="C933" s="190"/>
      <c r="D933" s="191"/>
      <c r="E933" s="190"/>
      <c r="F933" s="191"/>
      <c r="G933" s="190"/>
      <c r="H933" s="191"/>
      <c r="I933" s="190"/>
      <c r="J933" s="191"/>
      <c r="K933" s="190"/>
      <c r="L933" s="191"/>
    </row>
    <row r="934" spans="1:12">
      <c r="A934" s="190"/>
      <c r="B934" s="191"/>
      <c r="C934" s="190"/>
      <c r="D934" s="191"/>
      <c r="E934" s="190"/>
      <c r="F934" s="191"/>
      <c r="G934" s="190"/>
      <c r="H934" s="191"/>
      <c r="I934" s="190"/>
      <c r="J934" s="191"/>
      <c r="K934" s="190"/>
      <c r="L934" s="191"/>
    </row>
    <row r="935" spans="1:12">
      <c r="A935" s="190"/>
      <c r="B935" s="191"/>
      <c r="C935" s="190"/>
      <c r="D935" s="191"/>
      <c r="E935" s="190"/>
      <c r="F935" s="191"/>
      <c r="G935" s="190"/>
      <c r="H935" s="191"/>
      <c r="I935" s="190"/>
      <c r="J935" s="191"/>
      <c r="K935" s="190"/>
      <c r="L935" s="191"/>
    </row>
    <row r="936" spans="1:12">
      <c r="A936" s="190"/>
      <c r="B936" s="191"/>
      <c r="C936" s="190"/>
      <c r="D936" s="191"/>
      <c r="E936" s="190"/>
      <c r="F936" s="191"/>
      <c r="G936" s="190"/>
      <c r="H936" s="191"/>
      <c r="I936" s="190"/>
      <c r="J936" s="191"/>
      <c r="K936" s="190"/>
      <c r="L936" s="191"/>
    </row>
    <row r="937" spans="1:12">
      <c r="A937" s="190"/>
      <c r="B937" s="191"/>
      <c r="C937" s="190"/>
      <c r="D937" s="191"/>
      <c r="E937" s="190"/>
      <c r="F937" s="191"/>
      <c r="G937" s="190"/>
      <c r="H937" s="191"/>
      <c r="I937" s="190"/>
      <c r="J937" s="191"/>
      <c r="K937" s="190"/>
      <c r="L937" s="191"/>
    </row>
    <row r="938" spans="1:12">
      <c r="A938" s="190"/>
      <c r="B938" s="191"/>
      <c r="C938" s="190"/>
      <c r="D938" s="191"/>
      <c r="E938" s="190"/>
      <c r="F938" s="191"/>
      <c r="G938" s="190"/>
      <c r="H938" s="191"/>
      <c r="I938" s="190"/>
      <c r="J938" s="191"/>
      <c r="K938" s="190"/>
      <c r="L938" s="191"/>
    </row>
    <row r="939" spans="1:12">
      <c r="A939" s="190"/>
      <c r="B939" s="191"/>
      <c r="C939" s="190"/>
      <c r="D939" s="191"/>
      <c r="E939" s="190"/>
      <c r="F939" s="191"/>
      <c r="G939" s="190"/>
      <c r="H939" s="191"/>
      <c r="I939" s="190"/>
      <c r="J939" s="191"/>
      <c r="K939" s="190"/>
      <c r="L939" s="191"/>
    </row>
    <row r="940" spans="1:12">
      <c r="A940" s="190"/>
      <c r="B940" s="191"/>
      <c r="C940" s="190"/>
      <c r="D940" s="191"/>
      <c r="E940" s="190"/>
      <c r="F940" s="191"/>
      <c r="G940" s="190"/>
      <c r="H940" s="191"/>
      <c r="I940" s="190"/>
      <c r="J940" s="191"/>
      <c r="K940" s="190"/>
      <c r="L940" s="191"/>
    </row>
    <row r="941" spans="1:12">
      <c r="A941" s="190"/>
      <c r="B941" s="191"/>
      <c r="C941" s="190"/>
      <c r="D941" s="191"/>
      <c r="E941" s="190"/>
      <c r="F941" s="191"/>
      <c r="G941" s="190"/>
      <c r="H941" s="191"/>
      <c r="I941" s="190"/>
      <c r="J941" s="191"/>
      <c r="K941" s="190"/>
      <c r="L941" s="191"/>
    </row>
    <row r="942" spans="1:12">
      <c r="A942" s="190"/>
      <c r="B942" s="191"/>
      <c r="C942" s="190"/>
      <c r="D942" s="191"/>
      <c r="E942" s="190"/>
      <c r="F942" s="191"/>
      <c r="G942" s="190"/>
      <c r="H942" s="191"/>
      <c r="I942" s="190"/>
      <c r="J942" s="191"/>
      <c r="K942" s="190"/>
      <c r="L942" s="191"/>
    </row>
    <row r="943" spans="1:12">
      <c r="A943" s="190"/>
      <c r="B943" s="191"/>
      <c r="C943" s="190"/>
      <c r="D943" s="191"/>
      <c r="E943" s="190"/>
      <c r="F943" s="191"/>
      <c r="G943" s="190"/>
      <c r="H943" s="191"/>
      <c r="I943" s="190"/>
      <c r="J943" s="191"/>
      <c r="K943" s="190"/>
      <c r="L943" s="191"/>
    </row>
    <row r="944" spans="1:12">
      <c r="A944" s="190"/>
      <c r="B944" s="191"/>
      <c r="C944" s="190"/>
      <c r="D944" s="191"/>
      <c r="E944" s="190"/>
      <c r="F944" s="191"/>
      <c r="G944" s="190"/>
      <c r="H944" s="191"/>
      <c r="I944" s="190"/>
      <c r="J944" s="191"/>
      <c r="K944" s="190"/>
      <c r="L944" s="191"/>
    </row>
    <row r="945" spans="1:12">
      <c r="A945" s="190"/>
      <c r="B945" s="191"/>
      <c r="C945" s="190"/>
      <c r="D945" s="191"/>
      <c r="E945" s="190"/>
      <c r="F945" s="191"/>
      <c r="G945" s="190"/>
      <c r="H945" s="191"/>
      <c r="I945" s="190"/>
      <c r="J945" s="191"/>
      <c r="K945" s="190"/>
      <c r="L945" s="191"/>
    </row>
    <row r="946" spans="1:12">
      <c r="A946" s="190"/>
      <c r="B946" s="191"/>
      <c r="C946" s="190"/>
      <c r="D946" s="191"/>
      <c r="E946" s="190"/>
      <c r="F946" s="191"/>
      <c r="G946" s="190"/>
      <c r="H946" s="191"/>
      <c r="I946" s="190"/>
      <c r="J946" s="191"/>
      <c r="K946" s="190"/>
      <c r="L946" s="191"/>
    </row>
    <row r="947" spans="1:12">
      <c r="A947" s="190"/>
      <c r="B947" s="191"/>
      <c r="C947" s="190"/>
      <c r="D947" s="191"/>
      <c r="E947" s="190"/>
      <c r="F947" s="191"/>
      <c r="G947" s="190"/>
      <c r="H947" s="191"/>
      <c r="I947" s="190"/>
      <c r="J947" s="191"/>
      <c r="K947" s="190"/>
      <c r="L947" s="191"/>
    </row>
    <row r="948" spans="1:12">
      <c r="A948" s="190"/>
      <c r="B948" s="191"/>
      <c r="C948" s="190"/>
      <c r="D948" s="191"/>
      <c r="E948" s="190"/>
      <c r="F948" s="191"/>
      <c r="G948" s="190"/>
      <c r="H948" s="191"/>
      <c r="I948" s="190"/>
      <c r="J948" s="191"/>
      <c r="K948" s="190"/>
      <c r="L948" s="191"/>
    </row>
    <row r="949" spans="1:12">
      <c r="A949" s="190"/>
      <c r="B949" s="191"/>
      <c r="C949" s="190"/>
      <c r="D949" s="191"/>
      <c r="E949" s="190"/>
      <c r="F949" s="191"/>
      <c r="G949" s="190"/>
      <c r="H949" s="191"/>
      <c r="I949" s="190"/>
      <c r="J949" s="191"/>
      <c r="K949" s="190"/>
      <c r="L949" s="191"/>
    </row>
    <row r="950" spans="1:12">
      <c r="A950" s="190"/>
      <c r="B950" s="191"/>
      <c r="C950" s="190"/>
      <c r="D950" s="191"/>
      <c r="E950" s="190"/>
      <c r="F950" s="191"/>
      <c r="G950" s="190"/>
      <c r="H950" s="191"/>
      <c r="I950" s="190"/>
      <c r="J950" s="191"/>
      <c r="K950" s="190"/>
      <c r="L950" s="191"/>
    </row>
    <row r="951" spans="1:12">
      <c r="A951" s="190"/>
      <c r="B951" s="191"/>
      <c r="C951" s="190"/>
      <c r="D951" s="191"/>
      <c r="E951" s="190"/>
      <c r="F951" s="191"/>
      <c r="G951" s="190"/>
      <c r="H951" s="191"/>
      <c r="I951" s="190"/>
      <c r="J951" s="191"/>
      <c r="K951" s="190"/>
      <c r="L951" s="191"/>
    </row>
    <row r="952" spans="1:12">
      <c r="A952" s="190"/>
      <c r="B952" s="191"/>
      <c r="C952" s="190"/>
      <c r="D952" s="191"/>
      <c r="E952" s="190"/>
      <c r="F952" s="191"/>
      <c r="G952" s="190"/>
      <c r="H952" s="191"/>
      <c r="I952" s="190"/>
      <c r="J952" s="191"/>
      <c r="K952" s="190"/>
      <c r="L952" s="191"/>
    </row>
    <row r="953" spans="1:12">
      <c r="A953" s="190"/>
      <c r="B953" s="191"/>
      <c r="C953" s="190"/>
      <c r="D953" s="191"/>
      <c r="E953" s="190"/>
      <c r="F953" s="191"/>
      <c r="G953" s="190"/>
      <c r="H953" s="191"/>
      <c r="I953" s="190"/>
      <c r="J953" s="191"/>
      <c r="K953" s="190"/>
      <c r="L953" s="191"/>
    </row>
    <row r="954" spans="1:12">
      <c r="A954" s="190"/>
      <c r="B954" s="191"/>
      <c r="C954" s="190"/>
      <c r="D954" s="191"/>
      <c r="E954" s="190"/>
      <c r="F954" s="191"/>
      <c r="G954" s="190"/>
      <c r="H954" s="191"/>
      <c r="I954" s="190"/>
      <c r="J954" s="191"/>
      <c r="K954" s="190"/>
      <c r="L954" s="191"/>
    </row>
    <row r="955" spans="1:12">
      <c r="A955" s="190"/>
      <c r="B955" s="191"/>
      <c r="C955" s="190"/>
      <c r="D955" s="191"/>
      <c r="E955" s="190"/>
      <c r="F955" s="191"/>
      <c r="G955" s="190"/>
      <c r="H955" s="191"/>
      <c r="I955" s="190"/>
      <c r="J955" s="191"/>
      <c r="K955" s="190"/>
      <c r="L955" s="191"/>
    </row>
    <row r="956" spans="1:12">
      <c r="A956" s="190"/>
      <c r="B956" s="191"/>
      <c r="C956" s="190"/>
      <c r="D956" s="191"/>
      <c r="E956" s="190"/>
      <c r="F956" s="191"/>
      <c r="G956" s="190"/>
      <c r="H956" s="191"/>
      <c r="I956" s="190"/>
      <c r="J956" s="191"/>
      <c r="K956" s="190"/>
      <c r="L956" s="191"/>
    </row>
    <row r="957" spans="1:12">
      <c r="A957" s="190"/>
      <c r="B957" s="191"/>
      <c r="C957" s="190"/>
      <c r="D957" s="191"/>
      <c r="E957" s="190"/>
      <c r="F957" s="191"/>
      <c r="G957" s="190"/>
      <c r="H957" s="191"/>
      <c r="I957" s="190"/>
      <c r="J957" s="191"/>
      <c r="K957" s="190"/>
      <c r="L957" s="191"/>
    </row>
    <row r="958" spans="1:12">
      <c r="A958" s="190"/>
      <c r="B958" s="191"/>
      <c r="C958" s="190"/>
      <c r="D958" s="191"/>
      <c r="E958" s="190"/>
      <c r="F958" s="191"/>
      <c r="G958" s="190"/>
      <c r="H958" s="191"/>
      <c r="I958" s="190"/>
      <c r="J958" s="191"/>
      <c r="K958" s="190"/>
      <c r="L958" s="191"/>
    </row>
    <row r="959" spans="1:12">
      <c r="A959" s="190"/>
      <c r="B959" s="191"/>
      <c r="C959" s="190"/>
      <c r="D959" s="191"/>
      <c r="E959" s="190"/>
      <c r="F959" s="191"/>
      <c r="G959" s="190"/>
      <c r="H959" s="191"/>
      <c r="I959" s="190"/>
      <c r="J959" s="191"/>
      <c r="K959" s="190"/>
      <c r="L959" s="191"/>
    </row>
    <row r="960" spans="1:12">
      <c r="A960" s="190"/>
      <c r="B960" s="191"/>
      <c r="C960" s="190"/>
      <c r="D960" s="191"/>
      <c r="E960" s="190"/>
      <c r="F960" s="191"/>
      <c r="G960" s="190"/>
      <c r="H960" s="191"/>
      <c r="I960" s="190"/>
      <c r="J960" s="191"/>
      <c r="K960" s="190"/>
      <c r="L960" s="191"/>
    </row>
    <row r="961" spans="1:12">
      <c r="A961" s="190"/>
      <c r="B961" s="191"/>
      <c r="C961" s="190"/>
      <c r="D961" s="191"/>
      <c r="E961" s="190"/>
      <c r="F961" s="191"/>
      <c r="G961" s="190"/>
      <c r="H961" s="191"/>
      <c r="I961" s="190"/>
      <c r="J961" s="191"/>
      <c r="K961" s="190"/>
      <c r="L961" s="191"/>
    </row>
    <row r="962" spans="1:12">
      <c r="A962" s="190"/>
      <c r="B962" s="191"/>
      <c r="C962" s="190"/>
      <c r="D962" s="191"/>
      <c r="E962" s="190"/>
      <c r="F962" s="191"/>
      <c r="G962" s="190"/>
      <c r="H962" s="191"/>
      <c r="I962" s="190"/>
      <c r="J962" s="191"/>
      <c r="K962" s="190"/>
      <c r="L962" s="191"/>
    </row>
    <row r="963" spans="1:12">
      <c r="A963" s="190"/>
      <c r="B963" s="191"/>
      <c r="C963" s="190"/>
      <c r="D963" s="191"/>
      <c r="E963" s="190"/>
      <c r="F963" s="191"/>
      <c r="G963" s="190"/>
      <c r="H963" s="191"/>
      <c r="I963" s="190"/>
      <c r="J963" s="191"/>
      <c r="K963" s="190"/>
      <c r="L963" s="191"/>
    </row>
    <row r="964" spans="1:12">
      <c r="A964" s="190"/>
      <c r="B964" s="191"/>
      <c r="C964" s="190"/>
      <c r="D964" s="191"/>
      <c r="E964" s="190"/>
      <c r="F964" s="191"/>
      <c r="G964" s="190"/>
      <c r="H964" s="191"/>
      <c r="I964" s="190"/>
      <c r="J964" s="191"/>
      <c r="K964" s="190"/>
      <c r="L964" s="191"/>
    </row>
    <row r="965" spans="1:12">
      <c r="A965" s="190"/>
      <c r="B965" s="191"/>
      <c r="C965" s="190"/>
      <c r="D965" s="191"/>
      <c r="E965" s="190"/>
      <c r="F965" s="191"/>
      <c r="G965" s="190"/>
      <c r="H965" s="191"/>
      <c r="I965" s="190"/>
      <c r="J965" s="191"/>
      <c r="K965" s="190"/>
      <c r="L965" s="191"/>
    </row>
    <row r="966" spans="1:12">
      <c r="A966" s="190"/>
      <c r="B966" s="191"/>
      <c r="C966" s="190"/>
      <c r="D966" s="191"/>
      <c r="E966" s="190"/>
      <c r="F966" s="191"/>
      <c r="G966" s="190"/>
      <c r="H966" s="191"/>
      <c r="I966" s="190"/>
      <c r="J966" s="191"/>
      <c r="K966" s="190"/>
      <c r="L966" s="191"/>
    </row>
    <row r="967" spans="1:12">
      <c r="A967" s="190"/>
      <c r="B967" s="191"/>
      <c r="C967" s="190"/>
      <c r="D967" s="191"/>
      <c r="E967" s="190"/>
      <c r="F967" s="191"/>
      <c r="G967" s="190"/>
      <c r="H967" s="191"/>
      <c r="I967" s="190"/>
      <c r="J967" s="191"/>
      <c r="K967" s="190"/>
      <c r="L967" s="191"/>
    </row>
    <row r="968" spans="1:12">
      <c r="A968" s="190"/>
      <c r="B968" s="191"/>
      <c r="C968" s="190"/>
      <c r="D968" s="191"/>
      <c r="E968" s="190"/>
      <c r="F968" s="191"/>
      <c r="G968" s="190"/>
      <c r="H968" s="191"/>
      <c r="I968" s="190"/>
      <c r="J968" s="191"/>
      <c r="K968" s="190"/>
      <c r="L968" s="191"/>
    </row>
    <row r="969" spans="1:12">
      <c r="A969" s="190"/>
      <c r="B969" s="191"/>
      <c r="C969" s="190"/>
      <c r="D969" s="191"/>
      <c r="E969" s="190"/>
      <c r="F969" s="191"/>
      <c r="G969" s="190"/>
      <c r="H969" s="191"/>
      <c r="I969" s="190"/>
      <c r="J969" s="191"/>
      <c r="K969" s="190"/>
      <c r="L969" s="191"/>
    </row>
    <row r="970" spans="1:12">
      <c r="A970" s="190"/>
      <c r="B970" s="191"/>
      <c r="C970" s="190"/>
      <c r="D970" s="191"/>
      <c r="E970" s="190"/>
      <c r="F970" s="191"/>
      <c r="G970" s="190"/>
      <c r="H970" s="191"/>
      <c r="I970" s="190"/>
      <c r="J970" s="191"/>
      <c r="K970" s="190"/>
      <c r="L970" s="191"/>
    </row>
    <row r="971" spans="1:12">
      <c r="A971" s="190"/>
      <c r="B971" s="191"/>
      <c r="C971" s="190"/>
      <c r="D971" s="191"/>
      <c r="E971" s="190"/>
      <c r="F971" s="191"/>
      <c r="G971" s="190"/>
      <c r="H971" s="191"/>
      <c r="I971" s="190"/>
      <c r="J971" s="191"/>
      <c r="K971" s="190"/>
      <c r="L971" s="191"/>
    </row>
    <row r="972" spans="1:12">
      <c r="A972" s="190"/>
      <c r="B972" s="191"/>
      <c r="C972" s="190"/>
      <c r="D972" s="191"/>
      <c r="E972" s="190"/>
      <c r="F972" s="191"/>
      <c r="G972" s="190"/>
      <c r="H972" s="191"/>
      <c r="I972" s="190"/>
      <c r="J972" s="191"/>
      <c r="K972" s="190"/>
      <c r="L972" s="191"/>
    </row>
    <row r="973" spans="1:12">
      <c r="A973" s="190"/>
      <c r="B973" s="191"/>
      <c r="C973" s="190"/>
      <c r="D973" s="191"/>
      <c r="E973" s="190"/>
      <c r="F973" s="191"/>
      <c r="G973" s="190"/>
      <c r="H973" s="191"/>
      <c r="I973" s="190"/>
      <c r="J973" s="191"/>
      <c r="K973" s="190"/>
      <c r="L973" s="191"/>
    </row>
    <row r="974" spans="1:12">
      <c r="A974" s="190"/>
      <c r="B974" s="191"/>
      <c r="C974" s="190"/>
      <c r="D974" s="191"/>
      <c r="E974" s="190"/>
      <c r="F974" s="191"/>
      <c r="G974" s="190"/>
      <c r="H974" s="191"/>
      <c r="I974" s="190"/>
      <c r="J974" s="191"/>
      <c r="K974" s="190"/>
      <c r="L974" s="191"/>
    </row>
    <row r="975" spans="1:12">
      <c r="A975" s="190"/>
      <c r="B975" s="191"/>
      <c r="C975" s="190"/>
      <c r="D975" s="191"/>
      <c r="E975" s="190"/>
      <c r="F975" s="191"/>
      <c r="G975" s="190"/>
      <c r="H975" s="191"/>
      <c r="I975" s="190"/>
      <c r="J975" s="191"/>
      <c r="K975" s="190"/>
      <c r="L975" s="191"/>
    </row>
    <row r="976" spans="1:12">
      <c r="A976" s="190"/>
      <c r="B976" s="191"/>
      <c r="C976" s="190"/>
      <c r="D976" s="191"/>
      <c r="E976" s="190"/>
      <c r="F976" s="191"/>
      <c r="G976" s="190"/>
      <c r="H976" s="191"/>
      <c r="I976" s="190"/>
      <c r="J976" s="191"/>
      <c r="K976" s="190"/>
      <c r="L976" s="191"/>
    </row>
    <row r="977" spans="1:12">
      <c r="A977" s="190"/>
      <c r="B977" s="191"/>
      <c r="C977" s="190"/>
      <c r="D977" s="191"/>
      <c r="E977" s="190"/>
      <c r="F977" s="191"/>
      <c r="G977" s="190"/>
      <c r="H977" s="191"/>
      <c r="I977" s="190"/>
      <c r="J977" s="191"/>
      <c r="K977" s="190"/>
      <c r="L977" s="191"/>
    </row>
    <row r="978" spans="1:12">
      <c r="A978" s="190"/>
      <c r="B978" s="191"/>
      <c r="C978" s="190"/>
      <c r="D978" s="191"/>
      <c r="E978" s="190"/>
      <c r="F978" s="191"/>
      <c r="G978" s="190"/>
      <c r="H978" s="191"/>
      <c r="I978" s="190"/>
      <c r="J978" s="191"/>
      <c r="K978" s="190"/>
      <c r="L978" s="191"/>
    </row>
    <row r="979" spans="1:12">
      <c r="A979" s="190"/>
      <c r="B979" s="191"/>
      <c r="C979" s="190"/>
      <c r="D979" s="191"/>
      <c r="E979" s="190"/>
      <c r="F979" s="191"/>
      <c r="G979" s="190"/>
      <c r="H979" s="191"/>
      <c r="I979" s="190"/>
      <c r="J979" s="191"/>
      <c r="K979" s="190"/>
      <c r="L979" s="191"/>
    </row>
    <row r="980" spans="1:12">
      <c r="A980" s="190"/>
      <c r="B980" s="191"/>
      <c r="C980" s="190"/>
      <c r="D980" s="191"/>
      <c r="E980" s="190"/>
      <c r="F980" s="191"/>
      <c r="G980" s="190"/>
      <c r="H980" s="191"/>
      <c r="I980" s="190"/>
      <c r="J980" s="191"/>
      <c r="K980" s="190"/>
      <c r="L980" s="191"/>
    </row>
    <row r="981" spans="1:12">
      <c r="A981" s="190"/>
      <c r="B981" s="191"/>
      <c r="C981" s="190"/>
      <c r="D981" s="191"/>
      <c r="E981" s="190"/>
      <c r="F981" s="191"/>
      <c r="G981" s="190"/>
      <c r="H981" s="191"/>
      <c r="I981" s="190"/>
      <c r="J981" s="191"/>
      <c r="K981" s="190"/>
      <c r="L981" s="191"/>
    </row>
    <row r="982" spans="1:12">
      <c r="A982" s="190"/>
      <c r="B982" s="191"/>
      <c r="C982" s="190"/>
      <c r="D982" s="191"/>
      <c r="E982" s="190"/>
      <c r="F982" s="191"/>
      <c r="G982" s="190"/>
      <c r="H982" s="191"/>
      <c r="I982" s="190"/>
      <c r="J982" s="191"/>
      <c r="K982" s="190"/>
      <c r="L982" s="191"/>
    </row>
    <row r="983" spans="1:12">
      <c r="A983" s="190"/>
      <c r="B983" s="191"/>
      <c r="C983" s="190"/>
      <c r="D983" s="191"/>
      <c r="E983" s="190"/>
      <c r="F983" s="191"/>
      <c r="G983" s="190"/>
      <c r="H983" s="191"/>
      <c r="I983" s="190"/>
      <c r="J983" s="191"/>
      <c r="K983" s="190"/>
      <c r="L983" s="191"/>
    </row>
    <row r="984" spans="1:12">
      <c r="A984" s="190"/>
      <c r="B984" s="191"/>
      <c r="C984" s="190"/>
      <c r="D984" s="191"/>
      <c r="E984" s="190"/>
      <c r="F984" s="191"/>
      <c r="G984" s="190"/>
      <c r="H984" s="191"/>
      <c r="I984" s="190"/>
      <c r="J984" s="191"/>
      <c r="K984" s="190"/>
      <c r="L984" s="191"/>
    </row>
    <row r="985" spans="1:12">
      <c r="A985" s="190"/>
      <c r="B985" s="191"/>
      <c r="C985" s="190"/>
      <c r="D985" s="191"/>
      <c r="E985" s="190"/>
      <c r="F985" s="191"/>
      <c r="G985" s="190"/>
      <c r="H985" s="191"/>
      <c r="I985" s="190"/>
      <c r="J985" s="191"/>
      <c r="K985" s="190"/>
      <c r="L985" s="191"/>
    </row>
    <row r="986" spans="1:12">
      <c r="A986" s="190"/>
      <c r="B986" s="191"/>
      <c r="C986" s="190"/>
      <c r="D986" s="191"/>
      <c r="E986" s="190"/>
      <c r="F986" s="191"/>
      <c r="G986" s="190"/>
      <c r="H986" s="191"/>
      <c r="I986" s="190"/>
      <c r="J986" s="191"/>
      <c r="K986" s="190"/>
      <c r="L986" s="191"/>
    </row>
    <row r="987" spans="1:12">
      <c r="A987" s="190"/>
      <c r="B987" s="191"/>
      <c r="C987" s="190"/>
      <c r="D987" s="191"/>
      <c r="E987" s="190"/>
      <c r="F987" s="191"/>
      <c r="G987" s="190"/>
      <c r="H987" s="191"/>
      <c r="I987" s="190"/>
      <c r="J987" s="191"/>
      <c r="K987" s="190"/>
      <c r="L987" s="191"/>
    </row>
    <row r="988" spans="1:12">
      <c r="A988" s="190"/>
      <c r="B988" s="191"/>
      <c r="C988" s="190"/>
      <c r="D988" s="191"/>
      <c r="E988" s="190"/>
      <c r="F988" s="191"/>
      <c r="G988" s="190"/>
      <c r="H988" s="191"/>
      <c r="I988" s="190"/>
      <c r="J988" s="191"/>
      <c r="K988" s="190"/>
      <c r="L988" s="191"/>
    </row>
    <row r="989" spans="1:12">
      <c r="A989" s="190"/>
      <c r="B989" s="191"/>
      <c r="C989" s="190"/>
      <c r="D989" s="191"/>
      <c r="E989" s="190"/>
      <c r="F989" s="191"/>
      <c r="G989" s="190"/>
      <c r="H989" s="191"/>
      <c r="I989" s="190"/>
      <c r="J989" s="191"/>
      <c r="K989" s="190"/>
      <c r="L989" s="191"/>
    </row>
    <row r="990" spans="1:12">
      <c r="A990" s="190"/>
      <c r="B990" s="191"/>
      <c r="C990" s="190"/>
      <c r="D990" s="191"/>
      <c r="E990" s="190"/>
      <c r="F990" s="191"/>
      <c r="G990" s="190"/>
      <c r="H990" s="191"/>
      <c r="I990" s="190"/>
      <c r="J990" s="191"/>
      <c r="K990" s="190"/>
      <c r="L990" s="191"/>
    </row>
    <row r="991" spans="1:12">
      <c r="A991" s="190"/>
      <c r="B991" s="191"/>
      <c r="C991" s="190"/>
      <c r="D991" s="191"/>
      <c r="E991" s="190"/>
      <c r="F991" s="191"/>
      <c r="G991" s="190"/>
      <c r="H991" s="191"/>
      <c r="I991" s="190"/>
      <c r="J991" s="191"/>
      <c r="K991" s="190"/>
      <c r="L991" s="191"/>
    </row>
    <row r="992" spans="1:12">
      <c r="A992" s="190"/>
      <c r="B992" s="191"/>
      <c r="C992" s="190"/>
      <c r="D992" s="191"/>
      <c r="E992" s="190"/>
      <c r="F992" s="191"/>
      <c r="G992" s="190"/>
      <c r="H992" s="191"/>
      <c r="I992" s="190"/>
      <c r="J992" s="191"/>
      <c r="K992" s="190"/>
      <c r="L992" s="191"/>
    </row>
    <row r="993" spans="1:12">
      <c r="A993" s="190"/>
      <c r="B993" s="191"/>
      <c r="C993" s="190"/>
      <c r="D993" s="191"/>
      <c r="E993" s="190"/>
      <c r="F993" s="191"/>
      <c r="G993" s="190"/>
      <c r="H993" s="191"/>
      <c r="I993" s="190"/>
      <c r="J993" s="191"/>
      <c r="K993" s="190"/>
      <c r="L993" s="191"/>
    </row>
    <row r="994" spans="1:12">
      <c r="A994" s="190"/>
      <c r="B994" s="191"/>
      <c r="C994" s="190"/>
      <c r="D994" s="191"/>
      <c r="E994" s="190"/>
      <c r="F994" s="191"/>
      <c r="G994" s="190"/>
      <c r="H994" s="191"/>
      <c r="I994" s="190"/>
      <c r="J994" s="191"/>
      <c r="K994" s="190"/>
      <c r="L994" s="191"/>
    </row>
    <row r="995" spans="1:12">
      <c r="A995" s="190"/>
      <c r="B995" s="191"/>
      <c r="C995" s="190"/>
      <c r="D995" s="191"/>
      <c r="E995" s="190"/>
      <c r="F995" s="191"/>
      <c r="G995" s="190"/>
      <c r="H995" s="191"/>
      <c r="I995" s="190"/>
      <c r="J995" s="191"/>
      <c r="K995" s="190"/>
      <c r="L995" s="191"/>
    </row>
    <row r="996" spans="1:12">
      <c r="A996" s="190"/>
      <c r="B996" s="191"/>
      <c r="C996" s="190"/>
      <c r="D996" s="191"/>
      <c r="E996" s="190"/>
      <c r="F996" s="191"/>
      <c r="G996" s="190"/>
      <c r="H996" s="191"/>
      <c r="I996" s="190"/>
      <c r="J996" s="191"/>
      <c r="K996" s="190"/>
      <c r="L996" s="191"/>
    </row>
    <row r="997" spans="1:12">
      <c r="A997" s="190"/>
      <c r="B997" s="191"/>
      <c r="C997" s="190"/>
      <c r="D997" s="191"/>
      <c r="E997" s="190"/>
      <c r="F997" s="191"/>
      <c r="G997" s="190"/>
      <c r="H997" s="191"/>
      <c r="I997" s="190"/>
      <c r="J997" s="191"/>
      <c r="K997" s="190"/>
      <c r="L997" s="191"/>
    </row>
    <row r="998" spans="1:12">
      <c r="A998" s="190"/>
      <c r="B998" s="191"/>
      <c r="C998" s="190"/>
      <c r="D998" s="191"/>
      <c r="E998" s="190"/>
      <c r="F998" s="191"/>
      <c r="G998" s="190"/>
      <c r="H998" s="191"/>
      <c r="I998" s="190"/>
      <c r="J998" s="191"/>
      <c r="K998" s="190"/>
      <c r="L998" s="191"/>
    </row>
    <row r="999" spans="1:12">
      <c r="A999" s="190"/>
      <c r="B999" s="191"/>
      <c r="C999" s="190"/>
      <c r="D999" s="191"/>
      <c r="E999" s="190"/>
      <c r="F999" s="191"/>
      <c r="G999" s="190"/>
      <c r="H999" s="191"/>
      <c r="I999" s="190"/>
      <c r="J999" s="191"/>
      <c r="K999" s="190"/>
      <c r="L999" s="191"/>
    </row>
    <row r="1000" spans="1:12">
      <c r="A1000" s="190"/>
      <c r="B1000" s="191"/>
      <c r="C1000" s="190"/>
      <c r="D1000" s="191"/>
      <c r="E1000" s="190"/>
      <c r="F1000" s="191"/>
      <c r="G1000" s="190"/>
      <c r="H1000" s="191"/>
      <c r="I1000" s="190"/>
      <c r="J1000" s="191"/>
      <c r="K1000" s="190"/>
      <c r="L1000" s="191"/>
    </row>
    <row r="1001" spans="1:12">
      <c r="A1001" s="190"/>
      <c r="B1001" s="191"/>
      <c r="C1001" s="190"/>
      <c r="D1001" s="191"/>
      <c r="E1001" s="190"/>
      <c r="F1001" s="191"/>
      <c r="G1001" s="190"/>
      <c r="H1001" s="191"/>
      <c r="I1001" s="190"/>
      <c r="J1001" s="191"/>
      <c r="K1001" s="190"/>
      <c r="L1001" s="191"/>
    </row>
    <row r="1002" spans="1:12">
      <c r="A1002" s="190"/>
      <c r="B1002" s="191"/>
      <c r="C1002" s="190"/>
      <c r="D1002" s="191"/>
      <c r="E1002" s="190"/>
      <c r="F1002" s="191"/>
      <c r="G1002" s="190"/>
      <c r="H1002" s="191"/>
      <c r="I1002" s="190"/>
      <c r="J1002" s="191"/>
      <c r="K1002" s="190"/>
      <c r="L1002" s="191"/>
    </row>
    <row r="1003" spans="1:12">
      <c r="A1003" s="190"/>
      <c r="B1003" s="191"/>
      <c r="C1003" s="190"/>
      <c r="D1003" s="191"/>
      <c r="E1003" s="190"/>
      <c r="F1003" s="191"/>
      <c r="G1003" s="190"/>
      <c r="H1003" s="191"/>
      <c r="I1003" s="190"/>
      <c r="J1003" s="191"/>
      <c r="K1003" s="190"/>
      <c r="L1003" s="191"/>
    </row>
    <row r="1004" spans="1:12">
      <c r="A1004" s="190"/>
      <c r="B1004" s="191"/>
      <c r="C1004" s="190"/>
      <c r="D1004" s="191"/>
      <c r="E1004" s="190"/>
      <c r="F1004" s="191"/>
      <c r="G1004" s="190"/>
      <c r="H1004" s="191"/>
      <c r="I1004" s="190"/>
      <c r="J1004" s="191"/>
      <c r="K1004" s="190"/>
      <c r="L1004" s="191"/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3"/>
  <sheetViews>
    <sheetView zoomScale="85" zoomScaleNormal="85" workbookViewId="0">
      <selection activeCell="G9" sqref="B4:G9"/>
    </sheetView>
  </sheetViews>
  <sheetFormatPr defaultColWidth="9.140625" defaultRowHeight="13.5"/>
  <cols>
    <col min="1" max="1" width="13" style="19" customWidth="1"/>
    <col min="2" max="2" width="9.85546875" style="1" bestFit="1" customWidth="1"/>
    <col min="3" max="3" width="10.140625" style="1" bestFit="1" customWidth="1"/>
    <col min="4" max="8" width="9.140625" style="1"/>
    <col min="9" max="9" width="12.7109375" style="1" customWidth="1"/>
    <col min="10" max="16384" width="9.140625" style="1"/>
  </cols>
  <sheetData>
    <row r="1" spans="1:26" ht="15">
      <c r="A1" s="20"/>
      <c r="B1" s="3"/>
      <c r="C1" s="3"/>
      <c r="D1" s="3"/>
      <c r="E1" s="3"/>
      <c r="F1" s="3"/>
      <c r="G1" s="3"/>
      <c r="H1" s="3"/>
      <c r="I1" s="180"/>
      <c r="J1" s="180"/>
      <c r="K1" s="180"/>
      <c r="L1" s="180"/>
      <c r="M1" s="180"/>
      <c r="N1" s="180"/>
      <c r="O1" s="180"/>
      <c r="P1" s="33"/>
      <c r="Q1" s="18"/>
      <c r="R1" s="5"/>
      <c r="S1" s="5"/>
      <c r="T1" s="5"/>
      <c r="U1" s="5"/>
      <c r="V1" s="5"/>
      <c r="W1" s="5"/>
      <c r="X1" s="5"/>
      <c r="Y1" s="5"/>
      <c r="Z1" s="5"/>
    </row>
    <row r="2" spans="1:26" ht="15">
      <c r="A2" s="21" t="s">
        <v>43</v>
      </c>
      <c r="B2" s="3"/>
      <c r="C2" s="3"/>
      <c r="D2" s="3"/>
      <c r="E2" s="3"/>
      <c r="F2" s="3"/>
      <c r="G2" s="3"/>
      <c r="H2" s="3"/>
      <c r="I2" s="186"/>
      <c r="J2" s="11"/>
      <c r="K2" s="11"/>
      <c r="L2" s="11"/>
      <c r="M2" s="11"/>
      <c r="N2" s="11"/>
      <c r="O2" s="11"/>
      <c r="P2" s="18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>
      <c r="A3" s="173" t="s">
        <v>6</v>
      </c>
      <c r="B3" s="102">
        <v>110</v>
      </c>
      <c r="C3" s="102">
        <v>200</v>
      </c>
      <c r="D3" s="102">
        <v>211</v>
      </c>
      <c r="E3" s="102">
        <v>220</v>
      </c>
      <c r="F3" s="102">
        <v>310</v>
      </c>
      <c r="G3" s="102">
        <v>222</v>
      </c>
      <c r="H3" s="4"/>
      <c r="I3" s="11"/>
      <c r="J3" s="187"/>
      <c r="K3" s="187"/>
      <c r="L3" s="187"/>
      <c r="M3" s="187"/>
      <c r="N3" s="187"/>
      <c r="O3" s="187"/>
      <c r="P3" s="18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>
      <c r="A4" s="103" t="s">
        <v>0</v>
      </c>
      <c r="B4" s="3"/>
      <c r="C4" s="3"/>
      <c r="D4" s="3"/>
      <c r="E4" s="3"/>
      <c r="F4" s="3"/>
      <c r="G4" s="3"/>
      <c r="H4" s="4"/>
      <c r="I4" s="11"/>
      <c r="J4" s="182"/>
      <c r="K4" s="182"/>
      <c r="L4" s="182"/>
      <c r="M4" s="182"/>
      <c r="N4" s="182"/>
      <c r="O4" s="182"/>
      <c r="P4" s="181"/>
      <c r="R4" s="5"/>
      <c r="S4" s="5"/>
      <c r="T4" s="5"/>
      <c r="U4" s="5"/>
      <c r="V4" s="5"/>
      <c r="W4" s="5"/>
      <c r="X4" s="5"/>
      <c r="Y4" s="5"/>
      <c r="Z4" s="5"/>
    </row>
    <row r="5" spans="1:26" ht="15">
      <c r="A5" s="103" t="s">
        <v>1</v>
      </c>
      <c r="B5" s="3"/>
      <c r="C5" s="3"/>
      <c r="D5" s="3"/>
      <c r="E5" s="3"/>
      <c r="F5" s="3"/>
      <c r="G5" s="3"/>
      <c r="H5" s="4"/>
      <c r="I5" s="11"/>
      <c r="J5" s="182"/>
      <c r="K5" s="182"/>
      <c r="L5" s="182"/>
      <c r="M5" s="182"/>
      <c r="N5" s="182"/>
      <c r="O5" s="182"/>
      <c r="P5" s="18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>
      <c r="A6" s="103" t="s">
        <v>2</v>
      </c>
      <c r="B6" s="3"/>
      <c r="C6" s="3"/>
      <c r="D6" s="3"/>
      <c r="E6" s="22"/>
      <c r="F6" s="3"/>
      <c r="G6" s="3"/>
      <c r="H6" s="8"/>
      <c r="I6" s="11"/>
      <c r="J6" s="182"/>
      <c r="K6" s="182"/>
      <c r="L6" s="182"/>
      <c r="M6" s="182"/>
      <c r="N6" s="182"/>
      <c r="O6" s="182"/>
      <c r="P6" s="18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>
      <c r="A7" s="103" t="s">
        <v>3</v>
      </c>
      <c r="B7" s="22"/>
      <c r="C7" s="3"/>
      <c r="D7" s="3"/>
      <c r="E7" s="3"/>
      <c r="F7" s="3"/>
      <c r="G7" s="3"/>
      <c r="I7" s="11"/>
      <c r="J7" s="182"/>
      <c r="K7" s="182"/>
      <c r="L7" s="182"/>
      <c r="M7" s="182"/>
      <c r="N7" s="182"/>
      <c r="O7" s="182"/>
      <c r="P7" s="18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>
      <c r="A8" s="103" t="s">
        <v>4</v>
      </c>
      <c r="B8" s="3"/>
      <c r="C8" s="3"/>
      <c r="D8" s="3"/>
      <c r="E8" s="3"/>
      <c r="F8" s="3"/>
      <c r="G8" s="3"/>
      <c r="H8" s="4"/>
      <c r="I8" s="11"/>
      <c r="J8" s="182"/>
      <c r="K8" s="182"/>
      <c r="L8" s="182"/>
      <c r="M8" s="182"/>
      <c r="N8" s="182"/>
      <c r="O8" s="182"/>
      <c r="P8" s="18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>
      <c r="A9" s="149" t="s">
        <v>88</v>
      </c>
      <c r="B9" s="148"/>
      <c r="C9" s="148"/>
      <c r="D9" s="148"/>
      <c r="E9" s="148"/>
      <c r="F9" s="148"/>
      <c r="G9" s="148"/>
      <c r="H9" s="23"/>
      <c r="I9" s="11"/>
      <c r="J9" s="11"/>
      <c r="K9" s="183"/>
      <c r="L9" s="183"/>
      <c r="M9" s="183"/>
      <c r="N9" s="184"/>
      <c r="O9" s="184"/>
      <c r="P9" s="185"/>
      <c r="Q9" s="6"/>
      <c r="R9" s="5"/>
      <c r="S9" s="5"/>
      <c r="T9" s="6"/>
      <c r="U9" s="6"/>
      <c r="V9" s="6"/>
      <c r="W9" s="2"/>
      <c r="X9" s="2"/>
      <c r="Y9" s="6"/>
      <c r="Z9" s="6"/>
    </row>
    <row r="10" spans="1:26" ht="15">
      <c r="A10" s="172" t="s">
        <v>89</v>
      </c>
      <c r="B10" s="4" t="e">
        <f>B5/B9</f>
        <v>#DIV/0!</v>
      </c>
      <c r="C10" s="4" t="e">
        <f t="shared" ref="C10:F10" si="0">C5/C9</f>
        <v>#DIV/0!</v>
      </c>
      <c r="D10" s="4" t="e">
        <f t="shared" si="0"/>
        <v>#DIV/0!</v>
      </c>
      <c r="E10" s="4" t="e">
        <f t="shared" si="0"/>
        <v>#DIV/0!</v>
      </c>
      <c r="F10" s="4" t="e">
        <f t="shared" si="0"/>
        <v>#DIV/0!</v>
      </c>
      <c r="G10" s="4" t="e">
        <f>G5/G9</f>
        <v>#DIV/0!</v>
      </c>
      <c r="H10" s="4"/>
      <c r="I10" s="11"/>
      <c r="J10" s="11"/>
      <c r="K10" s="11"/>
      <c r="L10" s="11"/>
      <c r="M10" s="11"/>
      <c r="N10" s="11"/>
      <c r="O10" s="11"/>
      <c r="P10" s="18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>
      <c r="A11" s="31" t="s">
        <v>45</v>
      </c>
      <c r="B11" s="4"/>
      <c r="C11" s="4"/>
      <c r="D11" s="4"/>
      <c r="E11" s="4"/>
      <c r="F11" s="4"/>
      <c r="G11" s="4"/>
      <c r="H11" s="4"/>
      <c r="I11" s="11"/>
      <c r="J11" s="11"/>
      <c r="K11" s="11"/>
      <c r="L11" s="11"/>
      <c r="M11" s="11"/>
      <c r="N11" s="11"/>
      <c r="O11" s="11"/>
      <c r="P11" s="18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>
      <c r="A12" s="31" t="s">
        <v>45</v>
      </c>
      <c r="B12" s="25"/>
      <c r="C12" s="4"/>
      <c r="D12" s="4"/>
      <c r="E12" s="4"/>
      <c r="F12" s="26"/>
      <c r="G12" s="4"/>
      <c r="H12" s="4"/>
      <c r="I12" s="153"/>
      <c r="J12" s="188"/>
      <c r="K12" s="188"/>
      <c r="L12" s="188"/>
      <c r="M12" s="188"/>
      <c r="N12" s="188"/>
      <c r="O12" s="188"/>
      <c r="P12" s="18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>
      <c r="A13" s="24" t="s">
        <v>45</v>
      </c>
      <c r="B13" s="4"/>
      <c r="C13" s="4"/>
      <c r="D13" s="4"/>
      <c r="E13" s="4"/>
      <c r="F13" s="4"/>
      <c r="G13" s="4"/>
      <c r="H13" s="4"/>
      <c r="I13" s="11"/>
      <c r="J13" s="11"/>
      <c r="K13" s="11"/>
      <c r="L13" s="11"/>
      <c r="M13" s="11"/>
      <c r="N13" s="11"/>
      <c r="O13" s="11"/>
      <c r="P13" s="18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>
      <c r="A14" s="27" t="s">
        <v>44</v>
      </c>
      <c r="B14" s="32"/>
      <c r="C14" s="32"/>
      <c r="D14" s="32"/>
      <c r="E14" s="32"/>
      <c r="F14" s="32"/>
      <c r="G14" s="32"/>
      <c r="H14" s="4"/>
      <c r="I14" s="11"/>
      <c r="J14" s="11"/>
      <c r="K14" s="11"/>
      <c r="L14" s="11"/>
      <c r="M14" s="11"/>
      <c r="N14" s="11"/>
      <c r="O14" s="11"/>
      <c r="P14" s="18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>
      <c r="A15" s="174" t="s">
        <v>46</v>
      </c>
      <c r="B15" s="104">
        <f t="shared" ref="B15:F15" si="1">B3</f>
        <v>110</v>
      </c>
      <c r="C15" s="104">
        <f t="shared" si="1"/>
        <v>200</v>
      </c>
      <c r="D15" s="104">
        <f t="shared" si="1"/>
        <v>211</v>
      </c>
      <c r="E15" s="104">
        <f t="shared" si="1"/>
        <v>220</v>
      </c>
      <c r="F15" s="104">
        <f t="shared" si="1"/>
        <v>310</v>
      </c>
      <c r="G15" s="104">
        <f>G3</f>
        <v>222</v>
      </c>
      <c r="H15" s="4"/>
      <c r="I15" s="181"/>
      <c r="J15" s="181"/>
      <c r="K15" s="181"/>
      <c r="L15" s="181"/>
      <c r="M15" s="181"/>
      <c r="N15" s="181"/>
      <c r="O15" s="181"/>
      <c r="P15" s="18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>
      <c r="A16" s="105" t="str">
        <f>A4</f>
        <v>xc</v>
      </c>
      <c r="B16" s="4">
        <f>B4</f>
        <v>0</v>
      </c>
      <c r="C16" s="4">
        <f t="shared" ref="C16:F16" si="2">C4</f>
        <v>0</v>
      </c>
      <c r="D16" s="4">
        <f t="shared" si="2"/>
        <v>0</v>
      </c>
      <c r="E16" s="4">
        <f t="shared" si="2"/>
        <v>0</v>
      </c>
      <c r="F16" s="4">
        <f t="shared" si="2"/>
        <v>0</v>
      </c>
      <c r="G16" s="4">
        <f>G4</f>
        <v>0</v>
      </c>
      <c r="H16" s="168" t="s">
        <v>91</v>
      </c>
      <c r="I16" s="176" t="s">
        <v>92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">
      <c r="A17" s="105" t="str">
        <f>A5</f>
        <v>A</v>
      </c>
      <c r="B17" s="4" t="e">
        <f>B10</f>
        <v>#DIV/0!</v>
      </c>
      <c r="C17" s="4" t="e">
        <f>C10</f>
        <v>#DIV/0!</v>
      </c>
      <c r="D17" s="4" t="e">
        <f t="shared" ref="D17:G17" si="3">D10</f>
        <v>#DIV/0!</v>
      </c>
      <c r="E17" s="4" t="e">
        <f t="shared" si="3"/>
        <v>#DIV/0!</v>
      </c>
      <c r="F17" s="4" t="e">
        <f t="shared" si="3"/>
        <v>#DIV/0!</v>
      </c>
      <c r="G17" s="4" t="e">
        <f t="shared" si="3"/>
        <v>#DIV/0!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">
      <c r="A18" s="105" t="str">
        <f>A6</f>
        <v>wG</v>
      </c>
      <c r="B18" s="4">
        <f>SQRT(B6^2)</f>
        <v>0</v>
      </c>
      <c r="C18" s="4">
        <f t="shared" ref="C18:G18" si="4">SQRT(C6^2)</f>
        <v>0</v>
      </c>
      <c r="D18" s="4">
        <f>SQRT(D6^2)</f>
        <v>0</v>
      </c>
      <c r="E18" s="4">
        <f>SQRT(E6^2)</f>
        <v>0</v>
      </c>
      <c r="F18" s="4">
        <f>SQRT(F6^2)</f>
        <v>0</v>
      </c>
      <c r="G18" s="4">
        <f t="shared" si="4"/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">
      <c r="A19" s="105" t="str">
        <f>A7</f>
        <v>wL</v>
      </c>
      <c r="B19" s="8">
        <f>B7</f>
        <v>0</v>
      </c>
      <c r="C19" s="4">
        <f t="shared" ref="C19:G19" si="5">C7</f>
        <v>0</v>
      </c>
      <c r="D19" s="4">
        <f>D7</f>
        <v>0</v>
      </c>
      <c r="E19" s="4">
        <f t="shared" si="5"/>
        <v>0</v>
      </c>
      <c r="F19" s="4">
        <f t="shared" si="5"/>
        <v>0</v>
      </c>
      <c r="G19" s="4">
        <f t="shared" si="5"/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">
      <c r="A20" s="105" t="s">
        <v>47</v>
      </c>
      <c r="B20" s="4">
        <f>B31</f>
        <v>0</v>
      </c>
      <c r="C20" s="4">
        <f t="shared" ref="C20:F20" si="6">C31</f>
        <v>0</v>
      </c>
      <c r="D20" s="4">
        <f>D31</f>
        <v>0</v>
      </c>
      <c r="E20" s="4">
        <f t="shared" si="6"/>
        <v>0</v>
      </c>
      <c r="F20" s="4">
        <f t="shared" si="6"/>
        <v>0</v>
      </c>
      <c r="G20" s="4">
        <f>G31</f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">
      <c r="A21" s="105" t="s">
        <v>48</v>
      </c>
      <c r="B21" s="4">
        <f>B32</f>
        <v>0</v>
      </c>
      <c r="C21" s="4">
        <f t="shared" ref="C21:G21" si="7">C32</f>
        <v>0</v>
      </c>
      <c r="D21" s="4">
        <f t="shared" si="7"/>
        <v>0</v>
      </c>
      <c r="E21" s="4">
        <f t="shared" si="7"/>
        <v>0</v>
      </c>
      <c r="F21" s="4">
        <f>F32</f>
        <v>0</v>
      </c>
      <c r="G21" s="4">
        <f t="shared" si="7"/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">
      <c r="A22" s="105" t="s">
        <v>49</v>
      </c>
      <c r="B22" s="4">
        <f>B33</f>
        <v>0</v>
      </c>
      <c r="C22" s="4">
        <f t="shared" ref="C22:G22" si="8">C33</f>
        <v>0</v>
      </c>
      <c r="D22" s="4">
        <f t="shared" si="8"/>
        <v>0</v>
      </c>
      <c r="E22" s="4">
        <f t="shared" si="8"/>
        <v>0</v>
      </c>
      <c r="F22" s="4">
        <f t="shared" si="8"/>
        <v>0</v>
      </c>
      <c r="G22" s="4">
        <f t="shared" si="8"/>
        <v>0</v>
      </c>
      <c r="O22" s="18"/>
      <c r="P22" s="5"/>
      <c r="Q22" s="5"/>
      <c r="R22" s="5"/>
      <c r="S22" s="5"/>
      <c r="T22" s="5"/>
      <c r="U22" s="5"/>
      <c r="V22" s="5"/>
      <c r="W22" s="5"/>
      <c r="X22" s="5"/>
    </row>
    <row r="23" spans="1:24" ht="15">
      <c r="A23" s="20"/>
      <c r="B23" s="3"/>
      <c r="C23" s="3"/>
      <c r="D23" s="3"/>
      <c r="E23" s="3"/>
      <c r="F23" s="3"/>
      <c r="G23" s="3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">
      <c r="A24" s="20" t="s">
        <v>87</v>
      </c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">
      <c r="A25" s="106" t="s">
        <v>4</v>
      </c>
      <c r="B25" s="167"/>
      <c r="C25" s="167"/>
      <c r="D25" s="167"/>
      <c r="E25" s="167"/>
      <c r="F25" s="167"/>
      <c r="G25" s="167"/>
      <c r="H25" s="189" t="s">
        <v>64</v>
      </c>
      <c r="I25" s="176" t="s">
        <v>92</v>
      </c>
      <c r="J25" s="3"/>
      <c r="K25" s="3"/>
      <c r="L25" s="3"/>
      <c r="M25" s="3"/>
    </row>
    <row r="26" spans="1:24" ht="15">
      <c r="B26" s="3">
        <f>B8</f>
        <v>0</v>
      </c>
      <c r="C26" s="3">
        <f t="shared" ref="C26:G26" si="9">C8-K8</f>
        <v>0</v>
      </c>
      <c r="D26" s="3">
        <f t="shared" si="9"/>
        <v>0</v>
      </c>
      <c r="E26" s="3">
        <f t="shared" si="9"/>
        <v>0</v>
      </c>
      <c r="F26" s="3">
        <f t="shared" si="9"/>
        <v>0</v>
      </c>
      <c r="G26" s="3">
        <f t="shared" si="9"/>
        <v>0</v>
      </c>
      <c r="H26" s="168"/>
      <c r="I26" s="4"/>
      <c r="J26" s="3"/>
      <c r="K26" s="3"/>
      <c r="L26" s="3"/>
      <c r="M26" s="3"/>
      <c r="N26" s="3"/>
      <c r="O26" s="3"/>
    </row>
    <row r="27" spans="1:24" ht="15">
      <c r="B27" s="3"/>
      <c r="C27" s="3"/>
      <c r="D27" s="3"/>
      <c r="E27" s="3"/>
      <c r="F27" s="3"/>
      <c r="G27" s="3"/>
      <c r="H27" s="169"/>
      <c r="I27" s="5"/>
    </row>
    <row r="28" spans="1:24" ht="15">
      <c r="A28" s="170" t="s">
        <v>93</v>
      </c>
      <c r="B28" s="171"/>
      <c r="C28" s="171"/>
      <c r="D28" s="171"/>
      <c r="E28" s="171"/>
      <c r="F28" s="171"/>
      <c r="G28" s="171"/>
      <c r="H28" s="6"/>
      <c r="I28" s="151"/>
      <c r="J28" s="151"/>
      <c r="K28" s="151"/>
      <c r="L28" s="151"/>
      <c r="M28" s="151"/>
      <c r="N28" s="151"/>
    </row>
    <row r="29" spans="1:24" ht="15">
      <c r="A29" s="150" t="s">
        <v>7</v>
      </c>
      <c r="B29" s="151" t="e">
        <f>B18/B19</f>
        <v>#DIV/0!</v>
      </c>
      <c r="C29" s="151" t="e">
        <f t="shared" ref="C29:G29" si="10">C18/C19</f>
        <v>#DIV/0!</v>
      </c>
      <c r="D29" s="151" t="e">
        <f t="shared" si="10"/>
        <v>#DIV/0!</v>
      </c>
      <c r="E29" s="151" t="e">
        <f t="shared" si="10"/>
        <v>#DIV/0!</v>
      </c>
      <c r="F29" s="151" t="e">
        <f t="shared" si="10"/>
        <v>#DIV/0!</v>
      </c>
      <c r="G29" s="151" t="e">
        <f t="shared" si="10"/>
        <v>#DIV/0!</v>
      </c>
      <c r="H29" s="5"/>
      <c r="I29" s="152"/>
      <c r="J29" s="152"/>
      <c r="K29" s="152"/>
      <c r="L29" s="152"/>
      <c r="M29" s="152"/>
      <c r="N29" s="152"/>
    </row>
    <row r="30" spans="1:24" ht="15">
      <c r="A30" s="150" t="s">
        <v>8</v>
      </c>
      <c r="B30" s="152">
        <f>(B8)*30</f>
        <v>0</v>
      </c>
      <c r="C30" s="152">
        <f t="shared" ref="C30:G30" si="11">(C8)*30</f>
        <v>0</v>
      </c>
      <c r="D30" s="152">
        <f t="shared" si="11"/>
        <v>0</v>
      </c>
      <c r="E30" s="152">
        <f t="shared" si="11"/>
        <v>0</v>
      </c>
      <c r="F30" s="152">
        <f t="shared" si="11"/>
        <v>0</v>
      </c>
      <c r="G30" s="152">
        <f t="shared" si="11"/>
        <v>0</v>
      </c>
      <c r="H30" s="5"/>
      <c r="I30" s="154"/>
      <c r="J30" s="154"/>
      <c r="K30" s="154"/>
      <c r="L30" s="154"/>
      <c r="M30" s="154"/>
      <c r="N30" s="154"/>
    </row>
    <row r="31" spans="1:24" ht="15">
      <c r="A31" s="153" t="s">
        <v>9</v>
      </c>
      <c r="B31" s="154">
        <f>B4-B30</f>
        <v>0</v>
      </c>
      <c r="C31" s="154">
        <f t="shared" ref="C31:G31" si="12">C4-C30</f>
        <v>0</v>
      </c>
      <c r="D31" s="154">
        <f t="shared" si="12"/>
        <v>0</v>
      </c>
      <c r="E31" s="154">
        <f t="shared" si="12"/>
        <v>0</v>
      </c>
      <c r="F31" s="154">
        <f t="shared" si="12"/>
        <v>0</v>
      </c>
      <c r="G31" s="154">
        <f t="shared" si="12"/>
        <v>0</v>
      </c>
      <c r="H31" s="5"/>
      <c r="I31" s="154"/>
      <c r="J31" s="154"/>
      <c r="K31" s="154"/>
      <c r="L31" s="154"/>
      <c r="M31" s="154"/>
      <c r="N31" s="154"/>
    </row>
    <row r="32" spans="1:24" ht="15">
      <c r="A32" s="153" t="s">
        <v>10</v>
      </c>
      <c r="B32" s="154">
        <f>B4+B30</f>
        <v>0</v>
      </c>
      <c r="C32" s="154">
        <f t="shared" ref="C32:G32" si="13">C4+C30</f>
        <v>0</v>
      </c>
      <c r="D32" s="154">
        <f t="shared" si="13"/>
        <v>0</v>
      </c>
      <c r="E32" s="154">
        <f t="shared" si="13"/>
        <v>0</v>
      </c>
      <c r="F32" s="154">
        <f t="shared" si="13"/>
        <v>0</v>
      </c>
      <c r="G32" s="154">
        <f t="shared" si="13"/>
        <v>0</v>
      </c>
      <c r="I32" s="154"/>
      <c r="J32" s="154"/>
      <c r="K32" s="154"/>
      <c r="L32" s="154"/>
      <c r="M32" s="154"/>
      <c r="N32" s="154"/>
    </row>
    <row r="33" spans="1:7" ht="15">
      <c r="A33" s="153" t="s">
        <v>11</v>
      </c>
      <c r="B33" s="154">
        <f>B30*2/0.01</f>
        <v>0</v>
      </c>
      <c r="C33" s="154">
        <f t="shared" ref="C33:G33" si="14">C30*2/0.01</f>
        <v>0</v>
      </c>
      <c r="D33" s="154">
        <f t="shared" si="14"/>
        <v>0</v>
      </c>
      <c r="E33" s="154">
        <f t="shared" si="14"/>
        <v>0</v>
      </c>
      <c r="F33" s="154">
        <f t="shared" si="14"/>
        <v>0</v>
      </c>
      <c r="G33" s="154">
        <f t="shared" si="14"/>
        <v>0</v>
      </c>
    </row>
  </sheetData>
  <phoneticPr fontId="18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783"/>
  <sheetViews>
    <sheetView tabSelected="1" zoomScale="70" zoomScaleNormal="70" workbookViewId="0">
      <pane ySplit="4" topLeftCell="A5" activePane="bottomLeft" state="frozen"/>
      <selection pane="bottomLeft" activeCell="A4" sqref="A4"/>
    </sheetView>
  </sheetViews>
  <sheetFormatPr defaultColWidth="9.140625" defaultRowHeight="15"/>
  <cols>
    <col min="1" max="1" width="9.28515625" style="4" bestFit="1" customWidth="1"/>
    <col min="2" max="2" width="9.7109375" style="4" bestFit="1" customWidth="1"/>
    <col min="3" max="4" width="9.28515625" style="9" bestFit="1" customWidth="1"/>
    <col min="5" max="5" width="9.28515625" style="4" bestFit="1" customWidth="1"/>
    <col min="6" max="6" width="9.7109375" style="4" bestFit="1" customWidth="1"/>
    <col min="7" max="12" width="9.28515625" style="4" bestFit="1" customWidth="1"/>
    <col min="13" max="13" width="9.28515625" style="4" customWidth="1"/>
    <col min="14" max="14" width="9.140625" style="4"/>
    <col min="15" max="15" width="9.28515625" style="4" bestFit="1" customWidth="1"/>
    <col min="16" max="16" width="9.7109375" style="4" bestFit="1" customWidth="1"/>
    <col min="17" max="17" width="8.85546875"/>
    <col min="18" max="19" width="9.140625" style="4"/>
    <col min="20" max="20" width="9.7109375" style="4" bestFit="1" customWidth="1"/>
    <col min="21" max="21" width="9.140625" style="4"/>
    <col min="22" max="22" width="9.7109375" style="4" bestFit="1" customWidth="1"/>
    <col min="23" max="23" width="9.140625" style="4"/>
    <col min="24" max="24" width="9.7109375" style="3" bestFit="1" customWidth="1"/>
    <col min="25" max="25" width="9.140625" style="3"/>
    <col min="26" max="26" width="12" style="3" customWidth="1"/>
    <col min="27" max="29" width="9.140625" style="3"/>
    <col min="30" max="16384" width="9.140625" style="1"/>
  </cols>
  <sheetData>
    <row r="1" spans="1:26">
      <c r="A1" s="175" t="s">
        <v>94</v>
      </c>
    </row>
    <row r="2" spans="1:26">
      <c r="A2" s="29">
        <v>110</v>
      </c>
      <c r="B2" s="29"/>
      <c r="C2" s="29">
        <v>200</v>
      </c>
      <c r="D2" s="29"/>
      <c r="E2" s="29">
        <v>211</v>
      </c>
      <c r="F2" s="29"/>
      <c r="G2" s="29">
        <v>220</v>
      </c>
      <c r="H2" s="29"/>
      <c r="I2" s="29">
        <v>310</v>
      </c>
      <c r="J2" s="29"/>
      <c r="K2" s="29">
        <v>222</v>
      </c>
      <c r="L2" s="29"/>
      <c r="O2" s="30">
        <v>110</v>
      </c>
      <c r="P2" s="30"/>
      <c r="Q2" s="30">
        <v>200</v>
      </c>
      <c r="R2" s="30"/>
      <c r="S2" s="30">
        <v>211</v>
      </c>
      <c r="T2" s="30"/>
      <c r="U2" s="30">
        <v>220</v>
      </c>
      <c r="V2" s="30"/>
      <c r="W2" s="30">
        <v>310</v>
      </c>
      <c r="X2" s="30"/>
      <c r="Y2" s="30">
        <v>222</v>
      </c>
      <c r="Z2" s="30"/>
    </row>
    <row r="3" spans="1:26">
      <c r="A3" s="97" t="s">
        <v>12</v>
      </c>
      <c r="B3" s="97" t="s">
        <v>13</v>
      </c>
      <c r="C3" s="97" t="s">
        <v>12</v>
      </c>
      <c r="D3" s="97" t="s">
        <v>13</v>
      </c>
      <c r="E3" s="97" t="s">
        <v>12</v>
      </c>
      <c r="F3" s="97" t="s">
        <v>13</v>
      </c>
      <c r="G3" s="97" t="s">
        <v>12</v>
      </c>
      <c r="H3" s="97" t="s">
        <v>13</v>
      </c>
      <c r="I3" s="97" t="s">
        <v>12</v>
      </c>
      <c r="J3" s="97" t="s">
        <v>13</v>
      </c>
      <c r="K3" s="97" t="s">
        <v>12</v>
      </c>
      <c r="L3" s="97" t="s">
        <v>13</v>
      </c>
      <c r="M3" s="15"/>
      <c r="O3" s="98" t="s">
        <v>5</v>
      </c>
      <c r="P3" s="98">
        <f>O5-O4</f>
        <v>4.8537045784602384E-4</v>
      </c>
      <c r="Q3" s="98" t="s">
        <v>14</v>
      </c>
      <c r="R3" s="98">
        <f t="shared" ref="R3" si="0">Q5-Q4</f>
        <v>4.7801613057352199E-4</v>
      </c>
      <c r="S3" s="98" t="s">
        <v>15</v>
      </c>
      <c r="T3" s="98">
        <f t="shared" ref="T3" si="1">S5-S4</f>
        <v>4.7061572828610565E-4</v>
      </c>
      <c r="U3" s="98" t="s">
        <v>16</v>
      </c>
      <c r="V3" s="98">
        <f t="shared" ref="V3" si="2">U5-U4</f>
        <v>4.6244034613707186E-4</v>
      </c>
      <c r="W3" s="98" t="s">
        <v>17</v>
      </c>
      <c r="X3" s="98">
        <f t="shared" ref="X3" si="3">W5-W4</f>
        <v>4.546582297511037E-4</v>
      </c>
      <c r="Y3" s="98" t="s">
        <v>14</v>
      </c>
      <c r="Z3" s="98">
        <f>Y5-Y4</f>
        <v>4.4691389368267664E-4</v>
      </c>
    </row>
    <row r="4" spans="1:26">
      <c r="A4">
        <v>19</v>
      </c>
      <c r="B4">
        <v>92.262797515997093</v>
      </c>
      <c r="C4">
        <v>27.5</v>
      </c>
      <c r="D4">
        <v>31.2101240882714</v>
      </c>
      <c r="E4">
        <v>34</v>
      </c>
      <c r="F4">
        <v>28.068068185984099</v>
      </c>
      <c r="G4">
        <v>40</v>
      </c>
      <c r="H4">
        <v>5.5804973710832497</v>
      </c>
      <c r="I4">
        <v>45</v>
      </c>
      <c r="J4">
        <v>3.3831845558803302</v>
      </c>
      <c r="K4">
        <v>49.5</v>
      </c>
      <c r="L4">
        <v>3.8666796117135198</v>
      </c>
      <c r="M4" s="8"/>
      <c r="O4" s="10">
        <f>2*SIN(RADIANS(A4/2))/0.070931</f>
        <v>4.653750993519834</v>
      </c>
      <c r="P4" s="10">
        <f t="shared" ref="P4" si="4">B4</f>
        <v>92.262797515997093</v>
      </c>
      <c r="Q4" s="10">
        <f>2*SIN(RADIANS(C4/2))/0.070931</f>
        <v>6.7018903533341732</v>
      </c>
      <c r="R4" s="10">
        <f>D4</f>
        <v>31.2101240882714</v>
      </c>
      <c r="S4" s="10">
        <f>2*SIN(RADIANS(E4/2))/0.070931</f>
        <v>8.2438342818439558</v>
      </c>
      <c r="T4" s="10">
        <f>F4</f>
        <v>28.068068185984099</v>
      </c>
      <c r="U4" s="10">
        <f>2*SIN(RADIANS(G4/2))/0.070931</f>
        <v>9.6437423221347149</v>
      </c>
      <c r="V4" s="10">
        <f>H4</f>
        <v>5.5804973710832497</v>
      </c>
      <c r="W4" s="10">
        <f>2*SIN(RADIANS(I4/2))/0.070931</f>
        <v>10.790301345394534</v>
      </c>
      <c r="X4" s="10">
        <f>J4</f>
        <v>3.3831845558803302</v>
      </c>
      <c r="Y4" s="10">
        <f>2*SIN(RADIANS(K4/2))/0.070931</f>
        <v>11.804704220649029</v>
      </c>
      <c r="Z4" s="10">
        <f t="shared" ref="Z4" si="5">L4</f>
        <v>3.8666796117135198</v>
      </c>
    </row>
    <row r="5" spans="1:26">
      <c r="A5">
        <v>19.001999999999999</v>
      </c>
      <c r="B5">
        <v>92.580471212376096</v>
      </c>
      <c r="C5">
        <v>27.501999999999999</v>
      </c>
      <c r="D5">
        <v>31.318862963968101</v>
      </c>
      <c r="E5">
        <v>34.001999999999903</v>
      </c>
      <c r="F5">
        <v>28.155710390049101</v>
      </c>
      <c r="G5">
        <v>40.002000000000002</v>
      </c>
      <c r="H5">
        <v>5.6037761099651098</v>
      </c>
      <c r="I5">
        <v>45.002000000000002</v>
      </c>
      <c r="J5">
        <v>3.39612493144323</v>
      </c>
      <c r="K5">
        <v>49.502000000000002</v>
      </c>
      <c r="L5">
        <v>3.8790103490947998</v>
      </c>
      <c r="M5" s="8"/>
      <c r="O5" s="10">
        <f t="shared" ref="O5:O68" si="6">2*SIN(RADIANS(A5/2))/0.070931</f>
        <v>4.65423636397768</v>
      </c>
      <c r="P5" s="10">
        <f t="shared" ref="P5:P68" si="7">B5</f>
        <v>92.580471212376096</v>
      </c>
      <c r="Q5" s="10">
        <f t="shared" ref="Q5:Q68" si="8">2*SIN(RADIANS(C5/2))/0.070931</f>
        <v>6.7023683694647467</v>
      </c>
      <c r="R5" s="10">
        <f t="shared" ref="R5:R68" si="9">D5</f>
        <v>31.318862963968101</v>
      </c>
      <c r="S5" s="10">
        <f t="shared" ref="S5:S68" si="10">2*SIN(RADIANS(E5/2))/0.070931</f>
        <v>8.2443048975722419</v>
      </c>
      <c r="T5" s="10">
        <f t="shared" ref="T5:T68" si="11">F5</f>
        <v>28.155710390049101</v>
      </c>
      <c r="U5" s="10">
        <f t="shared" ref="U5:U68" si="12">2*SIN(RADIANS(G5/2))/0.070931</f>
        <v>9.644204762480852</v>
      </c>
      <c r="V5" s="10">
        <f t="shared" ref="V5:V68" si="13">H5</f>
        <v>5.6037761099651098</v>
      </c>
      <c r="W5" s="10">
        <f t="shared" ref="W5:W68" si="14">2*SIN(RADIANS(I5/2))/0.070931</f>
        <v>10.790756003624285</v>
      </c>
      <c r="X5" s="10">
        <f t="shared" ref="X5:X68" si="15">J5</f>
        <v>3.39612493144323</v>
      </c>
      <c r="Y5" s="10">
        <f t="shared" ref="Y5:Y68" si="16">2*SIN(RADIANS(K5/2))/0.070931</f>
        <v>11.805151134542712</v>
      </c>
      <c r="Z5" s="10">
        <f t="shared" ref="Z5:Z68" si="17">L5</f>
        <v>3.8790103490947998</v>
      </c>
    </row>
    <row r="6" spans="1:26">
      <c r="A6">
        <v>19.004000000000001</v>
      </c>
      <c r="B6">
        <v>92.899787593480696</v>
      </c>
      <c r="C6">
        <v>27.504000000000001</v>
      </c>
      <c r="D6">
        <v>31.428170822482699</v>
      </c>
      <c r="E6">
        <v>34.003999999999998</v>
      </c>
      <c r="F6">
        <v>28.243763637430199</v>
      </c>
      <c r="G6">
        <v>40.003999999999998</v>
      </c>
      <c r="H6">
        <v>5.6272007828558799</v>
      </c>
      <c r="I6">
        <v>45.003999999999998</v>
      </c>
      <c r="J6">
        <v>3.40913969560554</v>
      </c>
      <c r="K6">
        <v>49.503999999999998</v>
      </c>
      <c r="L6">
        <v>3.8914001746701001</v>
      </c>
      <c r="M6" s="8"/>
      <c r="O6" s="10">
        <f t="shared" si="6"/>
        <v>4.6547217330177668</v>
      </c>
      <c r="P6" s="10">
        <f t="shared" si="7"/>
        <v>92.899787593480696</v>
      </c>
      <c r="Q6" s="10">
        <f t="shared" si="8"/>
        <v>6.7028463835536636</v>
      </c>
      <c r="R6" s="10">
        <f t="shared" si="9"/>
        <v>31.428170822482699</v>
      </c>
      <c r="S6" s="10">
        <f t="shared" si="10"/>
        <v>8.2447755107892178</v>
      </c>
      <c r="T6" s="10">
        <f t="shared" si="11"/>
        <v>28.243763637430199</v>
      </c>
      <c r="U6" s="10">
        <f t="shared" si="12"/>
        <v>9.6446671998891986</v>
      </c>
      <c r="V6" s="10">
        <f t="shared" si="13"/>
        <v>5.6272007828558799</v>
      </c>
      <c r="W6" s="10">
        <f t="shared" si="14"/>
        <v>10.791210658566982</v>
      </c>
      <c r="X6" s="10">
        <f t="shared" si="15"/>
        <v>3.40913969560554</v>
      </c>
      <c r="Y6" s="10">
        <f t="shared" si="16"/>
        <v>11.805598044840339</v>
      </c>
      <c r="Z6" s="10">
        <f t="shared" si="17"/>
        <v>3.8914001746701001</v>
      </c>
    </row>
    <row r="7" spans="1:26">
      <c r="A7">
        <v>19.006</v>
      </c>
      <c r="B7">
        <v>93.220757998780797</v>
      </c>
      <c r="C7">
        <v>27.506</v>
      </c>
      <c r="D7">
        <v>31.538051638342399</v>
      </c>
      <c r="E7">
        <v>34.006</v>
      </c>
      <c r="F7">
        <v>28.332230501977101</v>
      </c>
      <c r="G7">
        <v>40.006</v>
      </c>
      <c r="H7">
        <v>5.6507726118705097</v>
      </c>
      <c r="I7">
        <v>45.006</v>
      </c>
      <c r="J7">
        <v>3.4222294196513099</v>
      </c>
      <c r="K7">
        <v>49.506</v>
      </c>
      <c r="L7">
        <v>3.9038494666397399</v>
      </c>
      <c r="M7" s="8"/>
      <c r="O7" s="10">
        <f t="shared" si="6"/>
        <v>4.6552071006399425</v>
      </c>
      <c r="P7" s="10">
        <f t="shared" si="7"/>
        <v>93.220757998780797</v>
      </c>
      <c r="Q7" s="10">
        <f t="shared" si="8"/>
        <v>6.7033243956007764</v>
      </c>
      <c r="R7" s="10">
        <f t="shared" si="9"/>
        <v>31.538051638342399</v>
      </c>
      <c r="S7" s="10">
        <f t="shared" si="10"/>
        <v>8.2452461214946684</v>
      </c>
      <c r="T7" s="10">
        <f t="shared" si="11"/>
        <v>28.332230501977101</v>
      </c>
      <c r="U7" s="10">
        <f t="shared" si="12"/>
        <v>9.6451296343596091</v>
      </c>
      <c r="V7" s="10">
        <f t="shared" si="13"/>
        <v>5.6507726118705097</v>
      </c>
      <c r="W7" s="10">
        <f t="shared" si="14"/>
        <v>10.791665310222493</v>
      </c>
      <c r="X7" s="10">
        <f t="shared" si="15"/>
        <v>3.4222294196513099</v>
      </c>
      <c r="Y7" s="10">
        <f t="shared" si="16"/>
        <v>11.806044951541779</v>
      </c>
      <c r="Z7" s="10">
        <f t="shared" si="17"/>
        <v>3.9038494666397399</v>
      </c>
    </row>
    <row r="8" spans="1:26">
      <c r="A8">
        <v>19.007999999999999</v>
      </c>
      <c r="B8">
        <v>93.543393865712005</v>
      </c>
      <c r="C8">
        <v>27.507999999999999</v>
      </c>
      <c r="D8">
        <v>31.648509420821799</v>
      </c>
      <c r="E8">
        <v>34.008000000000003</v>
      </c>
      <c r="F8">
        <v>28.421113577712902</v>
      </c>
      <c r="G8">
        <v>40.008000000000003</v>
      </c>
      <c r="H8">
        <v>5.6744928319413797</v>
      </c>
      <c r="I8">
        <v>45.008000000000003</v>
      </c>
      <c r="J8">
        <v>3.4353946803594999</v>
      </c>
      <c r="K8">
        <v>49.508000000000003</v>
      </c>
      <c r="L8">
        <v>3.9163586062353701</v>
      </c>
      <c r="M8" s="8"/>
      <c r="O8" s="10">
        <f t="shared" si="6"/>
        <v>4.6556924668440614</v>
      </c>
      <c r="P8" s="10">
        <f t="shared" si="7"/>
        <v>93.543393865712005</v>
      </c>
      <c r="Q8" s="10">
        <f t="shared" si="8"/>
        <v>6.7038024056059387</v>
      </c>
      <c r="R8" s="10">
        <f t="shared" si="9"/>
        <v>31.648509420821799</v>
      </c>
      <c r="S8" s="10">
        <f t="shared" si="10"/>
        <v>8.245716729688473</v>
      </c>
      <c r="T8" s="10">
        <f t="shared" si="11"/>
        <v>28.421113577712902</v>
      </c>
      <c r="U8" s="10">
        <f t="shared" si="12"/>
        <v>9.645592065891945</v>
      </c>
      <c r="V8" s="10">
        <f t="shared" si="13"/>
        <v>5.6744928319413797</v>
      </c>
      <c r="W8" s="10">
        <f t="shared" si="14"/>
        <v>10.792119958590675</v>
      </c>
      <c r="X8" s="10">
        <f t="shared" si="15"/>
        <v>3.4353946803594999</v>
      </c>
      <c r="Y8" s="10">
        <f t="shared" si="16"/>
        <v>11.80649185464689</v>
      </c>
      <c r="Z8" s="10">
        <f t="shared" si="17"/>
        <v>3.9163586062353701</v>
      </c>
    </row>
    <row r="9" spans="1:26">
      <c r="A9">
        <v>19.010000000000002</v>
      </c>
      <c r="B9">
        <v>93.867706730691395</v>
      </c>
      <c r="C9">
        <v>27.51</v>
      </c>
      <c r="D9">
        <v>31.7595482143068</v>
      </c>
      <c r="E9">
        <v>34.01</v>
      </c>
      <c r="F9">
        <v>28.510415479023401</v>
      </c>
      <c r="G9">
        <v>40.01</v>
      </c>
      <c r="H9">
        <v>5.6983626909797396</v>
      </c>
      <c r="I9">
        <v>45.01</v>
      </c>
      <c r="J9">
        <v>3.4486360600673902</v>
      </c>
      <c r="K9">
        <v>49.51</v>
      </c>
      <c r="L9">
        <v>3.92892797774905</v>
      </c>
      <c r="M9" s="8"/>
      <c r="O9" s="10">
        <f t="shared" si="6"/>
        <v>4.656177831629976</v>
      </c>
      <c r="P9" s="10">
        <f t="shared" si="7"/>
        <v>93.867706730691395</v>
      </c>
      <c r="Q9" s="10">
        <f t="shared" si="8"/>
        <v>6.7042804135690082</v>
      </c>
      <c r="R9" s="10">
        <f t="shared" si="9"/>
        <v>31.7595482143068</v>
      </c>
      <c r="S9" s="10">
        <f t="shared" si="10"/>
        <v>8.2461873353704878</v>
      </c>
      <c r="T9" s="10">
        <f t="shared" si="11"/>
        <v>28.510415479023401</v>
      </c>
      <c r="U9" s="10">
        <f t="shared" si="12"/>
        <v>9.646054494486064</v>
      </c>
      <c r="V9" s="10">
        <f t="shared" si="13"/>
        <v>5.6983626909797396</v>
      </c>
      <c r="W9" s="10">
        <f t="shared" si="14"/>
        <v>10.792574603671385</v>
      </c>
      <c r="X9" s="10">
        <f t="shared" si="15"/>
        <v>3.4486360600673902</v>
      </c>
      <c r="Y9" s="10">
        <f t="shared" si="16"/>
        <v>11.806938754155537</v>
      </c>
      <c r="Z9" s="10">
        <f t="shared" si="17"/>
        <v>3.92892797774905</v>
      </c>
    </row>
    <row r="10" spans="1:26">
      <c r="A10">
        <v>19.012</v>
      </c>
      <c r="B10">
        <v>94.193708230144296</v>
      </c>
      <c r="C10">
        <v>27.512</v>
      </c>
      <c r="D10">
        <v>31.871172098664498</v>
      </c>
      <c r="E10">
        <v>34.012</v>
      </c>
      <c r="F10">
        <v>28.600138840850601</v>
      </c>
      <c r="G10">
        <v>40.012</v>
      </c>
      <c r="H10">
        <v>5.7223834500400397</v>
      </c>
      <c r="I10">
        <v>45.012</v>
      </c>
      <c r="J10">
        <v>3.4619541467352302</v>
      </c>
      <c r="K10">
        <v>49.512</v>
      </c>
      <c r="L10">
        <v>3.94155796856302</v>
      </c>
      <c r="M10" s="8"/>
      <c r="O10" s="10">
        <f t="shared" si="6"/>
        <v>4.6566631949975372</v>
      </c>
      <c r="P10" s="10">
        <f t="shared" si="7"/>
        <v>94.193708230144296</v>
      </c>
      <c r="Q10" s="10">
        <f t="shared" si="8"/>
        <v>6.7047584194898349</v>
      </c>
      <c r="R10" s="10">
        <f t="shared" si="9"/>
        <v>31.871172098664498</v>
      </c>
      <c r="S10" s="10">
        <f t="shared" si="10"/>
        <v>8.2466579385405741</v>
      </c>
      <c r="T10" s="10">
        <f t="shared" si="11"/>
        <v>28.600138840850601</v>
      </c>
      <c r="U10" s="10">
        <f t="shared" si="12"/>
        <v>9.6465169201418295</v>
      </c>
      <c r="V10" s="10">
        <f t="shared" si="13"/>
        <v>5.7223834500400397</v>
      </c>
      <c r="W10" s="10">
        <f t="shared" si="14"/>
        <v>10.79302924546449</v>
      </c>
      <c r="X10" s="10">
        <f t="shared" si="15"/>
        <v>3.4619541467352302</v>
      </c>
      <c r="Y10" s="10">
        <f t="shared" si="16"/>
        <v>11.807385650067586</v>
      </c>
      <c r="Z10" s="10">
        <f t="shared" si="17"/>
        <v>3.94155796856302</v>
      </c>
    </row>
    <row r="11" spans="1:26">
      <c r="A11">
        <v>19.013999999999999</v>
      </c>
      <c r="B11">
        <v>94.521410101550202</v>
      </c>
      <c r="C11">
        <v>27.513999999999999</v>
      </c>
      <c r="D11">
        <v>31.983385189618001</v>
      </c>
      <c r="E11">
        <v>34.014000000000003</v>
      </c>
      <c r="F11">
        <v>28.690286318884599</v>
      </c>
      <c r="G11">
        <v>40.014000000000003</v>
      </c>
      <c r="H11">
        <v>5.74655638348582</v>
      </c>
      <c r="I11">
        <v>45.014000000000003</v>
      </c>
      <c r="J11">
        <v>3.4753495340111198</v>
      </c>
      <c r="K11">
        <v>49.514000000000003</v>
      </c>
      <c r="L11">
        <v>3.95424896917921</v>
      </c>
      <c r="M11" s="8"/>
      <c r="O11" s="10">
        <f t="shared" si="6"/>
        <v>4.6571485569465967</v>
      </c>
      <c r="P11" s="10">
        <f t="shared" si="7"/>
        <v>94.521410101550202</v>
      </c>
      <c r="Q11" s="10">
        <f t="shared" si="8"/>
        <v>6.7052364233682749</v>
      </c>
      <c r="R11" s="10">
        <f t="shared" si="9"/>
        <v>31.983385189618001</v>
      </c>
      <c r="S11" s="10">
        <f t="shared" si="10"/>
        <v>8.2471285391985827</v>
      </c>
      <c r="T11" s="10">
        <f t="shared" si="11"/>
        <v>28.690286318884599</v>
      </c>
      <c r="U11" s="10">
        <f t="shared" si="12"/>
        <v>9.6469793428590975</v>
      </c>
      <c r="V11" s="10">
        <f t="shared" si="13"/>
        <v>5.74655638348582</v>
      </c>
      <c r="W11" s="10">
        <f t="shared" si="14"/>
        <v>10.793483883969852</v>
      </c>
      <c r="X11" s="10">
        <f t="shared" si="15"/>
        <v>3.4753495340111198</v>
      </c>
      <c r="Y11" s="10">
        <f t="shared" si="16"/>
        <v>11.807832542382899</v>
      </c>
      <c r="Z11" s="10">
        <f t="shared" si="17"/>
        <v>3.95424896917921</v>
      </c>
    </row>
    <row r="12" spans="1:26">
      <c r="A12">
        <v>19.015999999999998</v>
      </c>
      <c r="B12">
        <v>94.850824184493703</v>
      </c>
      <c r="C12">
        <v>27.515999999999998</v>
      </c>
      <c r="D12">
        <v>32.096191639122999</v>
      </c>
      <c r="E12">
        <v>34.015999999999998</v>
      </c>
      <c r="F12">
        <v>28.780860589761499</v>
      </c>
      <c r="G12">
        <v>40.015999999999998</v>
      </c>
      <c r="H12">
        <v>5.7708827791589101</v>
      </c>
      <c r="I12">
        <v>45.015999999999998</v>
      </c>
      <c r="J12">
        <v>3.48882282129768</v>
      </c>
      <c r="K12">
        <v>49.515999999999998</v>
      </c>
      <c r="L12">
        <v>3.9670013732498601</v>
      </c>
      <c r="M12" s="8"/>
      <c r="O12" s="10">
        <f t="shared" si="6"/>
        <v>4.6576339174770087</v>
      </c>
      <c r="P12" s="10">
        <f t="shared" si="7"/>
        <v>94.850824184493703</v>
      </c>
      <c r="Q12" s="10">
        <f t="shared" si="8"/>
        <v>6.7057144252041851</v>
      </c>
      <c r="R12" s="10">
        <f t="shared" si="9"/>
        <v>32.096191639122999</v>
      </c>
      <c r="S12" s="10">
        <f t="shared" si="10"/>
        <v>8.2475991373443698</v>
      </c>
      <c r="T12" s="10">
        <f t="shared" si="11"/>
        <v>28.780860589761499</v>
      </c>
      <c r="U12" s="10">
        <f t="shared" si="12"/>
        <v>9.6474417626377278</v>
      </c>
      <c r="V12" s="10">
        <f t="shared" si="13"/>
        <v>5.7708827791589101</v>
      </c>
      <c r="W12" s="10">
        <f t="shared" si="14"/>
        <v>10.793938519187328</v>
      </c>
      <c r="X12" s="10">
        <f t="shared" si="15"/>
        <v>3.48882282129768</v>
      </c>
      <c r="Y12" s="10">
        <f t="shared" si="16"/>
        <v>11.80827943110134</v>
      </c>
      <c r="Z12" s="10">
        <f t="shared" si="17"/>
        <v>3.9670013732498601</v>
      </c>
    </row>
    <row r="13" spans="1:26">
      <c r="A13">
        <v>19.018000000000001</v>
      </c>
      <c r="B13">
        <v>95.181962421734099</v>
      </c>
      <c r="C13">
        <v>27.518000000000001</v>
      </c>
      <c r="D13">
        <v>32.209595635753097</v>
      </c>
      <c r="E13">
        <v>34.018000000000001</v>
      </c>
      <c r="F13">
        <v>28.871864351262399</v>
      </c>
      <c r="G13">
        <v>40.018000000000001</v>
      </c>
      <c r="H13">
        <v>5.7953639385510396</v>
      </c>
      <c r="I13">
        <v>45.018000000000001</v>
      </c>
      <c r="J13">
        <v>3.5023746138184602</v>
      </c>
      <c r="K13">
        <v>49.518000000000001</v>
      </c>
      <c r="L13">
        <v>3.9798155776075501</v>
      </c>
      <c r="M13" s="8"/>
      <c r="O13" s="10">
        <f t="shared" si="6"/>
        <v>4.658119276588625</v>
      </c>
      <c r="P13" s="10">
        <f t="shared" si="7"/>
        <v>95.181962421734099</v>
      </c>
      <c r="Q13" s="10">
        <f t="shared" si="8"/>
        <v>6.7061924249974174</v>
      </c>
      <c r="R13" s="10">
        <f t="shared" si="9"/>
        <v>32.209595635753097</v>
      </c>
      <c r="S13" s="10">
        <f t="shared" si="10"/>
        <v>8.248069732977795</v>
      </c>
      <c r="T13" s="10">
        <f t="shared" si="11"/>
        <v>28.871864351262399</v>
      </c>
      <c r="U13" s="10">
        <f t="shared" si="12"/>
        <v>9.6479041794775782</v>
      </c>
      <c r="V13" s="10">
        <f t="shared" si="13"/>
        <v>5.7953639385510396</v>
      </c>
      <c r="W13" s="10">
        <f t="shared" si="14"/>
        <v>10.794393151116788</v>
      </c>
      <c r="X13" s="10">
        <f t="shared" si="15"/>
        <v>3.5023746138184602</v>
      </c>
      <c r="Y13" s="10">
        <f t="shared" si="16"/>
        <v>11.808726316222776</v>
      </c>
      <c r="Z13" s="10">
        <f t="shared" si="17"/>
        <v>3.9798155776075501</v>
      </c>
    </row>
    <row r="14" spans="1:26">
      <c r="A14">
        <v>19.02</v>
      </c>
      <c r="B14">
        <v>95.514836860282401</v>
      </c>
      <c r="C14">
        <v>27.52</v>
      </c>
      <c r="D14">
        <v>32.323601405086499</v>
      </c>
      <c r="E14">
        <v>34.020000000000003</v>
      </c>
      <c r="F14">
        <v>28.963300322512101</v>
      </c>
      <c r="G14">
        <v>40.020000000000003</v>
      </c>
      <c r="H14">
        <v>5.82000117697722</v>
      </c>
      <c r="I14">
        <v>45.02</v>
      </c>
      <c r="J14">
        <v>3.5160055226866498</v>
      </c>
      <c r="K14">
        <v>49.52</v>
      </c>
      <c r="L14">
        <v>3.99269198229671</v>
      </c>
      <c r="M14" s="8"/>
      <c r="O14" s="10">
        <f t="shared" si="6"/>
        <v>4.6586046342812963</v>
      </c>
      <c r="P14" s="10">
        <f t="shared" si="7"/>
        <v>95.514836860282401</v>
      </c>
      <c r="Q14" s="10">
        <f t="shared" si="8"/>
        <v>6.706670422747826</v>
      </c>
      <c r="R14" s="10">
        <f t="shared" si="9"/>
        <v>32.323601405086499</v>
      </c>
      <c r="S14" s="10">
        <f t="shared" si="10"/>
        <v>8.2485403260987162</v>
      </c>
      <c r="T14" s="10">
        <f t="shared" si="11"/>
        <v>28.963300322512101</v>
      </c>
      <c r="U14" s="10">
        <f t="shared" si="12"/>
        <v>9.6483665933785101</v>
      </c>
      <c r="V14" s="10">
        <f t="shared" si="13"/>
        <v>5.82000117697722</v>
      </c>
      <c r="W14" s="10">
        <f t="shared" si="14"/>
        <v>10.794847779758083</v>
      </c>
      <c r="X14" s="10">
        <f t="shared" si="15"/>
        <v>3.5160055226866498</v>
      </c>
      <c r="Y14" s="10">
        <f t="shared" si="16"/>
        <v>11.809173197747068</v>
      </c>
      <c r="Z14" s="10">
        <f t="shared" si="17"/>
        <v>3.99269198229671</v>
      </c>
    </row>
    <row r="15" spans="1:26">
      <c r="A15">
        <v>19.021999999999998</v>
      </c>
      <c r="B15">
        <v>95.849459652498894</v>
      </c>
      <c r="C15">
        <v>27.521999999999998</v>
      </c>
      <c r="D15">
        <v>32.438213210099299</v>
      </c>
      <c r="E15">
        <v>34.021999999999998</v>
      </c>
      <c r="F15">
        <v>29.055171244183398</v>
      </c>
      <c r="G15">
        <v>40.021999999999998</v>
      </c>
      <c r="H15">
        <v>5.8447958237526096</v>
      </c>
      <c r="I15">
        <v>45.021999999999998</v>
      </c>
      <c r="J15">
        <v>3.5297161649733599</v>
      </c>
      <c r="K15">
        <v>49.521999999999998</v>
      </c>
      <c r="L15">
        <v>4.0056309906042999</v>
      </c>
      <c r="M15" s="8"/>
      <c r="O15" s="10">
        <f t="shared" si="6"/>
        <v>4.6590899905548744</v>
      </c>
      <c r="P15" s="10">
        <f t="shared" si="7"/>
        <v>95.849459652498894</v>
      </c>
      <c r="Q15" s="10">
        <f t="shared" si="8"/>
        <v>6.707148418455267</v>
      </c>
      <c r="R15" s="10">
        <f t="shared" si="9"/>
        <v>32.438213210099299</v>
      </c>
      <c r="S15" s="10">
        <f t="shared" si="10"/>
        <v>8.2490109167069861</v>
      </c>
      <c r="T15" s="10">
        <f t="shared" si="11"/>
        <v>29.055171244183398</v>
      </c>
      <c r="U15" s="10">
        <f t="shared" si="12"/>
        <v>9.6488290043403797</v>
      </c>
      <c r="V15" s="10">
        <f t="shared" si="13"/>
        <v>5.8447958237526096</v>
      </c>
      <c r="W15" s="10">
        <f t="shared" si="14"/>
        <v>10.79530240511108</v>
      </c>
      <c r="X15" s="10">
        <f t="shared" si="15"/>
        <v>3.5297161649733599</v>
      </c>
      <c r="Y15" s="10">
        <f t="shared" si="16"/>
        <v>11.809620075674076</v>
      </c>
      <c r="Z15" s="10">
        <f t="shared" si="17"/>
        <v>4.0056309906042999</v>
      </c>
    </row>
    <row r="16" spans="1:26">
      <c r="A16">
        <v>19.024000000000001</v>
      </c>
      <c r="B16">
        <v>96.185843057195697</v>
      </c>
      <c r="C16">
        <v>27.524000000000001</v>
      </c>
      <c r="D16">
        <v>32.5534353515636</v>
      </c>
      <c r="E16">
        <v>34.024000000000001</v>
      </c>
      <c r="F16">
        <v>29.147479878703098</v>
      </c>
      <c r="G16">
        <v>40.024000000000001</v>
      </c>
      <c r="H16">
        <v>5.8697492223718797</v>
      </c>
      <c r="I16">
        <v>45.024000000000001</v>
      </c>
      <c r="J16">
        <v>3.5435071637778899</v>
      </c>
      <c r="K16">
        <v>49.524000000000001</v>
      </c>
      <c r="L16">
        <v>4.0186330090918299</v>
      </c>
      <c r="M16" s="8"/>
      <c r="O16" s="10">
        <f t="shared" si="6"/>
        <v>4.6595753454092144</v>
      </c>
      <c r="P16" s="10">
        <f t="shared" si="7"/>
        <v>96.185843057195697</v>
      </c>
      <c r="Q16" s="10">
        <f t="shared" si="8"/>
        <v>6.707626412119593</v>
      </c>
      <c r="R16" s="10">
        <f t="shared" si="9"/>
        <v>32.5534353515636</v>
      </c>
      <c r="S16" s="10">
        <f t="shared" si="10"/>
        <v>8.2494815048024677</v>
      </c>
      <c r="T16" s="10">
        <f t="shared" si="11"/>
        <v>29.147479878703098</v>
      </c>
      <c r="U16" s="10">
        <f t="shared" si="12"/>
        <v>9.6492914123630484</v>
      </c>
      <c r="V16" s="10">
        <f t="shared" si="13"/>
        <v>5.8697492223718797</v>
      </c>
      <c r="W16" s="10">
        <f t="shared" si="14"/>
        <v>10.79575702717564</v>
      </c>
      <c r="X16" s="10">
        <f t="shared" si="15"/>
        <v>3.5435071637778899</v>
      </c>
      <c r="Y16" s="10">
        <f t="shared" si="16"/>
        <v>11.810066950003671</v>
      </c>
      <c r="Z16" s="10">
        <f t="shared" si="17"/>
        <v>4.0186330090918299</v>
      </c>
    </row>
    <row r="17" spans="1:26">
      <c r="A17">
        <v>19.026</v>
      </c>
      <c r="B17">
        <v>96.523999440761102</v>
      </c>
      <c r="C17">
        <v>27.526</v>
      </c>
      <c r="D17">
        <v>32.6692721684487</v>
      </c>
      <c r="E17">
        <v>34.026000000000003</v>
      </c>
      <c r="F17">
        <v>29.240229010457099</v>
      </c>
      <c r="G17">
        <v>40.026000000000003</v>
      </c>
      <c r="H17">
        <v>5.8948627306904502</v>
      </c>
      <c r="I17">
        <v>45.026000000000003</v>
      </c>
      <c r="J17">
        <v>3.5573791482984101</v>
      </c>
      <c r="K17">
        <v>49.526000000000003</v>
      </c>
      <c r="L17">
        <v>4.0316984476271598</v>
      </c>
      <c r="M17" s="8"/>
      <c r="O17" s="10">
        <f t="shared" si="6"/>
        <v>4.6600606988441662</v>
      </c>
      <c r="P17" s="10">
        <f t="shared" si="7"/>
        <v>96.523999440761102</v>
      </c>
      <c r="Q17" s="10">
        <f t="shared" si="8"/>
        <v>6.7081044037406592</v>
      </c>
      <c r="R17" s="10">
        <f t="shared" si="9"/>
        <v>32.6692721684487</v>
      </c>
      <c r="S17" s="10">
        <f t="shared" si="10"/>
        <v>8.2499520903850119</v>
      </c>
      <c r="T17" s="10">
        <f t="shared" si="11"/>
        <v>29.240229010457099</v>
      </c>
      <c r="U17" s="10">
        <f t="shared" si="12"/>
        <v>9.6497538174463759</v>
      </c>
      <c r="V17" s="10">
        <f t="shared" si="13"/>
        <v>5.8948627306904502</v>
      </c>
      <c r="W17" s="10">
        <f t="shared" si="14"/>
        <v>10.796211645951624</v>
      </c>
      <c r="X17" s="10">
        <f t="shared" si="15"/>
        <v>3.5573791482984101</v>
      </c>
      <c r="Y17" s="10">
        <f t="shared" si="16"/>
        <v>11.810513820735713</v>
      </c>
      <c r="Z17" s="10">
        <f t="shared" si="17"/>
        <v>4.0316984476271598</v>
      </c>
    </row>
    <row r="18" spans="1:26">
      <c r="A18">
        <v>19.027999999999999</v>
      </c>
      <c r="B18">
        <v>96.863941278291193</v>
      </c>
      <c r="C18">
        <v>27.527999999999999</v>
      </c>
      <c r="D18">
        <v>32.785728038330603</v>
      </c>
      <c r="E18">
        <v>34.027999999999999</v>
      </c>
      <c r="F18">
        <v>29.333421446002799</v>
      </c>
      <c r="G18">
        <v>40.027999999999999</v>
      </c>
      <c r="H18">
        <v>5.9201377211097803</v>
      </c>
      <c r="I18">
        <v>45.027999999999999</v>
      </c>
      <c r="J18">
        <v>3.5713327539034201</v>
      </c>
      <c r="K18">
        <v>49.527999999999999</v>
      </c>
      <c r="L18">
        <v>4.0448277194165598</v>
      </c>
      <c r="M18" s="8"/>
      <c r="O18" s="10">
        <f t="shared" si="6"/>
        <v>4.6605460508595806</v>
      </c>
      <c r="P18" s="10">
        <f t="shared" si="7"/>
        <v>96.863941278291193</v>
      </c>
      <c r="Q18" s="10">
        <f t="shared" si="8"/>
        <v>6.70858239331832</v>
      </c>
      <c r="R18" s="10">
        <f t="shared" si="9"/>
        <v>32.785728038330603</v>
      </c>
      <c r="S18" s="10">
        <f t="shared" si="10"/>
        <v>8.2504226734544748</v>
      </c>
      <c r="T18" s="10">
        <f t="shared" si="11"/>
        <v>29.333421446002799</v>
      </c>
      <c r="U18" s="10">
        <f t="shared" si="12"/>
        <v>9.6502162195902201</v>
      </c>
      <c r="V18" s="10">
        <f t="shared" si="13"/>
        <v>5.9201377211097803</v>
      </c>
      <c r="W18" s="10">
        <f t="shared" si="14"/>
        <v>10.796666261438894</v>
      </c>
      <c r="X18" s="10">
        <f t="shared" si="15"/>
        <v>3.5713327539034201</v>
      </c>
      <c r="Y18" s="10">
        <f t="shared" si="16"/>
        <v>11.810960687870068</v>
      </c>
      <c r="Z18" s="10">
        <f t="shared" si="17"/>
        <v>4.0448277194165598</v>
      </c>
    </row>
    <row r="19" spans="1:26">
      <c r="A19">
        <v>19.03</v>
      </c>
      <c r="B19">
        <v>97.205681154739295</v>
      </c>
      <c r="C19">
        <v>27.53</v>
      </c>
      <c r="D19">
        <v>32.902807377802901</v>
      </c>
      <c r="E19">
        <v>34.03</v>
      </c>
      <c r="F19">
        <v>29.427060014278901</v>
      </c>
      <c r="G19">
        <v>40.03</v>
      </c>
      <c r="H19">
        <v>5.94557558076409</v>
      </c>
      <c r="I19">
        <v>45.03</v>
      </c>
      <c r="J19">
        <v>3.5853686222051402</v>
      </c>
      <c r="K19">
        <v>49.53</v>
      </c>
      <c r="L19">
        <v>4.0580212410379701</v>
      </c>
      <c r="M19" s="8"/>
      <c r="O19" s="10">
        <f t="shared" si="6"/>
        <v>4.6610314014553138</v>
      </c>
      <c r="P19" s="10">
        <f t="shared" si="7"/>
        <v>97.205681154739295</v>
      </c>
      <c r="Q19" s="10">
        <f t="shared" si="8"/>
        <v>6.7090603808524296</v>
      </c>
      <c r="R19" s="10">
        <f t="shared" si="9"/>
        <v>32.902807377802901</v>
      </c>
      <c r="S19" s="10">
        <f t="shared" si="10"/>
        <v>8.250893254010716</v>
      </c>
      <c r="T19" s="10">
        <f t="shared" si="11"/>
        <v>29.427060014278901</v>
      </c>
      <c r="U19" s="10">
        <f t="shared" si="12"/>
        <v>9.6506786187944407</v>
      </c>
      <c r="V19" s="10">
        <f t="shared" si="13"/>
        <v>5.94557558076409</v>
      </c>
      <c r="W19" s="10">
        <f t="shared" si="14"/>
        <v>10.797120873637313</v>
      </c>
      <c r="X19" s="10">
        <f t="shared" si="15"/>
        <v>3.5853686222051402</v>
      </c>
      <c r="Y19" s="10">
        <f t="shared" si="16"/>
        <v>11.811407551406598</v>
      </c>
      <c r="Z19" s="10">
        <f t="shared" si="17"/>
        <v>4.0580212410379701</v>
      </c>
    </row>
    <row r="20" spans="1:26">
      <c r="A20">
        <v>19.032</v>
      </c>
      <c r="B20">
        <v>97.549231766076304</v>
      </c>
      <c r="C20">
        <v>27.532</v>
      </c>
      <c r="D20">
        <v>33.020514642895897</v>
      </c>
      <c r="E20">
        <v>34.031999999999996</v>
      </c>
      <c r="F20">
        <v>29.521147566821099</v>
      </c>
      <c r="G20">
        <v>40.031999999999996</v>
      </c>
      <c r="H20">
        <v>5.9711777117107401</v>
      </c>
      <c r="I20">
        <v>45.031999999999996</v>
      </c>
      <c r="J20">
        <v>3.5994874011326599</v>
      </c>
      <c r="K20">
        <v>49.531999999999996</v>
      </c>
      <c r="L20">
        <v>4.07127943247355</v>
      </c>
      <c r="M20" s="8"/>
      <c r="O20" s="10">
        <f t="shared" si="6"/>
        <v>4.6615167506312147</v>
      </c>
      <c r="P20" s="10">
        <f t="shared" si="7"/>
        <v>97.549231766076304</v>
      </c>
      <c r="Q20" s="10">
        <f t="shared" si="8"/>
        <v>6.7095383663428425</v>
      </c>
      <c r="R20" s="10">
        <f t="shared" si="9"/>
        <v>33.020514642895897</v>
      </c>
      <c r="S20" s="10">
        <f t="shared" si="10"/>
        <v>8.2513638320535936</v>
      </c>
      <c r="T20" s="10">
        <f t="shared" si="11"/>
        <v>29.521147566821099</v>
      </c>
      <c r="U20" s="10">
        <f t="shared" si="12"/>
        <v>9.6511410150588937</v>
      </c>
      <c r="V20" s="10">
        <f t="shared" si="13"/>
        <v>5.9711777117107401</v>
      </c>
      <c r="W20" s="10">
        <f t="shared" si="14"/>
        <v>10.797575482546739</v>
      </c>
      <c r="X20" s="10">
        <f t="shared" si="15"/>
        <v>3.5994874011326599</v>
      </c>
      <c r="Y20" s="10">
        <f t="shared" si="16"/>
        <v>11.811854411345166</v>
      </c>
      <c r="Z20" s="10">
        <f t="shared" si="17"/>
        <v>4.07127943247355</v>
      </c>
    </row>
    <row r="21" spans="1:26">
      <c r="A21">
        <v>19.033999999999999</v>
      </c>
      <c r="B21">
        <v>97.894605920470596</v>
      </c>
      <c r="C21">
        <v>27.533999999999999</v>
      </c>
      <c r="D21">
        <v>33.138854329500298</v>
      </c>
      <c r="E21">
        <v>34.033999999999999</v>
      </c>
      <c r="F21">
        <v>29.615686977979902</v>
      </c>
      <c r="G21">
        <v>40.033999999999999</v>
      </c>
      <c r="H21">
        <v>5.9969455311236004</v>
      </c>
      <c r="I21">
        <v>45.033999999999999</v>
      </c>
      <c r="J21">
        <v>3.6136897450071999</v>
      </c>
      <c r="K21">
        <v>49.533999999999999</v>
      </c>
      <c r="L21">
        <v>4.0846027171434898</v>
      </c>
      <c r="M21" s="8"/>
      <c r="O21" s="10">
        <f t="shared" si="6"/>
        <v>4.6620020983871351</v>
      </c>
      <c r="P21" s="10">
        <f t="shared" si="7"/>
        <v>97.894605920470596</v>
      </c>
      <c r="Q21" s="10">
        <f t="shared" si="8"/>
        <v>6.710016349789413</v>
      </c>
      <c r="R21" s="10">
        <f t="shared" si="9"/>
        <v>33.138854329500298</v>
      </c>
      <c r="S21" s="10">
        <f t="shared" si="10"/>
        <v>8.2518344075829599</v>
      </c>
      <c r="T21" s="10">
        <f t="shared" si="11"/>
        <v>29.615686977979902</v>
      </c>
      <c r="U21" s="10">
        <f t="shared" si="12"/>
        <v>9.6516034083834441</v>
      </c>
      <c r="V21" s="10">
        <f t="shared" si="13"/>
        <v>5.9969455311236004</v>
      </c>
      <c r="W21" s="10">
        <f t="shared" si="14"/>
        <v>10.798030088167035</v>
      </c>
      <c r="X21" s="10">
        <f t="shared" si="15"/>
        <v>3.6136897450071999</v>
      </c>
      <c r="Y21" s="10">
        <f t="shared" si="16"/>
        <v>11.812301267685639</v>
      </c>
      <c r="Z21" s="10">
        <f t="shared" si="17"/>
        <v>4.0846027171434898</v>
      </c>
    </row>
    <row r="22" spans="1:26">
      <c r="A22">
        <v>19.036000000000001</v>
      </c>
      <c r="B22">
        <v>98.241816539474797</v>
      </c>
      <c r="C22">
        <v>27.536000000000001</v>
      </c>
      <c r="D22">
        <v>33.257830973792103</v>
      </c>
      <c r="E22">
        <v>34.036000000000001</v>
      </c>
      <c r="F22">
        <v>29.710681145137599</v>
      </c>
      <c r="G22">
        <v>40.036000000000001</v>
      </c>
      <c r="H22">
        <v>6.0228804714884197</v>
      </c>
      <c r="I22">
        <v>45.036000000000001</v>
      </c>
      <c r="J22">
        <v>3.6279763146175998</v>
      </c>
      <c r="K22">
        <v>49.536000000000001</v>
      </c>
      <c r="L22">
        <v>4.0979915219395497</v>
      </c>
      <c r="M22" s="8"/>
      <c r="O22" s="10">
        <f t="shared" si="6"/>
        <v>4.662487444722931</v>
      </c>
      <c r="P22" s="10">
        <f t="shared" si="7"/>
        <v>98.241816539474797</v>
      </c>
      <c r="Q22" s="10">
        <f t="shared" si="8"/>
        <v>6.7104943311919962</v>
      </c>
      <c r="R22" s="10">
        <f t="shared" si="9"/>
        <v>33.257830973792103</v>
      </c>
      <c r="S22" s="10">
        <f t="shared" si="10"/>
        <v>8.2523049805986748</v>
      </c>
      <c r="T22" s="10">
        <f t="shared" si="11"/>
        <v>29.710681145137599</v>
      </c>
      <c r="U22" s="10">
        <f t="shared" si="12"/>
        <v>9.6520657987679463</v>
      </c>
      <c r="V22" s="10">
        <f t="shared" si="13"/>
        <v>6.0228804714884197</v>
      </c>
      <c r="W22" s="10">
        <f t="shared" si="14"/>
        <v>10.798484690498064</v>
      </c>
      <c r="X22" s="10">
        <f t="shared" si="15"/>
        <v>3.6279763146175998</v>
      </c>
      <c r="Y22" s="10">
        <f t="shared" si="16"/>
        <v>11.81274812042788</v>
      </c>
      <c r="Z22" s="10">
        <f t="shared" si="17"/>
        <v>4.0979915219395497</v>
      </c>
    </row>
    <row r="23" spans="1:26">
      <c r="A23">
        <v>19.038</v>
      </c>
      <c r="B23">
        <v>98.590876659238802</v>
      </c>
      <c r="C23">
        <v>27.538</v>
      </c>
      <c r="D23">
        <v>33.377449152671403</v>
      </c>
      <c r="E23">
        <v>34.037999999999997</v>
      </c>
      <c r="F23">
        <v>29.8061329889318</v>
      </c>
      <c r="G23">
        <v>40.037999999999997</v>
      </c>
      <c r="H23">
        <v>6.0489839808020998</v>
      </c>
      <c r="I23">
        <v>45.037999999999997</v>
      </c>
      <c r="J23">
        <v>3.6423477772973398</v>
      </c>
      <c r="K23">
        <v>49.537999999999997</v>
      </c>
      <c r="L23">
        <v>4.1114462772594802</v>
      </c>
      <c r="M23" s="8"/>
      <c r="O23" s="10">
        <f t="shared" si="6"/>
        <v>4.6629727896384496</v>
      </c>
      <c r="P23" s="10">
        <f t="shared" si="7"/>
        <v>98.590876659238802</v>
      </c>
      <c r="Q23" s="10">
        <f t="shared" si="8"/>
        <v>6.7109723105504457</v>
      </c>
      <c r="R23" s="10">
        <f t="shared" si="9"/>
        <v>33.377449152671403</v>
      </c>
      <c r="S23" s="10">
        <f t="shared" si="10"/>
        <v>8.2527755511005925</v>
      </c>
      <c r="T23" s="10">
        <f t="shared" si="11"/>
        <v>29.8061329889318</v>
      </c>
      <c r="U23" s="10">
        <f t="shared" si="12"/>
        <v>9.6525281862122618</v>
      </c>
      <c r="V23" s="10">
        <f t="shared" si="13"/>
        <v>6.0489839808020998</v>
      </c>
      <c r="W23" s="10">
        <f t="shared" si="14"/>
        <v>10.798939289539685</v>
      </c>
      <c r="X23" s="10">
        <f t="shared" si="15"/>
        <v>3.6423477772973398</v>
      </c>
      <c r="Y23" s="10">
        <f t="shared" si="16"/>
        <v>11.81319496957175</v>
      </c>
      <c r="Z23" s="10">
        <f t="shared" si="17"/>
        <v>4.1114462772594802</v>
      </c>
    </row>
    <row r="24" spans="1:26">
      <c r="A24">
        <v>19.04</v>
      </c>
      <c r="B24">
        <v>98.941799431721805</v>
      </c>
      <c r="C24">
        <v>27.54</v>
      </c>
      <c r="D24">
        <v>33.497713484197298</v>
      </c>
      <c r="E24">
        <v>34.04</v>
      </c>
      <c r="F24">
        <v>29.902045453479101</v>
      </c>
      <c r="G24">
        <v>40.04</v>
      </c>
      <c r="H24">
        <v>6.0752575227744599</v>
      </c>
      <c r="I24">
        <v>45.04</v>
      </c>
      <c r="J24">
        <v>3.6568048070024202</v>
      </c>
      <c r="K24">
        <v>49.54</v>
      </c>
      <c r="L24">
        <v>4.1249674170415096</v>
      </c>
      <c r="M24" s="8"/>
      <c r="O24" s="10">
        <f t="shared" si="6"/>
        <v>4.6634581331335463</v>
      </c>
      <c r="P24" s="10">
        <f t="shared" si="7"/>
        <v>98.941799431721805</v>
      </c>
      <c r="Q24" s="10">
        <f t="shared" si="8"/>
        <v>6.7114502878646158</v>
      </c>
      <c r="R24" s="10">
        <f t="shared" si="9"/>
        <v>33.497713484197298</v>
      </c>
      <c r="S24" s="10">
        <f t="shared" si="10"/>
        <v>8.2532461190885726</v>
      </c>
      <c r="T24" s="10">
        <f t="shared" si="11"/>
        <v>29.902045453479101</v>
      </c>
      <c r="U24" s="10">
        <f t="shared" si="12"/>
        <v>9.6529905707162502</v>
      </c>
      <c r="V24" s="10">
        <f t="shared" si="13"/>
        <v>6.0752575227744599</v>
      </c>
      <c r="W24" s="10">
        <f t="shared" si="14"/>
        <v>10.799393885291764</v>
      </c>
      <c r="X24" s="10">
        <f t="shared" si="15"/>
        <v>3.6568048070024202</v>
      </c>
      <c r="Y24" s="10">
        <f t="shared" si="16"/>
        <v>11.813641815117116</v>
      </c>
      <c r="Z24" s="10">
        <f t="shared" si="17"/>
        <v>4.1249674170415096</v>
      </c>
    </row>
    <row r="25" spans="1:26">
      <c r="A25">
        <v>19.042000000000002</v>
      </c>
      <c r="B25">
        <v>99.294598125936503</v>
      </c>
      <c r="C25">
        <v>27.542000000000002</v>
      </c>
      <c r="D25">
        <v>33.618628628035196</v>
      </c>
      <c r="E25">
        <v>34.042000000000002</v>
      </c>
      <c r="F25">
        <v>29.998421506602799</v>
      </c>
      <c r="G25">
        <v>40.042000000000002</v>
      </c>
      <c r="H25">
        <v>6.1017025770336204</v>
      </c>
      <c r="I25">
        <v>45.042000000000002</v>
      </c>
      <c r="J25">
        <v>3.6713480843905701</v>
      </c>
      <c r="K25">
        <v>49.542000000000002</v>
      </c>
      <c r="L25">
        <v>4.1385553787995697</v>
      </c>
      <c r="M25" s="8"/>
      <c r="O25" s="10">
        <f t="shared" si="6"/>
        <v>4.6639434752080735</v>
      </c>
      <c r="P25" s="10">
        <f t="shared" si="7"/>
        <v>99.294598125936503</v>
      </c>
      <c r="Q25" s="10">
        <f t="shared" si="8"/>
        <v>6.7119282631343626</v>
      </c>
      <c r="R25" s="10">
        <f t="shared" si="9"/>
        <v>33.618628628035196</v>
      </c>
      <c r="S25" s="10">
        <f t="shared" si="10"/>
        <v>8.2537166845624697</v>
      </c>
      <c r="T25" s="10">
        <f t="shared" si="11"/>
        <v>29.998421506602799</v>
      </c>
      <c r="U25" s="10">
        <f t="shared" si="12"/>
        <v>9.6534529522797676</v>
      </c>
      <c r="V25" s="10">
        <f t="shared" si="13"/>
        <v>6.1017025770336204</v>
      </c>
      <c r="W25" s="10">
        <f t="shared" si="14"/>
        <v>10.799848477754159</v>
      </c>
      <c r="X25" s="10">
        <f t="shared" si="15"/>
        <v>3.6713480843905701</v>
      </c>
      <c r="Y25" s="10">
        <f t="shared" si="16"/>
        <v>11.814088657063843</v>
      </c>
      <c r="Z25" s="10">
        <f t="shared" si="17"/>
        <v>4.1385553787995697</v>
      </c>
    </row>
    <row r="26" spans="1:26">
      <c r="A26">
        <v>19.044</v>
      </c>
      <c r="B26">
        <v>99.649286129194806</v>
      </c>
      <c r="C26">
        <v>27.544</v>
      </c>
      <c r="D26">
        <v>33.740199285906499</v>
      </c>
      <c r="E26">
        <v>34.043999999999997</v>
      </c>
      <c r="F26">
        <v>30.0952641400606</v>
      </c>
      <c r="G26">
        <v>40.043999999999997</v>
      </c>
      <c r="H26">
        <v>6.1283206393335901</v>
      </c>
      <c r="I26">
        <v>45.043999999999997</v>
      </c>
      <c r="J26">
        <v>3.68597829690103</v>
      </c>
      <c r="K26">
        <v>49.543999999999997</v>
      </c>
      <c r="L26">
        <v>4.1522106036583804</v>
      </c>
      <c r="M26" s="8"/>
      <c r="O26" s="10">
        <f t="shared" si="6"/>
        <v>4.6644288158618812</v>
      </c>
      <c r="P26" s="10">
        <f t="shared" si="7"/>
        <v>99.649286129194806</v>
      </c>
      <c r="Q26" s="10">
        <f t="shared" si="8"/>
        <v>6.7124062363595369</v>
      </c>
      <c r="R26" s="10">
        <f t="shared" si="9"/>
        <v>33.740199285906499</v>
      </c>
      <c r="S26" s="10">
        <f t="shared" si="10"/>
        <v>8.2541872475221396</v>
      </c>
      <c r="T26" s="10">
        <f t="shared" si="11"/>
        <v>30.0952641400606</v>
      </c>
      <c r="U26" s="10">
        <f t="shared" si="12"/>
        <v>9.6539153309026755</v>
      </c>
      <c r="V26" s="10">
        <f t="shared" si="13"/>
        <v>6.1283206393335901</v>
      </c>
      <c r="W26" s="10">
        <f t="shared" si="14"/>
        <v>10.80030306692673</v>
      </c>
      <c r="X26" s="10">
        <f t="shared" si="15"/>
        <v>3.68597829690103</v>
      </c>
      <c r="Y26" s="10">
        <f t="shared" si="16"/>
        <v>11.814535495411791</v>
      </c>
      <c r="Z26" s="10">
        <f t="shared" si="17"/>
        <v>4.1522106036583804</v>
      </c>
    </row>
    <row r="27" spans="1:26">
      <c r="A27">
        <v>19.045999999999999</v>
      </c>
      <c r="B27">
        <v>100.005876948379</v>
      </c>
      <c r="C27">
        <v>27.545999999999999</v>
      </c>
      <c r="D27">
        <v>33.862430202043697</v>
      </c>
      <c r="E27">
        <v>34.045999999999999</v>
      </c>
      <c r="F27">
        <v>30.192576369777601</v>
      </c>
      <c r="G27">
        <v>40.045999999999999</v>
      </c>
      <c r="H27">
        <v>6.1551132217658404</v>
      </c>
      <c r="I27">
        <v>45.045999999999999</v>
      </c>
      <c r="J27">
        <v>3.7006961388362498</v>
      </c>
      <c r="K27">
        <v>49.545999999999999</v>
      </c>
      <c r="L27">
        <v>4.1659335363896899</v>
      </c>
      <c r="M27" s="8"/>
      <c r="O27" s="10">
        <f t="shared" si="6"/>
        <v>4.6649141550948219</v>
      </c>
      <c r="P27" s="10">
        <f t="shared" si="7"/>
        <v>100.005876948379</v>
      </c>
      <c r="Q27" s="10">
        <f t="shared" si="8"/>
        <v>6.7128842075399966</v>
      </c>
      <c r="R27" s="10">
        <f t="shared" si="9"/>
        <v>33.862430202043697</v>
      </c>
      <c r="S27" s="10">
        <f t="shared" si="10"/>
        <v>8.2546578079674404</v>
      </c>
      <c r="T27" s="10">
        <f t="shared" si="11"/>
        <v>30.192576369777601</v>
      </c>
      <c r="U27" s="10">
        <f t="shared" si="12"/>
        <v>9.6543777065848335</v>
      </c>
      <c r="V27" s="10">
        <f t="shared" si="13"/>
        <v>6.1551132217658404</v>
      </c>
      <c r="W27" s="10">
        <f t="shared" si="14"/>
        <v>10.800757652809342</v>
      </c>
      <c r="X27" s="10">
        <f t="shared" si="15"/>
        <v>3.7006961388362498</v>
      </c>
      <c r="Y27" s="10">
        <f t="shared" si="16"/>
        <v>11.814982330160825</v>
      </c>
      <c r="Z27" s="10">
        <f t="shared" si="17"/>
        <v>4.1659335363896899</v>
      </c>
    </row>
    <row r="28" spans="1:26">
      <c r="A28">
        <v>19.047999999999998</v>
      </c>
      <c r="B28">
        <v>100.36438421122401</v>
      </c>
      <c r="C28">
        <v>27.547999999999998</v>
      </c>
      <c r="D28">
        <v>33.985326163654001</v>
      </c>
      <c r="E28">
        <v>34.048000000000002</v>
      </c>
      <c r="F28">
        <v>30.290361236081399</v>
      </c>
      <c r="G28">
        <v>40.048000000000002</v>
      </c>
      <c r="H28">
        <v>6.1820818529741697</v>
      </c>
      <c r="I28">
        <v>45.048000000000002</v>
      </c>
      <c r="J28">
        <v>3.7155023114436601</v>
      </c>
      <c r="K28">
        <v>49.548000000000002</v>
      </c>
      <c r="L28">
        <v>4.1797246254479798</v>
      </c>
      <c r="M28" s="8"/>
      <c r="O28" s="10">
        <f t="shared" si="6"/>
        <v>4.665399492906749</v>
      </c>
      <c r="P28" s="10">
        <f t="shared" si="7"/>
        <v>100.36438421122401</v>
      </c>
      <c r="Q28" s="10">
        <f t="shared" si="8"/>
        <v>6.7133621766755951</v>
      </c>
      <c r="R28" s="10">
        <f t="shared" si="9"/>
        <v>33.985326163654001</v>
      </c>
      <c r="S28" s="10">
        <f t="shared" si="10"/>
        <v>8.2551283658982317</v>
      </c>
      <c r="T28" s="10">
        <f t="shared" si="11"/>
        <v>30.290361236081399</v>
      </c>
      <c r="U28" s="10">
        <f t="shared" si="12"/>
        <v>9.6548400793260996</v>
      </c>
      <c r="V28" s="10">
        <f t="shared" si="13"/>
        <v>6.1820818529741697</v>
      </c>
      <c r="W28" s="10">
        <f t="shared" si="14"/>
        <v>10.801212235401854</v>
      </c>
      <c r="X28" s="10">
        <f t="shared" si="15"/>
        <v>3.7155023114436601</v>
      </c>
      <c r="Y28" s="10">
        <f t="shared" si="16"/>
        <v>11.81542916131081</v>
      </c>
      <c r="Z28" s="10">
        <f t="shared" si="17"/>
        <v>4.1797246254479798</v>
      </c>
    </row>
    <row r="29" spans="1:26">
      <c r="A29">
        <v>19.05</v>
      </c>
      <c r="B29">
        <v>100.724821667615</v>
      </c>
      <c r="C29">
        <v>27.55</v>
      </c>
      <c r="D29">
        <v>34.108892001385101</v>
      </c>
      <c r="E29">
        <v>34.049999999999997</v>
      </c>
      <c r="F29">
        <v>30.388621803937902</v>
      </c>
      <c r="G29">
        <v>40.049999999999997</v>
      </c>
      <c r="H29">
        <v>6.2092280783718801</v>
      </c>
      <c r="I29">
        <v>45.05</v>
      </c>
      <c r="J29">
        <v>3.73039752299989</v>
      </c>
      <c r="K29">
        <v>49.55</v>
      </c>
      <c r="L29">
        <v>4.1935843230077197</v>
      </c>
      <c r="M29" s="8"/>
      <c r="O29" s="10">
        <f t="shared" si="6"/>
        <v>4.6658848292975152</v>
      </c>
      <c r="P29" s="10">
        <f t="shared" si="7"/>
        <v>100.724821667615</v>
      </c>
      <c r="Q29" s="10">
        <f t="shared" si="8"/>
        <v>6.7138401437661859</v>
      </c>
      <c r="R29" s="10">
        <f t="shared" si="9"/>
        <v>34.108892001385101</v>
      </c>
      <c r="S29" s="10">
        <f t="shared" si="10"/>
        <v>8.2555989213143643</v>
      </c>
      <c r="T29" s="10">
        <f t="shared" si="11"/>
        <v>30.388621803937902</v>
      </c>
      <c r="U29" s="10">
        <f t="shared" si="12"/>
        <v>9.6553024491263315</v>
      </c>
      <c r="V29" s="10">
        <f t="shared" si="13"/>
        <v>6.2092280783718801</v>
      </c>
      <c r="W29" s="10">
        <f t="shared" si="14"/>
        <v>10.801666814704129</v>
      </c>
      <c r="X29" s="10">
        <f t="shared" si="15"/>
        <v>3.73039752299989</v>
      </c>
      <c r="Y29" s="10">
        <f t="shared" si="16"/>
        <v>11.815875988861608</v>
      </c>
      <c r="Z29" s="10">
        <f t="shared" si="17"/>
        <v>4.1935843230077197</v>
      </c>
    </row>
    <row r="30" spans="1:26">
      <c r="A30">
        <v>19.052</v>
      </c>
      <c r="B30">
        <v>101.087203190903</v>
      </c>
      <c r="C30">
        <v>27.552</v>
      </c>
      <c r="D30">
        <v>34.233132589800697</v>
      </c>
      <c r="E30">
        <v>34.052</v>
      </c>
      <c r="F30">
        <v>30.4873611631931</v>
      </c>
      <c r="G30">
        <v>40.052</v>
      </c>
      <c r="H30">
        <v>6.2365534603637496</v>
      </c>
      <c r="I30">
        <v>45.052</v>
      </c>
      <c r="J30">
        <v>3.7453824888951202</v>
      </c>
      <c r="K30">
        <v>49.552</v>
      </c>
      <c r="L30">
        <v>4.2075130850001399</v>
      </c>
      <c r="M30" s="8"/>
      <c r="O30" s="10">
        <f t="shared" si="6"/>
        <v>4.6663701642669704</v>
      </c>
      <c r="P30" s="10">
        <f t="shared" si="7"/>
        <v>101.087203190903</v>
      </c>
      <c r="Q30" s="10">
        <f t="shared" si="8"/>
        <v>6.7143181088116242</v>
      </c>
      <c r="R30" s="10">
        <f t="shared" si="9"/>
        <v>34.233132589800697</v>
      </c>
      <c r="S30" s="10">
        <f t="shared" si="10"/>
        <v>8.2560694742156997</v>
      </c>
      <c r="T30" s="10">
        <f t="shared" si="11"/>
        <v>30.4873611631931</v>
      </c>
      <c r="U30" s="10">
        <f t="shared" si="12"/>
        <v>9.6557648159853926</v>
      </c>
      <c r="V30" s="10">
        <f t="shared" si="13"/>
        <v>6.2365534603637496</v>
      </c>
      <c r="W30" s="10">
        <f t="shared" si="14"/>
        <v>10.802121390716028</v>
      </c>
      <c r="X30" s="10">
        <f t="shared" si="15"/>
        <v>3.7453824888951202</v>
      </c>
      <c r="Y30" s="10">
        <f t="shared" si="16"/>
        <v>11.816322812813087</v>
      </c>
      <c r="Z30" s="10">
        <f t="shared" si="17"/>
        <v>4.2075130850001399</v>
      </c>
    </row>
    <row r="31" spans="1:26">
      <c r="A31">
        <v>19.053999999999998</v>
      </c>
      <c r="B31">
        <v>101.451542779241</v>
      </c>
      <c r="C31">
        <v>27.553999999999998</v>
      </c>
      <c r="D31">
        <v>34.358052847858801</v>
      </c>
      <c r="E31">
        <v>34.054000000000002</v>
      </c>
      <c r="F31">
        <v>30.586582428813699</v>
      </c>
      <c r="G31">
        <v>40.054000000000002</v>
      </c>
      <c r="H31">
        <v>6.26405957856994</v>
      </c>
      <c r="I31">
        <v>45.054000000000002</v>
      </c>
      <c r="J31">
        <v>3.7604579317188498</v>
      </c>
      <c r="K31">
        <v>49.554000000000002</v>
      </c>
      <c r="L31">
        <v>4.2215113711506698</v>
      </c>
      <c r="M31" s="8"/>
      <c r="O31" s="10">
        <f t="shared" si="6"/>
        <v>4.6668554978149679</v>
      </c>
      <c r="P31" s="10">
        <f t="shared" si="7"/>
        <v>101.451542779241</v>
      </c>
      <c r="Q31" s="10">
        <f t="shared" si="8"/>
        <v>6.7147960718117643</v>
      </c>
      <c r="R31" s="10">
        <f t="shared" si="9"/>
        <v>34.358052847858801</v>
      </c>
      <c r="S31" s="10">
        <f t="shared" si="10"/>
        <v>8.2565400246020904</v>
      </c>
      <c r="T31" s="10">
        <f t="shared" si="11"/>
        <v>30.586582428813699</v>
      </c>
      <c r="U31" s="10">
        <f t="shared" si="12"/>
        <v>9.6562271799031407</v>
      </c>
      <c r="V31" s="10">
        <f t="shared" si="13"/>
        <v>6.26405957856994</v>
      </c>
      <c r="W31" s="10">
        <f t="shared" si="14"/>
        <v>10.802575963437416</v>
      </c>
      <c r="X31" s="10">
        <f t="shared" si="15"/>
        <v>3.7604579317188498</v>
      </c>
      <c r="Y31" s="10">
        <f t="shared" si="16"/>
        <v>11.816769633165109</v>
      </c>
      <c r="Z31" s="10">
        <f t="shared" si="17"/>
        <v>4.2215113711506698</v>
      </c>
    </row>
    <row r="32" spans="1:26">
      <c r="A32">
        <v>19.056000000000001</v>
      </c>
      <c r="B32">
        <v>101.817854556925</v>
      </c>
      <c r="C32">
        <v>27.556000000000001</v>
      </c>
      <c r="D32">
        <v>34.4836577393976</v>
      </c>
      <c r="E32">
        <v>34.055999999999997</v>
      </c>
      <c r="F32">
        <v>30.686288741133598</v>
      </c>
      <c r="G32">
        <v>40.055999999999997</v>
      </c>
      <c r="H32">
        <v>6.2917480300544097</v>
      </c>
      <c r="I32">
        <v>45.055999999999997</v>
      </c>
      <c r="J32">
        <v>3.7756245813475302</v>
      </c>
      <c r="K32">
        <v>49.555999999999997</v>
      </c>
      <c r="L32">
        <v>4.23557964501724</v>
      </c>
      <c r="M32" s="8"/>
      <c r="O32" s="10">
        <f t="shared" si="6"/>
        <v>4.6673408299413621</v>
      </c>
      <c r="P32" s="10">
        <f t="shared" si="7"/>
        <v>101.817854556925</v>
      </c>
      <c r="Q32" s="10">
        <f t="shared" si="8"/>
        <v>6.7152740327664615</v>
      </c>
      <c r="R32" s="10">
        <f t="shared" si="9"/>
        <v>34.4836577393976</v>
      </c>
      <c r="S32" s="10">
        <f t="shared" si="10"/>
        <v>8.2570105724733942</v>
      </c>
      <c r="T32" s="10">
        <f t="shared" si="11"/>
        <v>30.686288741133598</v>
      </c>
      <c r="U32" s="10">
        <f t="shared" si="12"/>
        <v>9.6566895408794302</v>
      </c>
      <c r="V32" s="10">
        <f t="shared" si="13"/>
        <v>6.2917480300544097</v>
      </c>
      <c r="W32" s="10">
        <f t="shared" si="14"/>
        <v>10.803030532868146</v>
      </c>
      <c r="X32" s="10">
        <f t="shared" si="15"/>
        <v>3.7756245813475302</v>
      </c>
      <c r="Y32" s="10">
        <f t="shared" si="16"/>
        <v>11.817216449917535</v>
      </c>
      <c r="Z32" s="10">
        <f t="shared" si="17"/>
        <v>4.23557964501724</v>
      </c>
    </row>
    <row r="33" spans="1:26">
      <c r="A33">
        <v>19.058</v>
      </c>
      <c r="B33">
        <v>102.18615277577</v>
      </c>
      <c r="C33">
        <v>27.558</v>
      </c>
      <c r="D33">
        <v>34.609952273629297</v>
      </c>
      <c r="E33">
        <v>34.058</v>
      </c>
      <c r="F33">
        <v>30.786483266103399</v>
      </c>
      <c r="G33">
        <v>40.058</v>
      </c>
      <c r="H33">
        <v>6.3196204295568101</v>
      </c>
      <c r="I33">
        <v>45.058</v>
      </c>
      <c r="J33">
        <v>3.7908831750321799</v>
      </c>
      <c r="K33">
        <v>49.558</v>
      </c>
      <c r="L33">
        <v>4.2497183740281903</v>
      </c>
      <c r="M33" s="8"/>
      <c r="O33" s="10">
        <f t="shared" si="6"/>
        <v>4.6678261606460003</v>
      </c>
      <c r="P33" s="10">
        <f t="shared" si="7"/>
        <v>102.18615277577</v>
      </c>
      <c r="Q33" s="10">
        <f t="shared" si="8"/>
        <v>6.7157519916755684</v>
      </c>
      <c r="R33" s="10">
        <f t="shared" si="9"/>
        <v>34.609952273629297</v>
      </c>
      <c r="S33" s="10">
        <f t="shared" si="10"/>
        <v>8.2574811178294709</v>
      </c>
      <c r="T33" s="10">
        <f t="shared" si="11"/>
        <v>30.786483266103399</v>
      </c>
      <c r="U33" s="10">
        <f t="shared" si="12"/>
        <v>9.6571518989141243</v>
      </c>
      <c r="V33" s="10">
        <f t="shared" si="13"/>
        <v>6.3196204295568101</v>
      </c>
      <c r="W33" s="10">
        <f t="shared" si="14"/>
        <v>10.803485099008087</v>
      </c>
      <c r="X33" s="10">
        <f t="shared" si="15"/>
        <v>3.7908831750321799</v>
      </c>
      <c r="Y33" s="10">
        <f t="shared" si="16"/>
        <v>11.817663263070232</v>
      </c>
      <c r="Z33" s="10">
        <f t="shared" si="17"/>
        <v>4.2497183740281903</v>
      </c>
    </row>
    <row r="34" spans="1:26">
      <c r="A34">
        <v>19.059999999999999</v>
      </c>
      <c r="B34">
        <v>102.556451816483</v>
      </c>
      <c r="C34">
        <v>27.56</v>
      </c>
      <c r="D34">
        <v>34.736941505634697</v>
      </c>
      <c r="E34">
        <v>34.06</v>
      </c>
      <c r="F34">
        <v>30.887169195538799</v>
      </c>
      <c r="G34">
        <v>40.06</v>
      </c>
      <c r="H34">
        <v>6.3476784097271102</v>
      </c>
      <c r="I34">
        <v>45.06</v>
      </c>
      <c r="J34">
        <v>3.8062344574888098</v>
      </c>
      <c r="K34">
        <v>49.56</v>
      </c>
      <c r="L34">
        <v>4.2639280295217299</v>
      </c>
      <c r="M34" s="8"/>
      <c r="O34" s="10">
        <f t="shared" si="6"/>
        <v>4.6683114899287377</v>
      </c>
      <c r="P34" s="10">
        <f t="shared" si="7"/>
        <v>102.556451816483</v>
      </c>
      <c r="Q34" s="10">
        <f t="shared" si="8"/>
        <v>6.7162299485389392</v>
      </c>
      <c r="R34" s="10">
        <f t="shared" si="9"/>
        <v>34.736941505634697</v>
      </c>
      <c r="S34" s="10">
        <f t="shared" si="10"/>
        <v>8.2579516606701766</v>
      </c>
      <c r="T34" s="10">
        <f t="shared" si="11"/>
        <v>30.887169195538799</v>
      </c>
      <c r="U34" s="10">
        <f t="shared" si="12"/>
        <v>9.6576142540070826</v>
      </c>
      <c r="V34" s="10">
        <f t="shared" si="13"/>
        <v>6.3476784097271102</v>
      </c>
      <c r="W34" s="10">
        <f t="shared" si="14"/>
        <v>10.803939661857099</v>
      </c>
      <c r="X34" s="10">
        <f t="shared" si="15"/>
        <v>3.8062344574888098</v>
      </c>
      <c r="Y34" s="10">
        <f t="shared" si="16"/>
        <v>11.818110072623062</v>
      </c>
      <c r="Z34" s="10">
        <f t="shared" si="17"/>
        <v>4.2639280295217299</v>
      </c>
    </row>
    <row r="35" spans="1:26">
      <c r="A35">
        <v>19.062000000000001</v>
      </c>
      <c r="B35">
        <v>102.92876619006999</v>
      </c>
      <c r="C35">
        <v>27.562000000000001</v>
      </c>
      <c r="D35">
        <v>34.864630536872099</v>
      </c>
      <c r="E35">
        <v>34.061999999999998</v>
      </c>
      <c r="F35">
        <v>30.988349747376301</v>
      </c>
      <c r="G35">
        <v>40.061999999999998</v>
      </c>
      <c r="H35">
        <v>6.3759236213647297</v>
      </c>
      <c r="I35">
        <v>45.061999999999998</v>
      </c>
      <c r="J35">
        <v>3.8216791809886299</v>
      </c>
      <c r="K35">
        <v>49.561999999999998</v>
      </c>
      <c r="L35">
        <v>4.27820908678469</v>
      </c>
      <c r="M35" s="8"/>
      <c r="O35" s="10">
        <f t="shared" si="6"/>
        <v>4.6687968177894286</v>
      </c>
      <c r="P35" s="10">
        <f t="shared" si="7"/>
        <v>102.92876619006999</v>
      </c>
      <c r="Q35" s="10">
        <f t="shared" si="8"/>
        <v>6.716707903356431</v>
      </c>
      <c r="R35" s="10">
        <f t="shared" si="9"/>
        <v>34.864630536872099</v>
      </c>
      <c r="S35" s="10">
        <f t="shared" si="10"/>
        <v>8.2584222009953621</v>
      </c>
      <c r="T35" s="10">
        <f t="shared" si="11"/>
        <v>30.988349747376301</v>
      </c>
      <c r="U35" s="10">
        <f t="shared" si="12"/>
        <v>9.6580766061581631</v>
      </c>
      <c r="V35" s="10">
        <f t="shared" si="13"/>
        <v>6.3759236213647297</v>
      </c>
      <c r="W35" s="10">
        <f t="shared" si="14"/>
        <v>10.804394221415039</v>
      </c>
      <c r="X35" s="10">
        <f t="shared" si="15"/>
        <v>3.8216791809886299</v>
      </c>
      <c r="Y35" s="10">
        <f t="shared" si="16"/>
        <v>11.818556878575889</v>
      </c>
      <c r="Z35" s="10">
        <f t="shared" si="17"/>
        <v>4.27820908678469</v>
      </c>
    </row>
    <row r="36" spans="1:26">
      <c r="A36">
        <v>19.064</v>
      </c>
      <c r="B36">
        <v>103.303110539253</v>
      </c>
      <c r="C36">
        <v>27.564</v>
      </c>
      <c r="D36">
        <v>34.993024515686102</v>
      </c>
      <c r="E36">
        <v>34.064</v>
      </c>
      <c r="F36">
        <v>31.090028165930399</v>
      </c>
      <c r="G36">
        <v>40.064</v>
      </c>
      <c r="H36">
        <v>6.4043577336614899</v>
      </c>
      <c r="I36">
        <v>45.063999999999901</v>
      </c>
      <c r="J36">
        <v>3.83721810545067</v>
      </c>
      <c r="K36">
        <v>49.563999999999901</v>
      </c>
      <c r="L36">
        <v>4.2925620250926997</v>
      </c>
      <c r="M36" s="8"/>
      <c r="O36" s="10">
        <f t="shared" si="6"/>
        <v>4.6692821442279202</v>
      </c>
      <c r="P36" s="10">
        <f t="shared" si="7"/>
        <v>103.303110539253</v>
      </c>
      <c r="Q36" s="10">
        <f t="shared" si="8"/>
        <v>6.7171858561278954</v>
      </c>
      <c r="R36" s="10">
        <f t="shared" si="9"/>
        <v>34.993024515686102</v>
      </c>
      <c r="S36" s="10">
        <f t="shared" si="10"/>
        <v>8.2588927388048923</v>
      </c>
      <c r="T36" s="10">
        <f t="shared" si="11"/>
        <v>31.090028165930399</v>
      </c>
      <c r="U36" s="10">
        <f t="shared" si="12"/>
        <v>9.6585389553672254</v>
      </c>
      <c r="V36" s="10">
        <f t="shared" si="13"/>
        <v>6.4043577336614899</v>
      </c>
      <c r="W36" s="10">
        <f t="shared" si="14"/>
        <v>10.804848777681755</v>
      </c>
      <c r="X36" s="10">
        <f t="shared" si="15"/>
        <v>3.83721810545067</v>
      </c>
      <c r="Y36" s="10">
        <f t="shared" si="16"/>
        <v>11.819003680928558</v>
      </c>
      <c r="Z36" s="10">
        <f t="shared" si="17"/>
        <v>4.2925620250926997</v>
      </c>
    </row>
    <row r="37" spans="1:26">
      <c r="A37">
        <v>19.065999999999999</v>
      </c>
      <c r="B37">
        <v>103.679499639906</v>
      </c>
      <c r="C37">
        <v>27.565999999999999</v>
      </c>
      <c r="D37">
        <v>35.122128637825099</v>
      </c>
      <c r="E37">
        <v>34.066000000000003</v>
      </c>
      <c r="F37">
        <v>31.192207722151899</v>
      </c>
      <c r="G37">
        <v>40.066000000000003</v>
      </c>
      <c r="H37">
        <v>6.4329824344473296</v>
      </c>
      <c r="I37">
        <v>45.066000000000003</v>
      </c>
      <c r="J37">
        <v>3.8528519985351299</v>
      </c>
      <c r="K37">
        <v>49.566000000000003</v>
      </c>
      <c r="L37">
        <v>4.3069873277503401</v>
      </c>
      <c r="M37" s="8"/>
      <c r="O37" s="10">
        <f t="shared" si="6"/>
        <v>4.6697674692440669</v>
      </c>
      <c r="P37" s="10">
        <f t="shared" si="7"/>
        <v>103.679499639906</v>
      </c>
      <c r="Q37" s="10">
        <f t="shared" si="8"/>
        <v>6.7176638068531886</v>
      </c>
      <c r="R37" s="10">
        <f t="shared" si="9"/>
        <v>35.122128637825099</v>
      </c>
      <c r="S37" s="10">
        <f t="shared" si="10"/>
        <v>8.259363274098618</v>
      </c>
      <c r="T37" s="10">
        <f t="shared" si="11"/>
        <v>31.192207722151899</v>
      </c>
      <c r="U37" s="10">
        <f t="shared" si="12"/>
        <v>9.659001301634131</v>
      </c>
      <c r="V37" s="10">
        <f t="shared" si="13"/>
        <v>6.4329824344473296</v>
      </c>
      <c r="W37" s="10">
        <f t="shared" si="14"/>
        <v>10.80530333065717</v>
      </c>
      <c r="X37" s="10">
        <f t="shared" si="15"/>
        <v>3.8528519985351299</v>
      </c>
      <c r="Y37" s="10">
        <f t="shared" si="16"/>
        <v>11.819450479680997</v>
      </c>
      <c r="Z37" s="10">
        <f t="shared" si="17"/>
        <v>4.3069873277503401</v>
      </c>
    </row>
    <row r="38" spans="1:26">
      <c r="A38">
        <v>19.068000000000001</v>
      </c>
      <c r="B38">
        <v>104.05794840250999</v>
      </c>
      <c r="C38">
        <v>27.568000000000001</v>
      </c>
      <c r="D38">
        <v>35.251948146967301</v>
      </c>
      <c r="E38">
        <v>34.067999999999998</v>
      </c>
      <c r="F38">
        <v>31.294891713892</v>
      </c>
      <c r="G38">
        <v>40.067999999999998</v>
      </c>
      <c r="H38">
        <v>6.4617994304410296</v>
      </c>
      <c r="I38">
        <v>45.067999999999998</v>
      </c>
      <c r="J38">
        <v>3.8685816357379301</v>
      </c>
      <c r="K38">
        <v>49.567999999999998</v>
      </c>
      <c r="L38">
        <v>4.32148548213154</v>
      </c>
      <c r="M38" s="8"/>
      <c r="O38" s="10">
        <f t="shared" si="6"/>
        <v>4.670252792837724</v>
      </c>
      <c r="P38" s="10">
        <f t="shared" si="7"/>
        <v>104.05794840250999</v>
      </c>
      <c r="Q38" s="10">
        <f t="shared" si="8"/>
        <v>6.718141755532165</v>
      </c>
      <c r="R38" s="10">
        <f t="shared" si="9"/>
        <v>35.251948146967301</v>
      </c>
      <c r="S38" s="10">
        <f t="shared" si="10"/>
        <v>8.2598338068763972</v>
      </c>
      <c r="T38" s="10">
        <f t="shared" si="11"/>
        <v>31.294891713892</v>
      </c>
      <c r="U38" s="10">
        <f t="shared" si="12"/>
        <v>9.6594636449587323</v>
      </c>
      <c r="V38" s="10">
        <f t="shared" si="13"/>
        <v>6.4617994304410296</v>
      </c>
      <c r="W38" s="10">
        <f t="shared" si="14"/>
        <v>10.805757880341075</v>
      </c>
      <c r="X38" s="10">
        <f t="shared" si="15"/>
        <v>3.8685816357379301</v>
      </c>
      <c r="Y38" s="10">
        <f t="shared" si="16"/>
        <v>11.819897274833</v>
      </c>
      <c r="Z38" s="10">
        <f t="shared" si="17"/>
        <v>4.32148548213154</v>
      </c>
    </row>
    <row r="39" spans="1:26">
      <c r="A39">
        <v>19.07</v>
      </c>
      <c r="B39">
        <v>104.43847187362699</v>
      </c>
      <c r="C39">
        <v>27.57</v>
      </c>
      <c r="D39">
        <v>35.3824883352505</v>
      </c>
      <c r="E39">
        <v>34.07</v>
      </c>
      <c r="F39">
        <v>31.398083466167101</v>
      </c>
      <c r="G39">
        <v>40.07</v>
      </c>
      <c r="H39">
        <v>6.4908104475040798</v>
      </c>
      <c r="I39">
        <v>45.07</v>
      </c>
      <c r="J39">
        <v>3.88440780048726</v>
      </c>
      <c r="K39">
        <v>49.57</v>
      </c>
      <c r="L39">
        <v>4.3360569797211603</v>
      </c>
      <c r="M39" s="8"/>
      <c r="O39" s="10">
        <f t="shared" si="6"/>
        <v>4.6707381150087377</v>
      </c>
      <c r="P39" s="10">
        <f t="shared" si="7"/>
        <v>104.43847187362699</v>
      </c>
      <c r="Q39" s="10">
        <f t="shared" si="8"/>
        <v>6.718619702164677</v>
      </c>
      <c r="R39" s="10">
        <f t="shared" si="9"/>
        <v>35.3824883352505</v>
      </c>
      <c r="S39" s="10">
        <f t="shared" si="10"/>
        <v>8.2603043371380878</v>
      </c>
      <c r="T39" s="10">
        <f t="shared" si="11"/>
        <v>31.398083466167101</v>
      </c>
      <c r="U39" s="10">
        <f t="shared" si="12"/>
        <v>9.6599259853408963</v>
      </c>
      <c r="V39" s="10">
        <f t="shared" si="13"/>
        <v>6.4908104475040798</v>
      </c>
      <c r="W39" s="10">
        <f t="shared" si="14"/>
        <v>10.80621242673336</v>
      </c>
      <c r="X39" s="10">
        <f t="shared" si="15"/>
        <v>3.88440780048726</v>
      </c>
      <c r="Y39" s="10">
        <f t="shared" si="16"/>
        <v>11.820344066384457</v>
      </c>
      <c r="Z39" s="10">
        <f t="shared" si="17"/>
        <v>4.3360569797211603</v>
      </c>
    </row>
    <row r="40" spans="1:26">
      <c r="A40">
        <v>19.071999999999999</v>
      </c>
      <c r="B40">
        <v>104.82108523738999</v>
      </c>
      <c r="C40">
        <v>27.571999999999999</v>
      </c>
      <c r="D40">
        <v>35.513754543810997</v>
      </c>
      <c r="E40">
        <v>34.072000000000003</v>
      </c>
      <c r="F40">
        <v>31.501786331429201</v>
      </c>
      <c r="G40">
        <v>40.072000000000003</v>
      </c>
      <c r="H40">
        <v>6.5200172308992697</v>
      </c>
      <c r="I40">
        <v>45.072000000000003</v>
      </c>
      <c r="J40">
        <v>3.9003312842411</v>
      </c>
      <c r="K40">
        <v>49.572000000000003</v>
      </c>
      <c r="L40">
        <v>4.3507023161566298</v>
      </c>
      <c r="M40" s="8"/>
      <c r="O40" s="10">
        <f t="shared" si="6"/>
        <v>4.6712234357569642</v>
      </c>
      <c r="P40" s="10">
        <f t="shared" si="7"/>
        <v>104.82108523738999</v>
      </c>
      <c r="Q40" s="10">
        <f t="shared" si="8"/>
        <v>6.7190976467505816</v>
      </c>
      <c r="R40" s="10">
        <f t="shared" si="9"/>
        <v>35.513754543810997</v>
      </c>
      <c r="S40" s="10">
        <f t="shared" si="10"/>
        <v>8.2607748648835457</v>
      </c>
      <c r="T40" s="10">
        <f t="shared" si="11"/>
        <v>31.501786331429201</v>
      </c>
      <c r="U40" s="10">
        <f t="shared" si="12"/>
        <v>9.6603883227804754</v>
      </c>
      <c r="V40" s="10">
        <f t="shared" si="13"/>
        <v>6.5200172308992697</v>
      </c>
      <c r="W40" s="10">
        <f t="shared" si="14"/>
        <v>10.806666969833884</v>
      </c>
      <c r="X40" s="10">
        <f t="shared" si="15"/>
        <v>3.9003312842411</v>
      </c>
      <c r="Y40" s="10">
        <f t="shared" si="16"/>
        <v>11.820790854335234</v>
      </c>
      <c r="Z40" s="10">
        <f t="shared" si="17"/>
        <v>4.3507023161566298</v>
      </c>
    </row>
    <row r="41" spans="1:26">
      <c r="A41">
        <v>19.074000000000002</v>
      </c>
      <c r="B41">
        <v>105.20580381701799</v>
      </c>
      <c r="C41">
        <v>27.574000000000002</v>
      </c>
      <c r="D41">
        <v>35.645752163328901</v>
      </c>
      <c r="E41">
        <v>34.073999999999998</v>
      </c>
      <c r="F41">
        <v>31.6060036898369</v>
      </c>
      <c r="G41">
        <v>40.073999999999998</v>
      </c>
      <c r="H41">
        <v>6.5494215455526197</v>
      </c>
      <c r="I41">
        <v>45.073999999999998</v>
      </c>
      <c r="J41">
        <v>3.9163528865861199</v>
      </c>
      <c r="K41">
        <v>49.573999999999998</v>
      </c>
      <c r="L41">
        <v>4.3654219912700496</v>
      </c>
      <c r="M41" s="8"/>
      <c r="O41" s="10">
        <f t="shared" si="6"/>
        <v>4.6717087550822551</v>
      </c>
      <c r="P41" s="10">
        <f t="shared" si="7"/>
        <v>105.20580381701799</v>
      </c>
      <c r="Q41" s="10">
        <f t="shared" si="8"/>
        <v>6.7195755892897315</v>
      </c>
      <c r="R41" s="10">
        <f t="shared" si="9"/>
        <v>35.645752163328901</v>
      </c>
      <c r="S41" s="10">
        <f t="shared" si="10"/>
        <v>8.2612453901126273</v>
      </c>
      <c r="T41" s="10">
        <f t="shared" si="11"/>
        <v>31.6060036898369</v>
      </c>
      <c r="U41" s="10">
        <f t="shared" si="12"/>
        <v>9.6608506572773329</v>
      </c>
      <c r="V41" s="10">
        <f t="shared" si="13"/>
        <v>6.5494215455526197</v>
      </c>
      <c r="W41" s="10">
        <f t="shared" si="14"/>
        <v>10.80712150964251</v>
      </c>
      <c r="X41" s="10">
        <f t="shared" si="15"/>
        <v>3.9163528865861199</v>
      </c>
      <c r="Y41" s="10">
        <f t="shared" si="16"/>
        <v>11.821237638685188</v>
      </c>
      <c r="Z41" s="10">
        <f t="shared" si="17"/>
        <v>4.3654219912700496</v>
      </c>
    </row>
    <row r="42" spans="1:26">
      <c r="A42">
        <v>19.076000000000001</v>
      </c>
      <c r="B42">
        <v>105.59264307634101</v>
      </c>
      <c r="C42">
        <v>27.576000000000001</v>
      </c>
      <c r="D42">
        <v>35.778486634578897</v>
      </c>
      <c r="E42">
        <v>34.076000000000001</v>
      </c>
      <c r="F42">
        <v>31.710738949529901</v>
      </c>
      <c r="G42">
        <v>40.076000000000001</v>
      </c>
      <c r="H42">
        <v>6.5790251763196101</v>
      </c>
      <c r="I42">
        <v>45.076000000000001</v>
      </c>
      <c r="J42">
        <v>3.9324734153378902</v>
      </c>
      <c r="K42">
        <v>49.576000000000001</v>
      </c>
      <c r="L42">
        <v>4.3802165091307304</v>
      </c>
      <c r="M42" s="8"/>
      <c r="O42" s="10">
        <f t="shared" si="6"/>
        <v>4.6721940729844613</v>
      </c>
      <c r="P42" s="10">
        <f t="shared" si="7"/>
        <v>105.59264307634101</v>
      </c>
      <c r="Q42" s="10">
        <f t="shared" si="8"/>
        <v>6.720053529781981</v>
      </c>
      <c r="R42" s="10">
        <f t="shared" si="9"/>
        <v>35.778486634578897</v>
      </c>
      <c r="S42" s="10">
        <f t="shared" si="10"/>
        <v>8.261715912825192</v>
      </c>
      <c r="T42" s="10">
        <f t="shared" si="11"/>
        <v>31.710738949529901</v>
      </c>
      <c r="U42" s="10">
        <f t="shared" si="12"/>
        <v>9.6613129888313285</v>
      </c>
      <c r="V42" s="10">
        <f t="shared" si="13"/>
        <v>6.5790251763196101</v>
      </c>
      <c r="W42" s="10">
        <f t="shared" si="14"/>
        <v>10.807576046159099</v>
      </c>
      <c r="X42" s="10">
        <f t="shared" si="15"/>
        <v>3.9324734153378902</v>
      </c>
      <c r="Y42" s="10">
        <f t="shared" si="16"/>
        <v>11.821684419434192</v>
      </c>
      <c r="Z42" s="10">
        <f t="shared" si="17"/>
        <v>4.3802165091307304</v>
      </c>
    </row>
    <row r="43" spans="1:26">
      <c r="A43">
        <v>19.077999999999999</v>
      </c>
      <c r="B43">
        <v>105.981618621359</v>
      </c>
      <c r="C43">
        <v>27.577999999999999</v>
      </c>
      <c r="D43">
        <v>35.911963448991699</v>
      </c>
      <c r="E43">
        <v>34.078000000000003</v>
      </c>
      <c r="F43">
        <v>31.815995546908699</v>
      </c>
      <c r="G43">
        <v>40.078000000000003</v>
      </c>
      <c r="H43">
        <v>6.6088299282560898</v>
      </c>
      <c r="I43">
        <v>45.078000000000003</v>
      </c>
      <c r="J43">
        <v>3.94869368664299</v>
      </c>
      <c r="K43">
        <v>49.578000000000003</v>
      </c>
      <c r="L43">
        <v>4.3950863780886298</v>
      </c>
      <c r="M43" s="8"/>
      <c r="O43" s="10">
        <f t="shared" si="6"/>
        <v>4.6726793894634353</v>
      </c>
      <c r="P43" s="10">
        <f t="shared" si="7"/>
        <v>105.981618621359</v>
      </c>
      <c r="Q43" s="10">
        <f t="shared" si="8"/>
        <v>6.7205314682271871</v>
      </c>
      <c r="R43" s="10">
        <f t="shared" si="9"/>
        <v>35.911963448991699</v>
      </c>
      <c r="S43" s="10">
        <f t="shared" si="10"/>
        <v>8.2621864330210926</v>
      </c>
      <c r="T43" s="10">
        <f t="shared" si="11"/>
        <v>31.815995546908699</v>
      </c>
      <c r="U43" s="10">
        <f t="shared" si="12"/>
        <v>9.66177531744232</v>
      </c>
      <c r="V43" s="10">
        <f t="shared" si="13"/>
        <v>6.6088299282560898</v>
      </c>
      <c r="W43" s="10">
        <f t="shared" si="14"/>
        <v>10.808030579383512</v>
      </c>
      <c r="X43" s="10">
        <f t="shared" si="15"/>
        <v>3.94869368664299</v>
      </c>
      <c r="Y43" s="10">
        <f t="shared" si="16"/>
        <v>11.822131196582104</v>
      </c>
      <c r="Z43" s="10">
        <f t="shared" si="17"/>
        <v>4.3950863780886298</v>
      </c>
    </row>
    <row r="44" spans="1:26">
      <c r="A44">
        <v>19.079999999999998</v>
      </c>
      <c r="B44">
        <v>106.37274620180099</v>
      </c>
      <c r="C44">
        <v>27.58</v>
      </c>
      <c r="D44">
        <v>36.046188149217997</v>
      </c>
      <c r="E44">
        <v>34.08</v>
      </c>
      <c r="F44">
        <v>31.921776946914999</v>
      </c>
      <c r="G44">
        <v>40.08</v>
      </c>
      <c r="H44">
        <v>6.6388376268929399</v>
      </c>
      <c r="I44">
        <v>45.08</v>
      </c>
      <c r="J44">
        <v>3.9650145250821498</v>
      </c>
      <c r="K44">
        <v>49.58</v>
      </c>
      <c r="L44">
        <v>4.4100321108178404</v>
      </c>
      <c r="M44" s="8"/>
      <c r="O44" s="10">
        <f t="shared" si="6"/>
        <v>4.6731647045190314</v>
      </c>
      <c r="P44" s="10">
        <f t="shared" si="7"/>
        <v>106.37274620180099</v>
      </c>
      <c r="Q44" s="10">
        <f t="shared" si="8"/>
        <v>6.7210094046251996</v>
      </c>
      <c r="R44" s="10">
        <f t="shared" si="9"/>
        <v>36.046188149217997</v>
      </c>
      <c r="S44" s="10">
        <f t="shared" si="10"/>
        <v>8.262656950700185</v>
      </c>
      <c r="T44" s="10">
        <f t="shared" si="11"/>
        <v>31.921776946914999</v>
      </c>
      <c r="U44" s="10">
        <f t="shared" si="12"/>
        <v>9.6622376431101635</v>
      </c>
      <c r="V44" s="10">
        <f t="shared" si="13"/>
        <v>6.6388376268929399</v>
      </c>
      <c r="W44" s="10">
        <f t="shared" si="14"/>
        <v>10.80848510931561</v>
      </c>
      <c r="X44" s="10">
        <f t="shared" si="15"/>
        <v>3.9650145250821498</v>
      </c>
      <c r="Y44" s="10">
        <f t="shared" si="16"/>
        <v>11.822577970128785</v>
      </c>
      <c r="Z44" s="10">
        <f t="shared" si="17"/>
        <v>4.4100321108178404</v>
      </c>
    </row>
    <row r="45" spans="1:26">
      <c r="A45">
        <v>19.082000000000001</v>
      </c>
      <c r="B45">
        <v>106.76604171272901</v>
      </c>
      <c r="C45">
        <v>27.582000000000001</v>
      </c>
      <c r="D45">
        <v>36.181166329705903</v>
      </c>
      <c r="E45">
        <v>34.082000000000001</v>
      </c>
      <c r="F45">
        <v>32.028086643318701</v>
      </c>
      <c r="G45">
        <v>40.082000000000001</v>
      </c>
      <c r="H45">
        <v>6.6690501185158002</v>
      </c>
      <c r="I45">
        <v>45.082000000000001</v>
      </c>
      <c r="J45">
        <v>3.9814367637752799</v>
      </c>
      <c r="K45">
        <v>49.582000000000001</v>
      </c>
      <c r="L45">
        <v>4.4250542243611104</v>
      </c>
      <c r="M45" s="8"/>
      <c r="O45" s="10">
        <f t="shared" si="6"/>
        <v>4.6736500181510996</v>
      </c>
      <c r="P45" s="10">
        <f t="shared" si="7"/>
        <v>106.76604171272901</v>
      </c>
      <c r="Q45" s="10">
        <f t="shared" si="8"/>
        <v>6.7214873389758774</v>
      </c>
      <c r="R45" s="10">
        <f t="shared" si="9"/>
        <v>36.181166329705903</v>
      </c>
      <c r="S45" s="10">
        <f t="shared" si="10"/>
        <v>8.2631274658623308</v>
      </c>
      <c r="T45" s="10">
        <f t="shared" si="11"/>
        <v>32.028086643318701</v>
      </c>
      <c r="U45" s="10">
        <f t="shared" si="12"/>
        <v>9.6626999658347223</v>
      </c>
      <c r="V45" s="10">
        <f t="shared" si="13"/>
        <v>6.6690501185158002</v>
      </c>
      <c r="W45" s="10">
        <f t="shared" si="14"/>
        <v>10.808939635955255</v>
      </c>
      <c r="X45" s="10">
        <f t="shared" si="15"/>
        <v>3.9814367637752799</v>
      </c>
      <c r="Y45" s="10">
        <f t="shared" si="16"/>
        <v>11.823024740074107</v>
      </c>
      <c r="Z45" s="10">
        <f t="shared" si="17"/>
        <v>4.4250542243611104</v>
      </c>
    </row>
    <row r="46" spans="1:26">
      <c r="A46">
        <v>19.084</v>
      </c>
      <c r="B46">
        <v>107.16152119613599</v>
      </c>
      <c r="C46">
        <v>27.584</v>
      </c>
      <c r="D46">
        <v>36.316903637279701</v>
      </c>
      <c r="E46">
        <v>34.084000000000003</v>
      </c>
      <c r="F46">
        <v>32.134928159003003</v>
      </c>
      <c r="G46">
        <v>40.084000000000003</v>
      </c>
      <c r="H46">
        <v>6.6994692704481302</v>
      </c>
      <c r="I46">
        <v>45.084000000000003</v>
      </c>
      <c r="J46">
        <v>3.9979612444874602</v>
      </c>
      <c r="K46">
        <v>49.584000000000003</v>
      </c>
      <c r="L46">
        <v>4.4401532401742001</v>
      </c>
      <c r="M46" s="8"/>
      <c r="O46" s="10">
        <f t="shared" si="6"/>
        <v>4.6741353303594924</v>
      </c>
      <c r="P46" s="10">
        <f t="shared" si="7"/>
        <v>107.16152119613599</v>
      </c>
      <c r="Q46" s="10">
        <f t="shared" si="8"/>
        <v>6.721965271279073</v>
      </c>
      <c r="R46" s="10">
        <f t="shared" si="9"/>
        <v>36.316903637279701</v>
      </c>
      <c r="S46" s="10">
        <f t="shared" si="10"/>
        <v>8.2635979785073843</v>
      </c>
      <c r="T46" s="10">
        <f t="shared" si="11"/>
        <v>32.134928159003003</v>
      </c>
      <c r="U46" s="10">
        <f t="shared" si="12"/>
        <v>9.6631622856158561</v>
      </c>
      <c r="V46" s="10">
        <f t="shared" si="13"/>
        <v>6.6994692704481302</v>
      </c>
      <c r="W46" s="10">
        <f t="shared" si="14"/>
        <v>10.809394159302309</v>
      </c>
      <c r="X46" s="10">
        <f t="shared" si="15"/>
        <v>3.9979612444874602</v>
      </c>
      <c r="Y46" s="10">
        <f t="shared" si="16"/>
        <v>11.823471506417929</v>
      </c>
      <c r="Z46" s="10">
        <f t="shared" si="17"/>
        <v>4.4401532401742001</v>
      </c>
    </row>
    <row r="47" spans="1:26">
      <c r="A47">
        <v>19.085999999999999</v>
      </c>
      <c r="B47">
        <v>107.55920084258599</v>
      </c>
      <c r="C47">
        <v>27.585999999999999</v>
      </c>
      <c r="D47">
        <v>36.453405771729699</v>
      </c>
      <c r="E47">
        <v>34.085999999999999</v>
      </c>
      <c r="F47">
        <v>32.242305046257997</v>
      </c>
      <c r="G47">
        <v>40.085999999999999</v>
      </c>
      <c r="H47">
        <v>6.7300969713397603</v>
      </c>
      <c r="I47">
        <v>45.085999999999999</v>
      </c>
      <c r="J47">
        <v>4.0145888177372999</v>
      </c>
      <c r="K47">
        <v>49.585999999999999</v>
      </c>
      <c r="L47">
        <v>4.4553296841716303</v>
      </c>
      <c r="M47" s="8"/>
      <c r="O47" s="10">
        <f t="shared" si="6"/>
        <v>4.6746206411440623</v>
      </c>
      <c r="P47" s="10">
        <f t="shared" si="7"/>
        <v>107.55920084258599</v>
      </c>
      <c r="Q47" s="10">
        <f t="shared" si="8"/>
        <v>6.7224432015346389</v>
      </c>
      <c r="R47" s="10">
        <f t="shared" si="9"/>
        <v>36.453405771729699</v>
      </c>
      <c r="S47" s="10">
        <f t="shared" si="10"/>
        <v>8.2640684886351998</v>
      </c>
      <c r="T47" s="10">
        <f t="shared" si="11"/>
        <v>32.242305046257997</v>
      </c>
      <c r="U47" s="10">
        <f t="shared" si="12"/>
        <v>9.6636246024534191</v>
      </c>
      <c r="V47" s="10">
        <f t="shared" si="13"/>
        <v>6.7300969713397603</v>
      </c>
      <c r="W47" s="10">
        <f t="shared" si="14"/>
        <v>10.809848679356632</v>
      </c>
      <c r="X47" s="10">
        <f t="shared" si="15"/>
        <v>4.0145888177372999</v>
      </c>
      <c r="Y47" s="10">
        <f t="shared" si="16"/>
        <v>11.823918269160114</v>
      </c>
      <c r="Z47" s="10">
        <f t="shared" si="17"/>
        <v>4.4553296841716303</v>
      </c>
    </row>
    <row r="48" spans="1:26">
      <c r="A48">
        <v>19.088000000000001</v>
      </c>
      <c r="B48">
        <v>107.95909699286599</v>
      </c>
      <c r="C48">
        <v>27.588000000000001</v>
      </c>
      <c r="D48">
        <v>36.590678486410397</v>
      </c>
      <c r="E48">
        <v>34.088000000000001</v>
      </c>
      <c r="F48">
        <v>32.350220887076098</v>
      </c>
      <c r="G48">
        <v>40.088000000000001</v>
      </c>
      <c r="H48">
        <v>6.76093513146016</v>
      </c>
      <c r="I48">
        <v>45.088000000000001</v>
      </c>
      <c r="J48">
        <v>4.0313203429057101</v>
      </c>
      <c r="K48">
        <v>49.588000000000001</v>
      </c>
      <c r="L48">
        <v>4.4705840867718996</v>
      </c>
      <c r="M48" s="8"/>
      <c r="O48" s="10">
        <f t="shared" si="6"/>
        <v>4.675105950504661</v>
      </c>
      <c r="P48" s="10">
        <f t="shared" si="7"/>
        <v>107.95909699286599</v>
      </c>
      <c r="Q48" s="10">
        <f t="shared" si="8"/>
        <v>6.7229211297424341</v>
      </c>
      <c r="R48" s="10">
        <f t="shared" si="9"/>
        <v>36.590678486410397</v>
      </c>
      <c r="S48" s="10">
        <f t="shared" si="10"/>
        <v>8.2645389962456388</v>
      </c>
      <c r="T48" s="10">
        <f t="shared" si="11"/>
        <v>32.350220887076098</v>
      </c>
      <c r="U48" s="10">
        <f t="shared" si="12"/>
        <v>9.6640869163472765</v>
      </c>
      <c r="V48" s="10">
        <f t="shared" si="13"/>
        <v>6.76093513146016</v>
      </c>
      <c r="W48" s="10">
        <f t="shared" si="14"/>
        <v>10.810303196118086</v>
      </c>
      <c r="X48" s="10">
        <f t="shared" si="15"/>
        <v>4.0313203429057101</v>
      </c>
      <c r="Y48" s="10">
        <f t="shared" si="16"/>
        <v>11.824365028300528</v>
      </c>
      <c r="Z48" s="10">
        <f t="shared" si="17"/>
        <v>4.4705840867718996</v>
      </c>
    </row>
    <row r="49" spans="1:26">
      <c r="A49">
        <v>19.09</v>
      </c>
      <c r="B49">
        <v>108.361226139659</v>
      </c>
      <c r="C49">
        <v>27.59</v>
      </c>
      <c r="D49">
        <v>36.728727588843199</v>
      </c>
      <c r="E49">
        <v>34.090000000000003</v>
      </c>
      <c r="F49">
        <v>32.458679293448498</v>
      </c>
      <c r="G49">
        <v>40.090000000000003</v>
      </c>
      <c r="H49">
        <v>6.7919856829952803</v>
      </c>
      <c r="I49">
        <v>45.09</v>
      </c>
      <c r="J49">
        <v>4.0481566883477802</v>
      </c>
      <c r="K49">
        <v>49.59</v>
      </c>
      <c r="L49">
        <v>4.4859169829445902</v>
      </c>
      <c r="M49" s="8"/>
      <c r="O49" s="10">
        <f t="shared" si="6"/>
        <v>4.6755912584411412</v>
      </c>
      <c r="P49" s="10">
        <f t="shared" si="7"/>
        <v>108.361226139659</v>
      </c>
      <c r="Q49" s="10">
        <f t="shared" si="8"/>
        <v>6.72339905590231</v>
      </c>
      <c r="R49" s="10">
        <f t="shared" si="9"/>
        <v>36.728727588843199</v>
      </c>
      <c r="S49" s="10">
        <f t="shared" si="10"/>
        <v>8.2650095013385538</v>
      </c>
      <c r="T49" s="10">
        <f t="shared" si="11"/>
        <v>32.458679293448498</v>
      </c>
      <c r="U49" s="10">
        <f t="shared" si="12"/>
        <v>9.6645492272972859</v>
      </c>
      <c r="V49" s="10">
        <f t="shared" si="13"/>
        <v>6.7919856829952803</v>
      </c>
      <c r="W49" s="10">
        <f t="shared" si="14"/>
        <v>10.810757709586539</v>
      </c>
      <c r="X49" s="10">
        <f t="shared" si="15"/>
        <v>4.0481566883477802</v>
      </c>
      <c r="Y49" s="10">
        <f t="shared" si="16"/>
        <v>11.824811783839037</v>
      </c>
      <c r="Z49" s="10">
        <f t="shared" si="17"/>
        <v>4.4859169829445902</v>
      </c>
    </row>
    <row r="50" spans="1:26">
      <c r="A50">
        <v>19.091999999999999</v>
      </c>
      <c r="B50">
        <v>108.765604929242</v>
      </c>
      <c r="C50">
        <v>27.591999999999999</v>
      </c>
      <c r="D50">
        <v>36.867558941331502</v>
      </c>
      <c r="E50">
        <v>34.091999999999999</v>
      </c>
      <c r="F50">
        <v>32.567683907668297</v>
      </c>
      <c r="G50">
        <v>40.091999999999999</v>
      </c>
      <c r="H50">
        <v>6.8232505803503196</v>
      </c>
      <c r="I50">
        <v>45.091999999999999</v>
      </c>
      <c r="J50">
        <v>4.0650987315047598</v>
      </c>
      <c r="K50">
        <v>49.591999999999999</v>
      </c>
      <c r="L50">
        <v>4.5013289122567102</v>
      </c>
      <c r="M50" s="8"/>
      <c r="O50" s="10">
        <f t="shared" si="6"/>
        <v>4.6760765649533544</v>
      </c>
      <c r="P50" s="10">
        <f t="shared" si="7"/>
        <v>108.765604929242</v>
      </c>
      <c r="Q50" s="10">
        <f t="shared" si="8"/>
        <v>6.7238769800141203</v>
      </c>
      <c r="R50" s="10">
        <f t="shared" si="9"/>
        <v>36.867558941331502</v>
      </c>
      <c r="S50" s="10">
        <f t="shared" si="10"/>
        <v>8.265480003913801</v>
      </c>
      <c r="T50" s="10">
        <f t="shared" si="11"/>
        <v>32.567683907668297</v>
      </c>
      <c r="U50" s="10">
        <f t="shared" si="12"/>
        <v>9.6650115353033019</v>
      </c>
      <c r="V50" s="10">
        <f t="shared" si="13"/>
        <v>6.8232505803503196</v>
      </c>
      <c r="W50" s="10">
        <f t="shared" si="14"/>
        <v>10.811212219761842</v>
      </c>
      <c r="X50" s="10">
        <f t="shared" si="15"/>
        <v>4.0650987315047598</v>
      </c>
      <c r="Y50" s="10">
        <f t="shared" si="16"/>
        <v>11.825258535775498</v>
      </c>
      <c r="Z50" s="10">
        <f t="shared" si="17"/>
        <v>4.5013289122567102</v>
      </c>
    </row>
    <row r="51" spans="1:26">
      <c r="A51">
        <v>19.094000000000001</v>
      </c>
      <c r="B51">
        <v>109.17225016320501</v>
      </c>
      <c r="C51">
        <v>27.594000000000001</v>
      </c>
      <c r="D51">
        <v>37.007178461580096</v>
      </c>
      <c r="E51">
        <v>34.094000000000001</v>
      </c>
      <c r="F51">
        <v>32.677238402636902</v>
      </c>
      <c r="G51">
        <v>40.094000000000001</v>
      </c>
      <c r="H51">
        <v>6.8547318004572499</v>
      </c>
      <c r="I51">
        <v>45.094000000000001</v>
      </c>
      <c r="J51">
        <v>4.0821473590188502</v>
      </c>
      <c r="K51">
        <v>49.594000000000001</v>
      </c>
      <c r="L51">
        <v>4.5168204189205596</v>
      </c>
      <c r="M51" s="8"/>
      <c r="O51" s="10">
        <f t="shared" si="6"/>
        <v>4.6765618700411542</v>
      </c>
      <c r="P51" s="10">
        <f t="shared" si="7"/>
        <v>109.17225016320501</v>
      </c>
      <c r="Q51" s="10">
        <f t="shared" si="8"/>
        <v>6.7243549020777209</v>
      </c>
      <c r="R51" s="10">
        <f t="shared" si="9"/>
        <v>37.007178461580096</v>
      </c>
      <c r="S51" s="10">
        <f t="shared" si="10"/>
        <v>8.2659505039712418</v>
      </c>
      <c r="T51" s="10">
        <f t="shared" si="11"/>
        <v>32.677238402636902</v>
      </c>
      <c r="U51" s="10">
        <f t="shared" si="12"/>
        <v>9.6654738403651894</v>
      </c>
      <c r="V51" s="10">
        <f t="shared" si="13"/>
        <v>6.8547318004572499</v>
      </c>
      <c r="W51" s="10">
        <f t="shared" si="14"/>
        <v>10.811666726643862</v>
      </c>
      <c r="X51" s="10">
        <f t="shared" si="15"/>
        <v>4.0821473590188502</v>
      </c>
      <c r="Y51" s="10">
        <f t="shared" si="16"/>
        <v>11.825705284109782</v>
      </c>
      <c r="Z51" s="10">
        <f t="shared" si="17"/>
        <v>4.5168204189205596</v>
      </c>
    </row>
    <row r="52" spans="1:26">
      <c r="A52">
        <v>19.096</v>
      </c>
      <c r="B52">
        <v>109.581178800188</v>
      </c>
      <c r="C52">
        <v>27.596</v>
      </c>
      <c r="D52">
        <v>37.147592123324102</v>
      </c>
      <c r="E52">
        <v>34.095999999999997</v>
      </c>
      <c r="F52">
        <v>32.787346482170697</v>
      </c>
      <c r="G52">
        <v>40.095999999999997</v>
      </c>
      <c r="H52">
        <v>6.8864313430862403</v>
      </c>
      <c r="I52">
        <v>45.095999999999997</v>
      </c>
      <c r="J52">
        <v>4.0993034668491397</v>
      </c>
      <c r="K52">
        <v>49.595999999999997</v>
      </c>
      <c r="L52">
        <v>4.5323920518417999</v>
      </c>
      <c r="M52" s="8"/>
      <c r="O52" s="10">
        <f t="shared" si="6"/>
        <v>4.6770471737043913</v>
      </c>
      <c r="P52" s="10">
        <f t="shared" si="7"/>
        <v>109.581178800188</v>
      </c>
      <c r="Q52" s="10">
        <f t="shared" si="8"/>
        <v>6.7248328220929663</v>
      </c>
      <c r="R52" s="10">
        <f t="shared" si="9"/>
        <v>37.147592123324102</v>
      </c>
      <c r="S52" s="10">
        <f t="shared" si="10"/>
        <v>8.2664210015107269</v>
      </c>
      <c r="T52" s="10">
        <f t="shared" si="11"/>
        <v>32.787346482170697</v>
      </c>
      <c r="U52" s="10">
        <f t="shared" si="12"/>
        <v>9.6659361424828028</v>
      </c>
      <c r="V52" s="10">
        <f t="shared" si="13"/>
        <v>6.8864313430862403</v>
      </c>
      <c r="W52" s="10">
        <f t="shared" si="14"/>
        <v>10.81212123023246</v>
      </c>
      <c r="X52" s="10">
        <f t="shared" si="15"/>
        <v>4.0993034668491397</v>
      </c>
      <c r="Y52" s="10">
        <f t="shared" si="16"/>
        <v>11.826152028841749</v>
      </c>
      <c r="Z52" s="10">
        <f t="shared" si="17"/>
        <v>4.5323920518417999</v>
      </c>
    </row>
    <row r="53" spans="1:26">
      <c r="A53">
        <v>19.097999999999999</v>
      </c>
      <c r="B53">
        <v>109.99240795765</v>
      </c>
      <c r="C53">
        <v>27.597999999999999</v>
      </c>
      <c r="D53">
        <v>37.288805956967501</v>
      </c>
      <c r="E53">
        <v>34.097999999999999</v>
      </c>
      <c r="F53">
        <v>32.8980118813164</v>
      </c>
      <c r="G53">
        <v>40.097999999999999</v>
      </c>
      <c r="H53">
        <v>6.9183512311638404</v>
      </c>
      <c r="I53">
        <v>45.097999999999999</v>
      </c>
      <c r="J53">
        <v>4.1165679603889096</v>
      </c>
      <c r="K53">
        <v>49.597999999999999</v>
      </c>
      <c r="L53">
        <v>4.5480443646676596</v>
      </c>
      <c r="M53" s="8"/>
      <c r="O53" s="10">
        <f t="shared" si="6"/>
        <v>4.6775324759429182</v>
      </c>
      <c r="P53" s="10">
        <f t="shared" si="7"/>
        <v>109.99240795765</v>
      </c>
      <c r="Q53" s="10">
        <f t="shared" si="8"/>
        <v>6.7253107400597099</v>
      </c>
      <c r="R53" s="10">
        <f t="shared" si="9"/>
        <v>37.288805956967501</v>
      </c>
      <c r="S53" s="10">
        <f t="shared" si="10"/>
        <v>8.2668914965321214</v>
      </c>
      <c r="T53" s="10">
        <f t="shared" si="11"/>
        <v>32.8980118813164</v>
      </c>
      <c r="U53" s="10">
        <f t="shared" si="12"/>
        <v>9.6663984416560051</v>
      </c>
      <c r="V53" s="10">
        <f t="shared" si="13"/>
        <v>6.9183512311638404</v>
      </c>
      <c r="W53" s="10">
        <f t="shared" si="14"/>
        <v>10.812575730527499</v>
      </c>
      <c r="X53" s="10">
        <f t="shared" si="15"/>
        <v>4.1165679603889096</v>
      </c>
      <c r="Y53" s="10">
        <f t="shared" si="16"/>
        <v>11.826598769971264</v>
      </c>
      <c r="Z53" s="10">
        <f t="shared" si="17"/>
        <v>4.5480443646676596</v>
      </c>
    </row>
    <row r="54" spans="1:26">
      <c r="A54">
        <v>19.100000000000001</v>
      </c>
      <c r="B54">
        <v>110.40595491365499</v>
      </c>
      <c r="C54">
        <v>27.6</v>
      </c>
      <c r="D54">
        <v>37.4308260502278</v>
      </c>
      <c r="E54">
        <v>34.1</v>
      </c>
      <c r="F54">
        <v>33.0092383666655</v>
      </c>
      <c r="G54">
        <v>40.1</v>
      </c>
      <c r="H54">
        <v>6.9504935110946304</v>
      </c>
      <c r="I54">
        <v>45.1</v>
      </c>
      <c r="J54">
        <v>4.1339417545858499</v>
      </c>
      <c r="K54">
        <v>49.6</v>
      </c>
      <c r="L54">
        <v>4.5637779158368996</v>
      </c>
      <c r="M54" s="8"/>
      <c r="O54" s="10">
        <f t="shared" si="6"/>
        <v>4.6780177767565876</v>
      </c>
      <c r="P54" s="10">
        <f t="shared" si="7"/>
        <v>110.40595491365499</v>
      </c>
      <c r="Q54" s="10">
        <f t="shared" si="8"/>
        <v>6.7257886559778068</v>
      </c>
      <c r="R54" s="10">
        <f t="shared" si="9"/>
        <v>37.4308260502278</v>
      </c>
      <c r="S54" s="10">
        <f t="shared" si="10"/>
        <v>8.2673619890352743</v>
      </c>
      <c r="T54" s="10">
        <f t="shared" si="11"/>
        <v>33.0092383666655</v>
      </c>
      <c r="U54" s="10">
        <f t="shared" si="12"/>
        <v>9.6668607378846545</v>
      </c>
      <c r="V54" s="10">
        <f t="shared" si="13"/>
        <v>6.9504935110946304</v>
      </c>
      <c r="W54" s="10">
        <f t="shared" si="14"/>
        <v>10.813030227528838</v>
      </c>
      <c r="X54" s="10">
        <f t="shared" si="15"/>
        <v>4.1339417545858499</v>
      </c>
      <c r="Y54" s="10">
        <f t="shared" si="16"/>
        <v>11.827045507498193</v>
      </c>
      <c r="Z54" s="10">
        <f t="shared" si="17"/>
        <v>4.5637779158368996</v>
      </c>
    </row>
    <row r="55" spans="1:26">
      <c r="A55">
        <v>19.102</v>
      </c>
      <c r="B55">
        <v>110.82183710868</v>
      </c>
      <c r="C55">
        <v>27.602</v>
      </c>
      <c r="D55">
        <v>37.573658548791599</v>
      </c>
      <c r="E55">
        <v>34.101999999999997</v>
      </c>
      <c r="F55">
        <v>33.121029736674899</v>
      </c>
      <c r="G55">
        <v>40.101999999999997</v>
      </c>
      <c r="H55">
        <v>6.9828602530891697</v>
      </c>
      <c r="I55">
        <v>45.101999999999997</v>
      </c>
      <c r="J55">
        <v>4.1514257740626199</v>
      </c>
      <c r="K55">
        <v>49.601999999999997</v>
      </c>
      <c r="L55">
        <v>4.5795932686290701</v>
      </c>
      <c r="M55" s="8"/>
      <c r="O55" s="10">
        <f t="shared" si="6"/>
        <v>4.6785030761452502</v>
      </c>
      <c r="P55" s="10">
        <f t="shared" si="7"/>
        <v>110.82183710868</v>
      </c>
      <c r="Q55" s="10">
        <f t="shared" si="8"/>
        <v>6.7262665698471116</v>
      </c>
      <c r="R55" s="10">
        <f t="shared" si="9"/>
        <v>37.573658548791599</v>
      </c>
      <c r="S55" s="10">
        <f t="shared" si="10"/>
        <v>8.2678324790200417</v>
      </c>
      <c r="T55" s="10">
        <f t="shared" si="11"/>
        <v>33.121029736674899</v>
      </c>
      <c r="U55" s="10">
        <f t="shared" si="12"/>
        <v>9.6673230311686105</v>
      </c>
      <c r="V55" s="10">
        <f t="shared" si="13"/>
        <v>6.9828602530891697</v>
      </c>
      <c r="W55" s="10">
        <f t="shared" si="14"/>
        <v>10.813484721236339</v>
      </c>
      <c r="X55" s="10">
        <f t="shared" si="15"/>
        <v>4.1514257740626199</v>
      </c>
      <c r="Y55" s="10">
        <f t="shared" si="16"/>
        <v>11.827492241422394</v>
      </c>
      <c r="Z55" s="10">
        <f t="shared" si="17"/>
        <v>4.5795932686290701</v>
      </c>
    </row>
    <row r="56" spans="1:26">
      <c r="A56">
        <v>19.103999999999999</v>
      </c>
      <c r="B56">
        <v>111.240072147451</v>
      </c>
      <c r="C56">
        <v>27.603999999999999</v>
      </c>
      <c r="D56">
        <v>37.717309656978102</v>
      </c>
      <c r="E56">
        <v>34.103999999999999</v>
      </c>
      <c r="F56">
        <v>33.233389821992297</v>
      </c>
      <c r="G56">
        <v>40.103999999999999</v>
      </c>
      <c r="H56">
        <v>7.0154535514973801</v>
      </c>
      <c r="I56">
        <v>45.103999999999999</v>
      </c>
      <c r="J56">
        <v>4.1690209532404197</v>
      </c>
      <c r="K56">
        <v>49.603999999999999</v>
      </c>
      <c r="L56">
        <v>4.5954909912153896</v>
      </c>
      <c r="M56" s="8"/>
      <c r="O56" s="10">
        <f t="shared" si="6"/>
        <v>4.6789883741087612</v>
      </c>
      <c r="P56" s="10">
        <f t="shared" si="7"/>
        <v>111.240072147451</v>
      </c>
      <c r="Q56" s="10">
        <f t="shared" si="8"/>
        <v>6.7267444816674775</v>
      </c>
      <c r="R56" s="10">
        <f t="shared" si="9"/>
        <v>37.717309656978102</v>
      </c>
      <c r="S56" s="10">
        <f t="shared" si="10"/>
        <v>8.2683029664862868</v>
      </c>
      <c r="T56" s="10">
        <f t="shared" si="11"/>
        <v>33.233389821992297</v>
      </c>
      <c r="U56" s="10">
        <f t="shared" si="12"/>
        <v>9.6677853215077292</v>
      </c>
      <c r="V56" s="10">
        <f t="shared" si="13"/>
        <v>7.0154535514973801</v>
      </c>
      <c r="W56" s="10">
        <f t="shared" si="14"/>
        <v>10.813939211649865</v>
      </c>
      <c r="X56" s="10">
        <f t="shared" si="15"/>
        <v>4.1690209532404197</v>
      </c>
      <c r="Y56" s="10">
        <f t="shared" si="16"/>
        <v>11.827938971743739</v>
      </c>
      <c r="Z56" s="10">
        <f t="shared" si="17"/>
        <v>4.5954909912153896</v>
      </c>
    </row>
    <row r="57" spans="1:26">
      <c r="A57">
        <v>19.106000000000002</v>
      </c>
      <c r="B57">
        <v>111.660677800803</v>
      </c>
      <c r="C57">
        <v>27.606000000000002</v>
      </c>
      <c r="D57">
        <v>37.861785638408897</v>
      </c>
      <c r="E57">
        <v>34.106000000000002</v>
      </c>
      <c r="F57">
        <v>33.346322485781997</v>
      </c>
      <c r="G57">
        <v>40.106000000000002</v>
      </c>
      <c r="H57">
        <v>7.04827552514634</v>
      </c>
      <c r="I57">
        <v>45.106000000000002</v>
      </c>
      <c r="J57">
        <v>4.1867282364634102</v>
      </c>
      <c r="K57">
        <v>49.606000000000002</v>
      </c>
      <c r="L57">
        <v>4.6114716567094796</v>
      </c>
      <c r="M57" s="8"/>
      <c r="O57" s="10">
        <f t="shared" si="6"/>
        <v>4.6794736706469688</v>
      </c>
      <c r="P57" s="10">
        <f t="shared" si="7"/>
        <v>111.660677800803</v>
      </c>
      <c r="Q57" s="10">
        <f t="shared" si="8"/>
        <v>6.7272223914387617</v>
      </c>
      <c r="R57" s="10">
        <f t="shared" si="9"/>
        <v>37.861785638408897</v>
      </c>
      <c r="S57" s="10">
        <f t="shared" si="10"/>
        <v>8.2687734514338604</v>
      </c>
      <c r="T57" s="10">
        <f t="shared" si="11"/>
        <v>33.346322485781997</v>
      </c>
      <c r="U57" s="10">
        <f t="shared" si="12"/>
        <v>9.6682476089018738</v>
      </c>
      <c r="V57" s="10">
        <f t="shared" si="13"/>
        <v>7.04827552514634</v>
      </c>
      <c r="W57" s="10">
        <f t="shared" si="14"/>
        <v>10.814393698769278</v>
      </c>
      <c r="X57" s="10">
        <f t="shared" si="15"/>
        <v>4.1867282364634102</v>
      </c>
      <c r="Y57" s="10">
        <f t="shared" si="16"/>
        <v>11.828385698462087</v>
      </c>
      <c r="Z57" s="10">
        <f t="shared" si="17"/>
        <v>4.6114716567094796</v>
      </c>
    </row>
    <row r="58" spans="1:26">
      <c r="A58">
        <v>19.108000000000001</v>
      </c>
      <c r="B58">
        <v>112.08367200756</v>
      </c>
      <c r="C58">
        <v>27.608000000000001</v>
      </c>
      <c r="D58">
        <v>38.0070928166922</v>
      </c>
      <c r="E58">
        <v>34.107999999999997</v>
      </c>
      <c r="F58">
        <v>33.4598316240575</v>
      </c>
      <c r="G58">
        <v>40.107999999999997</v>
      </c>
      <c r="H58">
        <v>7.0813283176846999</v>
      </c>
      <c r="I58">
        <v>45.107999999999997</v>
      </c>
      <c r="J58">
        <v>4.2045485781257197</v>
      </c>
      <c r="K58">
        <v>49.607999999999997</v>
      </c>
      <c r="L58">
        <v>4.6275358432192402</v>
      </c>
      <c r="M58" s="8"/>
      <c r="O58" s="10">
        <f t="shared" si="6"/>
        <v>4.6799589657597283</v>
      </c>
      <c r="P58" s="10">
        <f t="shared" si="7"/>
        <v>112.08367200756</v>
      </c>
      <c r="Q58" s="10">
        <f t="shared" si="8"/>
        <v>6.7277002991608157</v>
      </c>
      <c r="R58" s="10">
        <f t="shared" si="9"/>
        <v>38.0070928166922</v>
      </c>
      <c r="S58" s="10">
        <f t="shared" si="10"/>
        <v>8.269243933862624</v>
      </c>
      <c r="T58" s="10">
        <f t="shared" si="11"/>
        <v>33.4598316240575</v>
      </c>
      <c r="U58" s="10">
        <f t="shared" si="12"/>
        <v>9.6687098933508988</v>
      </c>
      <c r="V58" s="10">
        <f t="shared" si="13"/>
        <v>7.0813283176846999</v>
      </c>
      <c r="W58" s="10">
        <f t="shared" si="14"/>
        <v>10.814848182594435</v>
      </c>
      <c r="X58" s="10">
        <f t="shared" si="15"/>
        <v>4.2045485781257197</v>
      </c>
      <c r="Y58" s="10">
        <f t="shared" si="16"/>
        <v>11.828832421577301</v>
      </c>
      <c r="Z58" s="10">
        <f t="shared" si="17"/>
        <v>4.6275358432192402</v>
      </c>
    </row>
    <row r="59" spans="1:26">
      <c r="A59">
        <v>19.11</v>
      </c>
      <c r="B59">
        <v>112.509072876446</v>
      </c>
      <c r="C59">
        <v>27.61</v>
      </c>
      <c r="D59">
        <v>38.153237576110399</v>
      </c>
      <c r="E59">
        <v>34.11</v>
      </c>
      <c r="F59">
        <v>33.573921166016902</v>
      </c>
      <c r="G59">
        <v>40.11</v>
      </c>
      <c r="H59">
        <v>7.1146140979321704</v>
      </c>
      <c r="I59">
        <v>45.11</v>
      </c>
      <c r="J59">
        <v>4.2224829427998998</v>
      </c>
      <c r="K59">
        <v>49.61</v>
      </c>
      <c r="L59">
        <v>4.6436841338991304</v>
      </c>
      <c r="M59" s="8"/>
      <c r="O59" s="10">
        <f t="shared" si="6"/>
        <v>4.6804442594468911</v>
      </c>
      <c r="P59" s="10">
        <f t="shared" si="7"/>
        <v>112.509072876446</v>
      </c>
      <c r="Q59" s="10">
        <f t="shared" si="8"/>
        <v>6.7281782048334948</v>
      </c>
      <c r="R59" s="10">
        <f t="shared" si="9"/>
        <v>38.153237576110399</v>
      </c>
      <c r="S59" s="10">
        <f t="shared" si="10"/>
        <v>8.2697144137724319</v>
      </c>
      <c r="T59" s="10">
        <f t="shared" si="11"/>
        <v>33.573921166016902</v>
      </c>
      <c r="U59" s="10">
        <f t="shared" si="12"/>
        <v>9.6691721748546708</v>
      </c>
      <c r="V59" s="10">
        <f t="shared" si="13"/>
        <v>7.1146140979321704</v>
      </c>
      <c r="W59" s="10">
        <f t="shared" si="14"/>
        <v>10.815302663125204</v>
      </c>
      <c r="X59" s="10">
        <f t="shared" si="15"/>
        <v>4.2224829427998998</v>
      </c>
      <c r="Y59" s="10">
        <f t="shared" si="16"/>
        <v>11.829279141089247</v>
      </c>
      <c r="Z59" s="10">
        <f t="shared" si="17"/>
        <v>4.6436841338991304</v>
      </c>
    </row>
    <row r="60" spans="1:26">
      <c r="A60">
        <v>19.111999999999998</v>
      </c>
      <c r="B60">
        <v>112.936898688016</v>
      </c>
      <c r="C60">
        <v>27.611999999999998</v>
      </c>
      <c r="D60">
        <v>38.300226362321503</v>
      </c>
      <c r="E60">
        <v>34.111999999999902</v>
      </c>
      <c r="F60">
        <v>33.688595074383798</v>
      </c>
      <c r="G60">
        <v>40.112000000000002</v>
      </c>
      <c r="H60">
        <v>7.14813506023523</v>
      </c>
      <c r="I60">
        <v>45.112000000000002</v>
      </c>
      <c r="J60">
        <v>4.2405323053677204</v>
      </c>
      <c r="K60">
        <v>49.612000000000002</v>
      </c>
      <c r="L60">
        <v>4.6599171170032099</v>
      </c>
      <c r="M60" s="8"/>
      <c r="O60" s="10">
        <f t="shared" si="6"/>
        <v>4.6809295517083074</v>
      </c>
      <c r="P60" s="10">
        <f t="shared" si="7"/>
        <v>112.936898688016</v>
      </c>
      <c r="Q60" s="10">
        <f t="shared" si="8"/>
        <v>6.7286561084566525</v>
      </c>
      <c r="R60" s="10">
        <f t="shared" si="9"/>
        <v>38.300226362321503</v>
      </c>
      <c r="S60" s="10">
        <f t="shared" si="10"/>
        <v>8.2701848911631171</v>
      </c>
      <c r="T60" s="10">
        <f t="shared" si="11"/>
        <v>33.688595074383798</v>
      </c>
      <c r="U60" s="10">
        <f t="shared" si="12"/>
        <v>9.6696344534130425</v>
      </c>
      <c r="V60" s="10">
        <f t="shared" si="13"/>
        <v>7.14813506023523</v>
      </c>
      <c r="W60" s="10">
        <f t="shared" si="14"/>
        <v>10.815757140361441</v>
      </c>
      <c r="X60" s="10">
        <f t="shared" si="15"/>
        <v>4.2405323053677204</v>
      </c>
      <c r="Y60" s="10">
        <f t="shared" si="16"/>
        <v>11.829725856997788</v>
      </c>
      <c r="Z60" s="10">
        <f t="shared" si="17"/>
        <v>4.6599171170032099</v>
      </c>
    </row>
    <row r="61" spans="1:26">
      <c r="A61">
        <v>19.114000000000001</v>
      </c>
      <c r="B61">
        <v>113.367167896617</v>
      </c>
      <c r="C61">
        <v>27.614000000000001</v>
      </c>
      <c r="D61">
        <v>38.448065683067398</v>
      </c>
      <c r="E61">
        <v>34.113999999999997</v>
      </c>
      <c r="F61">
        <v>33.803857345750302</v>
      </c>
      <c r="G61">
        <v>40.113999999999997</v>
      </c>
      <c r="H61">
        <v>7.1818934248283401</v>
      </c>
      <c r="I61">
        <v>45.113999999999997</v>
      </c>
      <c r="J61">
        <v>4.2586976511524703</v>
      </c>
      <c r="K61">
        <v>49.613999999999997</v>
      </c>
      <c r="L61">
        <v>4.6762353859387504</v>
      </c>
      <c r="M61" s="8"/>
      <c r="O61" s="10">
        <f t="shared" si="6"/>
        <v>4.6814148425438331</v>
      </c>
      <c r="P61" s="10">
        <f t="shared" si="7"/>
        <v>113.367167896617</v>
      </c>
      <c r="Q61" s="10">
        <f t="shared" si="8"/>
        <v>6.7291340100301467</v>
      </c>
      <c r="R61" s="10">
        <f t="shared" si="9"/>
        <v>38.448065683067398</v>
      </c>
      <c r="S61" s="10">
        <f t="shared" si="10"/>
        <v>8.2706553660346049</v>
      </c>
      <c r="T61" s="10">
        <f t="shared" si="11"/>
        <v>33.803857345750302</v>
      </c>
      <c r="U61" s="10">
        <f t="shared" si="12"/>
        <v>9.6700967290258752</v>
      </c>
      <c r="V61" s="10">
        <f t="shared" si="13"/>
        <v>7.1818934248283401</v>
      </c>
      <c r="W61" s="10">
        <f t="shared" si="14"/>
        <v>10.816211614303009</v>
      </c>
      <c r="X61" s="10">
        <f t="shared" si="15"/>
        <v>4.2586976511524703</v>
      </c>
      <c r="Y61" s="10">
        <f t="shared" si="16"/>
        <v>11.830172569302791</v>
      </c>
      <c r="Z61" s="10">
        <f t="shared" si="17"/>
        <v>4.6762353859387504</v>
      </c>
    </row>
    <row r="62" spans="1:26">
      <c r="A62">
        <v>19.116</v>
      </c>
      <c r="B62">
        <v>113.799899132371</v>
      </c>
      <c r="C62">
        <v>27.616</v>
      </c>
      <c r="D62">
        <v>38.596762108891497</v>
      </c>
      <c r="E62">
        <v>34.116</v>
      </c>
      <c r="F62">
        <v>33.919712010922197</v>
      </c>
      <c r="G62">
        <v>40.116</v>
      </c>
      <c r="H62">
        <v>7.2158914382003401</v>
      </c>
      <c r="I62">
        <v>45.116</v>
      </c>
      <c r="J62">
        <v>4.2769799760534504</v>
      </c>
      <c r="K62">
        <v>49.616</v>
      </c>
      <c r="L62">
        <v>4.6926395393203597</v>
      </c>
      <c r="M62" s="8"/>
      <c r="O62" s="10">
        <f t="shared" si="6"/>
        <v>4.6819001319533173</v>
      </c>
      <c r="P62" s="10">
        <f t="shared" si="7"/>
        <v>113.799899132371</v>
      </c>
      <c r="Q62" s="10">
        <f t="shared" si="8"/>
        <v>6.729611909553828</v>
      </c>
      <c r="R62" s="10">
        <f t="shared" si="9"/>
        <v>38.596762108891497</v>
      </c>
      <c r="S62" s="10">
        <f t="shared" si="10"/>
        <v>8.2711258383866841</v>
      </c>
      <c r="T62" s="10">
        <f t="shared" si="11"/>
        <v>33.919712010922197</v>
      </c>
      <c r="U62" s="10">
        <f t="shared" si="12"/>
        <v>9.670559001693027</v>
      </c>
      <c r="V62" s="10">
        <f t="shared" si="13"/>
        <v>7.2158914382003401</v>
      </c>
      <c r="W62" s="10">
        <f t="shared" si="14"/>
        <v>10.816666084949775</v>
      </c>
      <c r="X62" s="10">
        <f t="shared" si="15"/>
        <v>4.2769799760534504</v>
      </c>
      <c r="Y62" s="10">
        <f t="shared" si="16"/>
        <v>11.830619278004116</v>
      </c>
      <c r="Z62" s="10">
        <f t="shared" si="17"/>
        <v>4.6926395393203597</v>
      </c>
    </row>
    <row r="63" spans="1:26">
      <c r="A63">
        <v>19.117999999999999</v>
      </c>
      <c r="B63">
        <v>114.235111203191</v>
      </c>
      <c r="C63">
        <v>27.617999999999999</v>
      </c>
      <c r="D63">
        <v>38.746322273868699</v>
      </c>
      <c r="E63">
        <v>34.118000000000002</v>
      </c>
      <c r="F63">
        <v>34.036163135276297</v>
      </c>
      <c r="G63">
        <v>40.118000000000002</v>
      </c>
      <c r="H63">
        <v>7.2501313734693804</v>
      </c>
      <c r="I63">
        <v>45.118000000000002</v>
      </c>
      <c r="J63">
        <v>4.2953802866823301</v>
      </c>
      <c r="K63">
        <v>49.618000000000002</v>
      </c>
      <c r="L63">
        <v>4.7091301810249</v>
      </c>
      <c r="M63" s="8"/>
      <c r="O63" s="10">
        <f t="shared" si="6"/>
        <v>4.6823854199366126</v>
      </c>
      <c r="P63" s="10">
        <f t="shared" si="7"/>
        <v>114.235111203191</v>
      </c>
      <c r="Q63" s="10">
        <f t="shared" si="8"/>
        <v>6.7300898070275519</v>
      </c>
      <c r="R63" s="10">
        <f t="shared" si="9"/>
        <v>38.746322273868699</v>
      </c>
      <c r="S63" s="10">
        <f t="shared" si="10"/>
        <v>8.2715963082192356</v>
      </c>
      <c r="T63" s="10">
        <f t="shared" si="11"/>
        <v>34.036163135276297</v>
      </c>
      <c r="U63" s="10">
        <f t="shared" si="12"/>
        <v>9.6710212714143591</v>
      </c>
      <c r="V63" s="10">
        <f t="shared" si="13"/>
        <v>7.2501313734693804</v>
      </c>
      <c r="W63" s="10">
        <f t="shared" si="14"/>
        <v>10.817120552301596</v>
      </c>
      <c r="X63" s="10">
        <f t="shared" si="15"/>
        <v>4.2953802866823301</v>
      </c>
      <c r="Y63" s="10">
        <f t="shared" si="16"/>
        <v>11.831065983101629</v>
      </c>
      <c r="Z63" s="10">
        <f t="shared" si="17"/>
        <v>4.7091301810249</v>
      </c>
    </row>
    <row r="64" spans="1:26">
      <c r="A64">
        <v>19.12</v>
      </c>
      <c r="B64">
        <v>114.67282309681499</v>
      </c>
      <c r="C64">
        <v>27.62</v>
      </c>
      <c r="D64">
        <v>38.896752876341701</v>
      </c>
      <c r="E64">
        <v>34.119999999999997</v>
      </c>
      <c r="F64">
        <v>34.153214819111803</v>
      </c>
      <c r="G64">
        <v>40.119999999999997</v>
      </c>
      <c r="H64">
        <v>7.2846155307610099</v>
      </c>
      <c r="I64">
        <v>45.12</v>
      </c>
      <c r="J64">
        <v>4.3138996005022703</v>
      </c>
      <c r="K64">
        <v>49.62</v>
      </c>
      <c r="L64">
        <v>4.7257079202474701</v>
      </c>
      <c r="M64" s="8"/>
      <c r="O64" s="10">
        <f t="shared" si="6"/>
        <v>4.6828707064935733</v>
      </c>
      <c r="P64" s="10">
        <f t="shared" si="7"/>
        <v>114.67282309681499</v>
      </c>
      <c r="Q64" s="10">
        <f t="shared" si="8"/>
        <v>6.7305677024511761</v>
      </c>
      <c r="R64" s="10">
        <f t="shared" si="9"/>
        <v>38.896752876341701</v>
      </c>
      <c r="S64" s="10">
        <f t="shared" si="10"/>
        <v>8.272066775532112</v>
      </c>
      <c r="T64" s="10">
        <f t="shared" si="11"/>
        <v>34.153214819111803</v>
      </c>
      <c r="U64" s="10">
        <f t="shared" si="12"/>
        <v>9.6714835381897295</v>
      </c>
      <c r="V64" s="10">
        <f t="shared" si="13"/>
        <v>7.2846155307610099</v>
      </c>
      <c r="W64" s="10">
        <f t="shared" si="14"/>
        <v>10.81757501635833</v>
      </c>
      <c r="X64" s="10">
        <f t="shared" si="15"/>
        <v>4.3138996005022703</v>
      </c>
      <c r="Y64" s="10">
        <f t="shared" si="16"/>
        <v>11.831512684595189</v>
      </c>
      <c r="Z64" s="10">
        <f t="shared" si="17"/>
        <v>4.7257079202474701</v>
      </c>
    </row>
    <row r="65" spans="1:26">
      <c r="A65">
        <v>19.122</v>
      </c>
      <c r="B65">
        <v>115.11305398287099</v>
      </c>
      <c r="C65">
        <v>27.622</v>
      </c>
      <c r="D65">
        <v>39.0480606796704</v>
      </c>
      <c r="E65">
        <v>34.122</v>
      </c>
      <c r="F65">
        <v>34.270871198014497</v>
      </c>
      <c r="G65">
        <v>40.122</v>
      </c>
      <c r="H65">
        <v>7.3193462375951999</v>
      </c>
      <c r="I65">
        <v>45.122</v>
      </c>
      <c r="J65">
        <v>4.3325389459681602</v>
      </c>
      <c r="K65">
        <v>49.622</v>
      </c>
      <c r="L65">
        <v>4.7423733715574796</v>
      </c>
      <c r="M65" s="8"/>
      <c r="O65" s="10">
        <f t="shared" si="6"/>
        <v>4.6833559916240484</v>
      </c>
      <c r="P65" s="10">
        <f t="shared" si="7"/>
        <v>115.11305398287099</v>
      </c>
      <c r="Q65" s="10">
        <f t="shared" si="8"/>
        <v>6.7310455958245488</v>
      </c>
      <c r="R65" s="10">
        <f t="shared" si="9"/>
        <v>39.0480606796704</v>
      </c>
      <c r="S65" s="10">
        <f t="shared" si="10"/>
        <v>8.2725372403251765</v>
      </c>
      <c r="T65" s="10">
        <f t="shared" si="11"/>
        <v>34.270871198014497</v>
      </c>
      <c r="U65" s="10">
        <f t="shared" si="12"/>
        <v>9.6719458020189979</v>
      </c>
      <c r="V65" s="10">
        <f t="shared" si="13"/>
        <v>7.3193462375951999</v>
      </c>
      <c r="W65" s="10">
        <f t="shared" si="14"/>
        <v>10.818029477119843</v>
      </c>
      <c r="X65" s="10">
        <f t="shared" si="15"/>
        <v>4.3325389459681602</v>
      </c>
      <c r="Y65" s="10">
        <f t="shared" si="16"/>
        <v>11.831959382484669</v>
      </c>
      <c r="Z65" s="10">
        <f t="shared" si="17"/>
        <v>4.7423733715574796</v>
      </c>
    </row>
    <row r="66" spans="1:26">
      <c r="A66">
        <v>19.123999999999999</v>
      </c>
      <c r="B66">
        <v>115.55582321497801</v>
      </c>
      <c r="C66">
        <v>27.623999999999999</v>
      </c>
      <c r="D66">
        <v>39.200252512989898</v>
      </c>
      <c r="E66">
        <v>34.124000000000002</v>
      </c>
      <c r="F66">
        <v>34.389136443218902</v>
      </c>
      <c r="G66">
        <v>40.124000000000002</v>
      </c>
      <c r="H66">
        <v>7.3543258492777603</v>
      </c>
      <c r="I66">
        <v>45.124000000000002</v>
      </c>
      <c r="J66">
        <v>4.3512993626693701</v>
      </c>
      <c r="K66">
        <v>49.624000000000002</v>
      </c>
      <c r="L66">
        <v>4.7591271549554603</v>
      </c>
      <c r="O66" s="10">
        <f t="shared" si="6"/>
        <v>4.6838412753278922</v>
      </c>
      <c r="P66" s="10">
        <f t="shared" si="7"/>
        <v>115.55582321497801</v>
      </c>
      <c r="Q66" s="10">
        <f t="shared" si="8"/>
        <v>6.7315234871475287</v>
      </c>
      <c r="R66" s="10">
        <f t="shared" si="9"/>
        <v>39.200252512989898</v>
      </c>
      <c r="S66" s="10">
        <f t="shared" si="10"/>
        <v>8.2730077025982798</v>
      </c>
      <c r="T66" s="10">
        <f t="shared" si="11"/>
        <v>34.389136443218902</v>
      </c>
      <c r="U66" s="10">
        <f t="shared" si="12"/>
        <v>9.6724080629020222</v>
      </c>
      <c r="V66" s="10">
        <f t="shared" si="13"/>
        <v>7.3543258492777603</v>
      </c>
      <c r="W66" s="10">
        <f t="shared" si="14"/>
        <v>10.818483934585995</v>
      </c>
      <c r="X66" s="10">
        <f t="shared" si="15"/>
        <v>4.3512993626693701</v>
      </c>
      <c r="Y66" s="10">
        <f t="shared" si="16"/>
        <v>11.832406076769926</v>
      </c>
      <c r="Z66" s="10">
        <f t="shared" si="17"/>
        <v>4.7591271549554603</v>
      </c>
    </row>
    <row r="67" spans="1:26">
      <c r="A67">
        <v>19.126000000000001</v>
      </c>
      <c r="B67">
        <v>116.00115033285699</v>
      </c>
      <c r="C67">
        <v>27.626000000000001</v>
      </c>
      <c r="D67">
        <v>39.353335271977798</v>
      </c>
      <c r="E67">
        <v>34.125999999999998</v>
      </c>
      <c r="F67">
        <v>34.5080147619786</v>
      </c>
      <c r="G67">
        <v>40.125999999999998</v>
      </c>
      <c r="H67">
        <v>7.3895567492996603</v>
      </c>
      <c r="I67">
        <v>45.125999999999998</v>
      </c>
      <c r="J67">
        <v>4.3701819014751804</v>
      </c>
      <c r="K67">
        <v>49.625999999999998</v>
      </c>
      <c r="L67">
        <v>4.7759698959312802</v>
      </c>
      <c r="O67" s="10">
        <f t="shared" si="6"/>
        <v>4.6843265576049573</v>
      </c>
      <c r="P67" s="10">
        <f t="shared" si="7"/>
        <v>116.00115033285699</v>
      </c>
      <c r="Q67" s="10">
        <f t="shared" si="8"/>
        <v>6.7320013764199702</v>
      </c>
      <c r="R67" s="10">
        <f t="shared" si="9"/>
        <v>39.353335271977798</v>
      </c>
      <c r="S67" s="10">
        <f t="shared" si="10"/>
        <v>8.2734781623512816</v>
      </c>
      <c r="T67" s="10">
        <f t="shared" si="11"/>
        <v>34.5080147619786</v>
      </c>
      <c r="U67" s="10">
        <f t="shared" si="12"/>
        <v>9.6728703208386637</v>
      </c>
      <c r="V67" s="10">
        <f t="shared" si="13"/>
        <v>7.3895567492996603</v>
      </c>
      <c r="W67" s="10">
        <f t="shared" si="14"/>
        <v>10.818938388756649</v>
      </c>
      <c r="X67" s="10">
        <f t="shared" si="15"/>
        <v>4.3701819014751804</v>
      </c>
      <c r="Y67" s="10">
        <f t="shared" si="16"/>
        <v>11.832852767450825</v>
      </c>
      <c r="Z67" s="10">
        <f t="shared" si="17"/>
        <v>4.7759698959312802</v>
      </c>
    </row>
    <row r="68" spans="1:26">
      <c r="A68">
        <v>19.128</v>
      </c>
      <c r="B68">
        <v>116.449055064495</v>
      </c>
      <c r="C68">
        <v>27.628</v>
      </c>
      <c r="D68">
        <v>39.507315919636198</v>
      </c>
      <c r="E68">
        <v>34.128</v>
      </c>
      <c r="F68">
        <v>34.6275103979413</v>
      </c>
      <c r="G68">
        <v>40.128</v>
      </c>
      <c r="H68">
        <v>7.4250413497429699</v>
      </c>
      <c r="I68">
        <v>45.128</v>
      </c>
      <c r="J68">
        <v>4.38918762468123</v>
      </c>
      <c r="K68">
        <v>49.628</v>
      </c>
      <c r="L68">
        <v>4.7929022255218596</v>
      </c>
      <c r="O68" s="10">
        <f t="shared" si="6"/>
        <v>4.6848118384550936</v>
      </c>
      <c r="P68" s="10">
        <f t="shared" si="7"/>
        <v>116.449055064495</v>
      </c>
      <c r="Q68" s="10">
        <f t="shared" si="8"/>
        <v>6.7324792636417259</v>
      </c>
      <c r="R68" s="10">
        <f t="shared" si="9"/>
        <v>39.507315919636198</v>
      </c>
      <c r="S68" s="10">
        <f t="shared" si="10"/>
        <v>8.2739486195840364</v>
      </c>
      <c r="T68" s="10">
        <f t="shared" si="11"/>
        <v>34.6275103979413</v>
      </c>
      <c r="U68" s="10">
        <f t="shared" si="12"/>
        <v>9.6733325758287787</v>
      </c>
      <c r="V68" s="10">
        <f t="shared" si="13"/>
        <v>7.4250413497429699</v>
      </c>
      <c r="W68" s="10">
        <f t="shared" si="14"/>
        <v>10.81939283963167</v>
      </c>
      <c r="X68" s="10">
        <f t="shared" si="15"/>
        <v>4.38918762468123</v>
      </c>
      <c r="Y68" s="10">
        <f t="shared" si="16"/>
        <v>11.833299454527234</v>
      </c>
      <c r="Z68" s="10">
        <f t="shared" si="17"/>
        <v>4.7929022255218596</v>
      </c>
    </row>
    <row r="69" spans="1:26">
      <c r="A69">
        <v>19.13</v>
      </c>
      <c r="B69">
        <v>116.89955732830801</v>
      </c>
      <c r="C69">
        <v>27.63</v>
      </c>
      <c r="D69">
        <v>39.662201487077802</v>
      </c>
      <c r="E69">
        <v>34.130000000000003</v>
      </c>
      <c r="F69">
        <v>34.747627631524999</v>
      </c>
      <c r="G69">
        <v>40.130000000000003</v>
      </c>
      <c r="H69">
        <v>7.46078209169253</v>
      </c>
      <c r="I69">
        <v>45.13</v>
      </c>
      <c r="J69">
        <v>4.4083176061598301</v>
      </c>
      <c r="K69">
        <v>49.63</v>
      </c>
      <c r="L69">
        <v>4.8099247803711602</v>
      </c>
      <c r="O69" s="10">
        <f t="shared" ref="O69:O132" si="18">2*SIN(RADIANS(A69/2))/0.070931</f>
        <v>4.6852971178781555</v>
      </c>
      <c r="P69" s="10">
        <f t="shared" ref="P69:P132" si="19">B69</f>
        <v>116.89955732830801</v>
      </c>
      <c r="Q69" s="10">
        <f t="shared" ref="Q69:Q132" si="20">2*SIN(RADIANS(C69/2))/0.070931</f>
        <v>6.7329571488126509</v>
      </c>
      <c r="R69" s="10">
        <f t="shared" ref="R69:R132" si="21">D69</f>
        <v>39.662201487077802</v>
      </c>
      <c r="S69" s="10">
        <f t="shared" ref="S69:S132" si="22">2*SIN(RADIANS(E69/2))/0.070931</f>
        <v>8.2744190742964037</v>
      </c>
      <c r="T69" s="10">
        <f t="shared" ref="T69:T132" si="23">F69</f>
        <v>34.747627631524999</v>
      </c>
      <c r="U69" s="10">
        <f t="shared" ref="U69:U132" si="24">2*SIN(RADIANS(G69/2))/0.070931</f>
        <v>9.6737948278722303</v>
      </c>
      <c r="V69" s="10">
        <f t="shared" ref="V69:V132" si="25">H69</f>
        <v>7.46078209169253</v>
      </c>
      <c r="W69" s="10">
        <f t="shared" ref="W69:W132" si="26">2*SIN(RADIANS(I69/2))/0.070931</f>
        <v>10.819847287210912</v>
      </c>
      <c r="X69" s="10">
        <f t="shared" ref="X69:X132" si="27">J69</f>
        <v>4.4083176061598301</v>
      </c>
      <c r="Y69" s="10">
        <f t="shared" ref="Y69:Y132" si="28">2*SIN(RADIANS(K69/2))/0.070931</f>
        <v>11.833746137999013</v>
      </c>
      <c r="Z69" s="10">
        <f t="shared" ref="Z69:Z132" si="29">L69</f>
        <v>4.8099247803711602</v>
      </c>
    </row>
    <row r="70" spans="1:26">
      <c r="A70">
        <v>19.132000000000001</v>
      </c>
      <c r="B70">
        <v>117.352677235366</v>
      </c>
      <c r="C70">
        <v>27.632000000000001</v>
      </c>
      <c r="D70">
        <v>39.8179990743293</v>
      </c>
      <c r="E70">
        <v>34.131999999999998</v>
      </c>
      <c r="F70">
        <v>34.868370780301603</v>
      </c>
      <c r="G70">
        <v>40.131999999999998</v>
      </c>
      <c r="H70">
        <v>7.49678144565571</v>
      </c>
      <c r="I70">
        <v>45.131999999999998</v>
      </c>
      <c r="J70">
        <v>4.4275729315109302</v>
      </c>
      <c r="K70">
        <v>49.631999999999998</v>
      </c>
      <c r="L70">
        <v>4.8270382027893799</v>
      </c>
      <c r="O70" s="10">
        <f t="shared" si="18"/>
        <v>4.6857823958739937</v>
      </c>
      <c r="P70" s="10">
        <f t="shared" si="19"/>
        <v>117.352677235366</v>
      </c>
      <c r="Q70" s="10">
        <f t="shared" si="20"/>
        <v>6.7334350319326015</v>
      </c>
      <c r="R70" s="10">
        <f t="shared" si="21"/>
        <v>39.8179990743293</v>
      </c>
      <c r="S70" s="10">
        <f t="shared" si="22"/>
        <v>8.2748895264882378</v>
      </c>
      <c r="T70" s="10">
        <f t="shared" si="23"/>
        <v>34.868370780301603</v>
      </c>
      <c r="U70" s="10">
        <f t="shared" si="24"/>
        <v>9.6742570769688729</v>
      </c>
      <c r="V70" s="10">
        <f t="shared" si="25"/>
        <v>7.49678144565571</v>
      </c>
      <c r="W70" s="10">
        <f t="shared" si="26"/>
        <v>10.820301731494238</v>
      </c>
      <c r="X70" s="10">
        <f t="shared" si="27"/>
        <v>4.4275729315109302</v>
      </c>
      <c r="Y70" s="10">
        <f t="shared" si="28"/>
        <v>11.834192817866025</v>
      </c>
      <c r="Z70" s="10">
        <f t="shared" si="29"/>
        <v>4.8270382027893799</v>
      </c>
    </row>
    <row r="71" spans="1:26">
      <c r="A71">
        <v>19.134</v>
      </c>
      <c r="B71">
        <v>117.808435091617</v>
      </c>
      <c r="C71">
        <v>27.634</v>
      </c>
      <c r="D71">
        <v>39.9747158511422</v>
      </c>
      <c r="E71">
        <v>34.134</v>
      </c>
      <c r="F71">
        <v>34.989744199386102</v>
      </c>
      <c r="G71">
        <v>40.134</v>
      </c>
      <c r="H71">
        <v>7.5330419119892804</v>
      </c>
      <c r="I71">
        <v>45.133999999999901</v>
      </c>
      <c r="J71">
        <v>4.4469546982166399</v>
      </c>
      <c r="K71">
        <v>49.633999999999901</v>
      </c>
      <c r="L71">
        <v>4.8442431408140303</v>
      </c>
      <c r="O71" s="10">
        <f t="shared" si="18"/>
        <v>4.6862676724424617</v>
      </c>
      <c r="P71" s="10">
        <f t="shared" si="19"/>
        <v>117.808435091617</v>
      </c>
      <c r="Q71" s="10">
        <f t="shared" si="20"/>
        <v>6.7339129130014292</v>
      </c>
      <c r="R71" s="10">
        <f t="shared" si="21"/>
        <v>39.9747158511422</v>
      </c>
      <c r="S71" s="10">
        <f t="shared" si="22"/>
        <v>8.2753599761594003</v>
      </c>
      <c r="T71" s="10">
        <f t="shared" si="23"/>
        <v>34.989744199386102</v>
      </c>
      <c r="U71" s="10">
        <f t="shared" si="24"/>
        <v>9.6747193231185697</v>
      </c>
      <c r="V71" s="10">
        <f t="shared" si="25"/>
        <v>7.5330419119892804</v>
      </c>
      <c r="W71" s="10">
        <f t="shared" si="26"/>
        <v>10.820756172481492</v>
      </c>
      <c r="X71" s="10">
        <f t="shared" si="27"/>
        <v>4.4469546982166399</v>
      </c>
      <c r="Y71" s="10">
        <f t="shared" si="28"/>
        <v>11.834639494128114</v>
      </c>
      <c r="Z71" s="10">
        <f t="shared" si="29"/>
        <v>4.8442431408140303</v>
      </c>
    </row>
    <row r="72" spans="1:26">
      <c r="A72">
        <v>19.135999999999999</v>
      </c>
      <c r="B72">
        <v>118.266851400169</v>
      </c>
      <c r="C72">
        <v>27.635999999999999</v>
      </c>
      <c r="D72">
        <v>40.132359057814298</v>
      </c>
      <c r="E72">
        <v>34.136000000000003</v>
      </c>
      <c r="F72">
        <v>35.111752281825801</v>
      </c>
      <c r="G72">
        <v>40.136000000000003</v>
      </c>
      <c r="H72">
        <v>7.5695660213321396</v>
      </c>
      <c r="I72">
        <v>45.136000000000003</v>
      </c>
      <c r="J72">
        <v>4.4664640157975501</v>
      </c>
      <c r="K72">
        <v>49.636000000000003</v>
      </c>
      <c r="L72">
        <v>4.8615402482712797</v>
      </c>
      <c r="O72" s="10">
        <f t="shared" si="18"/>
        <v>4.6867529475834093</v>
      </c>
      <c r="P72" s="10">
        <f t="shared" si="19"/>
        <v>118.266851400169</v>
      </c>
      <c r="Q72" s="10">
        <f t="shared" si="20"/>
        <v>6.7343907920189894</v>
      </c>
      <c r="R72" s="10">
        <f t="shared" si="21"/>
        <v>40.132359057814298</v>
      </c>
      <c r="S72" s="10">
        <f t="shared" si="22"/>
        <v>8.2758304233097384</v>
      </c>
      <c r="T72" s="10">
        <f t="shared" si="23"/>
        <v>35.111752281825801</v>
      </c>
      <c r="U72" s="10">
        <f t="shared" si="24"/>
        <v>9.6751815663211787</v>
      </c>
      <c r="V72" s="10">
        <f t="shared" si="25"/>
        <v>7.5695660213321396</v>
      </c>
      <c r="W72" s="10">
        <f t="shared" si="26"/>
        <v>10.821210610172601</v>
      </c>
      <c r="X72" s="10">
        <f t="shared" si="27"/>
        <v>4.4664640157975501</v>
      </c>
      <c r="Y72" s="10">
        <f t="shared" si="28"/>
        <v>11.835086166785212</v>
      </c>
      <c r="Z72" s="10">
        <f t="shared" si="29"/>
        <v>4.8615402482712797</v>
      </c>
    </row>
    <row r="73" spans="1:26">
      <c r="A73">
        <v>19.138000000000002</v>
      </c>
      <c r="B73">
        <v>118.727946863581</v>
      </c>
      <c r="C73">
        <v>27.638000000000002</v>
      </c>
      <c r="D73">
        <v>40.290936006025802</v>
      </c>
      <c r="E73">
        <v>34.137999999999998</v>
      </c>
      <c r="F73">
        <v>35.234399459001402</v>
      </c>
      <c r="G73">
        <v>40.137999999999998</v>
      </c>
      <c r="H73">
        <v>7.6063563350476198</v>
      </c>
      <c r="I73">
        <v>45.137999999999998</v>
      </c>
      <c r="J73">
        <v>4.4861020059710901</v>
      </c>
      <c r="K73">
        <v>49.637999999999998</v>
      </c>
      <c r="L73">
        <v>4.8789301848377402</v>
      </c>
      <c r="O73" s="10">
        <f t="shared" si="18"/>
        <v>4.6872382212966919</v>
      </c>
      <c r="P73" s="10">
        <f t="shared" si="19"/>
        <v>118.727946863581</v>
      </c>
      <c r="Q73" s="10">
        <f t="shared" si="20"/>
        <v>6.734868668985138</v>
      </c>
      <c r="R73" s="10">
        <f t="shared" si="21"/>
        <v>40.290936006025802</v>
      </c>
      <c r="S73" s="10">
        <f t="shared" si="22"/>
        <v>8.276300867939117</v>
      </c>
      <c r="T73" s="10">
        <f t="shared" si="23"/>
        <v>35.234399459001402</v>
      </c>
      <c r="U73" s="10">
        <f t="shared" si="24"/>
        <v>9.6756438065765593</v>
      </c>
      <c r="V73" s="10">
        <f t="shared" si="25"/>
        <v>7.6063563350476198</v>
      </c>
      <c r="W73" s="10">
        <f t="shared" si="26"/>
        <v>10.821665044567354</v>
      </c>
      <c r="X73" s="10">
        <f t="shared" si="27"/>
        <v>4.4861020059710901</v>
      </c>
      <c r="Y73" s="10">
        <f t="shared" si="28"/>
        <v>11.83553283583711</v>
      </c>
      <c r="Z73" s="10">
        <f t="shared" si="29"/>
        <v>4.8789301848377402</v>
      </c>
    </row>
    <row r="74" spans="1:26">
      <c r="A74">
        <v>19.14</v>
      </c>
      <c r="B74">
        <v>119.1917423862</v>
      </c>
      <c r="C74">
        <v>27.64</v>
      </c>
      <c r="D74">
        <v>40.450454079683098</v>
      </c>
      <c r="E74">
        <v>34.14</v>
      </c>
      <c r="F74">
        <v>35.357690201023303</v>
      </c>
      <c r="G74">
        <v>40.14</v>
      </c>
      <c r="H74">
        <v>7.6434154456704304</v>
      </c>
      <c r="I74">
        <v>45.14</v>
      </c>
      <c r="J74">
        <v>4.5058698028133897</v>
      </c>
      <c r="K74">
        <v>49.64</v>
      </c>
      <c r="L74">
        <v>4.89641361610387</v>
      </c>
      <c r="O74" s="10">
        <f t="shared" si="18"/>
        <v>4.6877234935821592</v>
      </c>
      <c r="P74" s="10">
        <f t="shared" si="19"/>
        <v>119.1917423862</v>
      </c>
      <c r="Q74" s="10">
        <f t="shared" si="20"/>
        <v>6.7353465438997278</v>
      </c>
      <c r="R74" s="10">
        <f t="shared" si="21"/>
        <v>40.450454079683098</v>
      </c>
      <c r="S74" s="10">
        <f t="shared" si="22"/>
        <v>8.2767713100473905</v>
      </c>
      <c r="T74" s="10">
        <f t="shared" si="23"/>
        <v>35.357690201023303</v>
      </c>
      <c r="U74" s="10">
        <f t="shared" si="24"/>
        <v>9.6761060438845696</v>
      </c>
      <c r="V74" s="10">
        <f t="shared" si="25"/>
        <v>7.6434154456704304</v>
      </c>
      <c r="W74" s="10">
        <f t="shared" si="26"/>
        <v>10.822119475665644</v>
      </c>
      <c r="X74" s="10">
        <f t="shared" si="27"/>
        <v>4.5058698028133897</v>
      </c>
      <c r="Y74" s="10">
        <f t="shared" si="28"/>
        <v>11.835979501283704</v>
      </c>
      <c r="Z74" s="10">
        <f t="shared" si="29"/>
        <v>4.89641361610387</v>
      </c>
    </row>
    <row r="75" spans="1:26">
      <c r="A75">
        <v>19.141999999999999</v>
      </c>
      <c r="B75">
        <v>119.65825907651799</v>
      </c>
      <c r="C75">
        <v>27.641999999999999</v>
      </c>
      <c r="D75">
        <v>40.610920735777299</v>
      </c>
      <c r="E75">
        <v>34.142000000000003</v>
      </c>
      <c r="F75">
        <v>35.481629017144797</v>
      </c>
      <c r="G75">
        <v>40.142000000000003</v>
      </c>
      <c r="H75">
        <v>7.6807459773646203</v>
      </c>
      <c r="I75">
        <v>45.142000000000003</v>
      </c>
      <c r="J75">
        <v>4.52576855292285</v>
      </c>
      <c r="K75">
        <v>49.642000000000003</v>
      </c>
      <c r="L75">
        <v>4.9139912136376402</v>
      </c>
      <c r="O75" s="10">
        <f t="shared" si="18"/>
        <v>4.6882087644396648</v>
      </c>
      <c r="P75" s="10">
        <f t="shared" si="19"/>
        <v>119.65825907651799</v>
      </c>
      <c r="Q75" s="10">
        <f t="shared" si="20"/>
        <v>6.7358244167626129</v>
      </c>
      <c r="R75" s="10">
        <f t="shared" si="21"/>
        <v>40.610920735777299</v>
      </c>
      <c r="S75" s="10">
        <f t="shared" si="22"/>
        <v>8.2772417496344151</v>
      </c>
      <c r="T75" s="10">
        <f t="shared" si="23"/>
        <v>35.481629017144797</v>
      </c>
      <c r="U75" s="10">
        <f t="shared" si="24"/>
        <v>9.6765682782450693</v>
      </c>
      <c r="V75" s="10">
        <f t="shared" si="25"/>
        <v>7.6807459773646203</v>
      </c>
      <c r="W75" s="10">
        <f t="shared" si="26"/>
        <v>10.822573903467326</v>
      </c>
      <c r="X75" s="10">
        <f t="shared" si="27"/>
        <v>4.52576855292285</v>
      </c>
      <c r="Y75" s="10">
        <f t="shared" si="28"/>
        <v>11.83642616312485</v>
      </c>
      <c r="Z75" s="10">
        <f t="shared" si="29"/>
        <v>4.9139912136376402</v>
      </c>
    </row>
    <row r="76" spans="1:26">
      <c r="A76">
        <v>19.143999999999998</v>
      </c>
      <c r="B76">
        <v>120.12751824957699</v>
      </c>
      <c r="C76">
        <v>27.643999999999998</v>
      </c>
      <c r="D76">
        <v>40.772343505253197</v>
      </c>
      <c r="E76">
        <v>34.143999999999998</v>
      </c>
      <c r="F76">
        <v>35.606220456170099</v>
      </c>
      <c r="G76">
        <v>40.143999999999998</v>
      </c>
      <c r="H76">
        <v>7.7183505863866504</v>
      </c>
      <c r="I76">
        <v>45.143999999999998</v>
      </c>
      <c r="J76">
        <v>4.5457994155863997</v>
      </c>
      <c r="K76">
        <v>49.643999999999998</v>
      </c>
      <c r="L76">
        <v>4.9316636550490198</v>
      </c>
      <c r="O76" s="10">
        <f t="shared" si="18"/>
        <v>4.6886940338690595</v>
      </c>
      <c r="P76" s="10">
        <f t="shared" si="19"/>
        <v>120.12751824957699</v>
      </c>
      <c r="Q76" s="10">
        <f t="shared" si="20"/>
        <v>6.7363022875736478</v>
      </c>
      <c r="R76" s="10">
        <f t="shared" si="21"/>
        <v>40.772343505253197</v>
      </c>
      <c r="S76" s="10">
        <f t="shared" si="22"/>
        <v>8.2777121867000467</v>
      </c>
      <c r="T76" s="10">
        <f t="shared" si="23"/>
        <v>35.606220456170099</v>
      </c>
      <c r="U76" s="10">
        <f t="shared" si="24"/>
        <v>9.6770305096579161</v>
      </c>
      <c r="V76" s="10">
        <f t="shared" si="25"/>
        <v>7.7183505863866504</v>
      </c>
      <c r="W76" s="10">
        <f t="shared" si="26"/>
        <v>10.823028327972262</v>
      </c>
      <c r="X76" s="10">
        <f t="shared" si="27"/>
        <v>4.5457994155863997</v>
      </c>
      <c r="Y76" s="10">
        <f t="shared" si="28"/>
        <v>11.836872821360414</v>
      </c>
      <c r="Z76" s="10">
        <f t="shared" si="29"/>
        <v>4.9316636550490198</v>
      </c>
    </row>
    <row r="77" spans="1:26">
      <c r="A77">
        <v>19.146000000000001</v>
      </c>
      <c r="B77">
        <v>120.599541429385</v>
      </c>
      <c r="C77">
        <v>27.646000000000001</v>
      </c>
      <c r="D77">
        <v>40.934729993889498</v>
      </c>
      <c r="E77">
        <v>34.146000000000001</v>
      </c>
      <c r="F77">
        <v>35.731469106871501</v>
      </c>
      <c r="G77">
        <v>40.146000000000001</v>
      </c>
      <c r="H77">
        <v>7.7562319615573401</v>
      </c>
      <c r="I77">
        <v>45.146000000000001</v>
      </c>
      <c r="J77">
        <v>4.5659635629482098</v>
      </c>
      <c r="K77">
        <v>49.646000000000001</v>
      </c>
      <c r="L77">
        <v>4.9494316240551699</v>
      </c>
      <c r="O77" s="10">
        <f t="shared" si="18"/>
        <v>4.6891793018701984</v>
      </c>
      <c r="P77" s="10">
        <f t="shared" si="19"/>
        <v>120.599541429385</v>
      </c>
      <c r="Q77" s="10">
        <f t="shared" si="20"/>
        <v>6.7367801563326912</v>
      </c>
      <c r="R77" s="10">
        <f t="shared" si="21"/>
        <v>40.934729993889498</v>
      </c>
      <c r="S77" s="10">
        <f t="shared" si="22"/>
        <v>8.2781826212441452</v>
      </c>
      <c r="T77" s="10">
        <f t="shared" si="23"/>
        <v>35.731469106871501</v>
      </c>
      <c r="U77" s="10">
        <f t="shared" si="24"/>
        <v>9.6774927381229734</v>
      </c>
      <c r="V77" s="10">
        <f t="shared" si="25"/>
        <v>7.7562319615573401</v>
      </c>
      <c r="W77" s="10">
        <f t="shared" si="26"/>
        <v>10.823482749180316</v>
      </c>
      <c r="X77" s="10">
        <f t="shared" si="27"/>
        <v>4.5659635629482098</v>
      </c>
      <c r="Y77" s="10">
        <f t="shared" si="28"/>
        <v>11.83731947599026</v>
      </c>
      <c r="Z77" s="10">
        <f t="shared" si="29"/>
        <v>4.9494316240551699</v>
      </c>
    </row>
    <row r="78" spans="1:26">
      <c r="A78">
        <v>19.148</v>
      </c>
      <c r="B78">
        <v>121.074350351389</v>
      </c>
      <c r="C78">
        <v>27.648</v>
      </c>
      <c r="D78">
        <v>41.098087883193998</v>
      </c>
      <c r="E78">
        <v>34.148000000000003</v>
      </c>
      <c r="F78">
        <v>35.857379598412301</v>
      </c>
      <c r="G78">
        <v>40.148000000000003</v>
      </c>
      <c r="H78">
        <v>7.7943928247422702</v>
      </c>
      <c r="I78">
        <v>45.148000000000003</v>
      </c>
      <c r="J78">
        <v>4.5862621801814196</v>
      </c>
      <c r="K78">
        <v>49.648000000000003</v>
      </c>
      <c r="L78">
        <v>4.9672958105468901</v>
      </c>
      <c r="O78" s="10">
        <f t="shared" si="18"/>
        <v>4.6896645684429297</v>
      </c>
      <c r="P78" s="10">
        <f t="shared" si="19"/>
        <v>121.074350351389</v>
      </c>
      <c r="Q78" s="10">
        <f t="shared" si="20"/>
        <v>6.7372580230395913</v>
      </c>
      <c r="R78" s="10">
        <f t="shared" si="21"/>
        <v>41.098087883193998</v>
      </c>
      <c r="S78" s="10">
        <f t="shared" si="22"/>
        <v>8.278653053266563</v>
      </c>
      <c r="T78" s="10">
        <f t="shared" si="23"/>
        <v>35.857379598412301</v>
      </c>
      <c r="U78" s="10">
        <f t="shared" si="24"/>
        <v>9.6779549636400972</v>
      </c>
      <c r="V78" s="10">
        <f t="shared" si="25"/>
        <v>7.7943928247422702</v>
      </c>
      <c r="W78" s="10">
        <f t="shared" si="26"/>
        <v>10.82393716709135</v>
      </c>
      <c r="X78" s="10">
        <f t="shared" si="27"/>
        <v>4.5862621801814196</v>
      </c>
      <c r="Y78" s="10">
        <f t="shared" si="28"/>
        <v>11.837766127014254</v>
      </c>
      <c r="Z78" s="10">
        <f t="shared" si="29"/>
        <v>4.9672958105468901</v>
      </c>
    </row>
    <row r="79" spans="1:26">
      <c r="A79">
        <v>19.149999999999999</v>
      </c>
      <c r="B79">
        <v>121.551966964965</v>
      </c>
      <c r="C79">
        <v>27.65</v>
      </c>
      <c r="D79">
        <v>41.2624249313074</v>
      </c>
      <c r="E79">
        <v>34.15</v>
      </c>
      <c r="F79">
        <v>35.983956600773297</v>
      </c>
      <c r="G79">
        <v>40.15</v>
      </c>
      <c r="H79">
        <v>7.8328359313399698</v>
      </c>
      <c r="I79">
        <v>45.15</v>
      </c>
      <c r="J79">
        <v>4.6066964656621803</v>
      </c>
      <c r="K79">
        <v>49.65</v>
      </c>
      <c r="L79">
        <v>4.9852569106554503</v>
      </c>
      <c r="O79" s="10">
        <f t="shared" si="18"/>
        <v>4.6901498335871077</v>
      </c>
      <c r="P79" s="10">
        <f t="shared" si="19"/>
        <v>121.551966964965</v>
      </c>
      <c r="Q79" s="10">
        <f t="shared" si="20"/>
        <v>6.7377358876942051</v>
      </c>
      <c r="R79" s="10">
        <f t="shared" si="21"/>
        <v>41.2624249313074</v>
      </c>
      <c r="S79" s="10">
        <f t="shared" si="22"/>
        <v>8.279123482767158</v>
      </c>
      <c r="T79" s="10">
        <f t="shared" si="23"/>
        <v>35.983956600773297</v>
      </c>
      <c r="U79" s="10">
        <f t="shared" si="24"/>
        <v>9.6784171862091455</v>
      </c>
      <c r="V79" s="10">
        <f t="shared" si="25"/>
        <v>7.8328359313399698</v>
      </c>
      <c r="W79" s="10">
        <f t="shared" si="26"/>
        <v>10.824391581705221</v>
      </c>
      <c r="X79" s="10">
        <f t="shared" si="27"/>
        <v>4.6066964656621803</v>
      </c>
      <c r="Y79" s="10">
        <f t="shared" si="28"/>
        <v>11.838212774432256</v>
      </c>
      <c r="Z79" s="10">
        <f t="shared" si="29"/>
        <v>4.9852569106554503</v>
      </c>
    </row>
    <row r="80" spans="1:26">
      <c r="A80">
        <v>19.152000000000001</v>
      </c>
      <c r="B80">
        <v>122.032413435949</v>
      </c>
      <c r="C80">
        <v>27.652000000000001</v>
      </c>
      <c r="D80">
        <v>41.427748973925098</v>
      </c>
      <c r="E80">
        <v>34.152000000000001</v>
      </c>
      <c r="F80">
        <v>36.111204825187201</v>
      </c>
      <c r="G80">
        <v>40.152000000000001</v>
      </c>
      <c r="H80">
        <v>7.8715640707792502</v>
      </c>
      <c r="I80">
        <v>45.152000000000001</v>
      </c>
      <c r="J80">
        <v>4.6272676311468102</v>
      </c>
      <c r="K80">
        <v>49.652000000000001</v>
      </c>
      <c r="L80">
        <v>5.0033156268207497</v>
      </c>
      <c r="O80" s="10">
        <f t="shared" si="18"/>
        <v>4.6906350973025859</v>
      </c>
      <c r="P80" s="10">
        <f t="shared" si="19"/>
        <v>122.032413435949</v>
      </c>
      <c r="Q80" s="10">
        <f t="shared" si="20"/>
        <v>6.7382137502963886</v>
      </c>
      <c r="R80" s="10">
        <f t="shared" si="21"/>
        <v>41.427748973925098</v>
      </c>
      <c r="S80" s="10">
        <f t="shared" si="22"/>
        <v>8.27959390974579</v>
      </c>
      <c r="T80" s="10">
        <f t="shared" si="23"/>
        <v>36.111204825187201</v>
      </c>
      <c r="U80" s="10">
        <f t="shared" si="24"/>
        <v>9.6788794058299832</v>
      </c>
      <c r="V80" s="10">
        <f t="shared" si="25"/>
        <v>7.8715640707792502</v>
      </c>
      <c r="W80" s="10">
        <f t="shared" si="26"/>
        <v>10.824845993021798</v>
      </c>
      <c r="X80" s="10">
        <f t="shared" si="27"/>
        <v>4.6272676311468102</v>
      </c>
      <c r="Y80" s="10">
        <f t="shared" si="28"/>
        <v>11.838659418244134</v>
      </c>
      <c r="Z80" s="10">
        <f t="shared" si="29"/>
        <v>5.0033156268207497</v>
      </c>
    </row>
    <row r="81" spans="1:26">
      <c r="A81">
        <v>19.154</v>
      </c>
      <c r="B81">
        <v>122.51571214920099</v>
      </c>
      <c r="C81">
        <v>27.654</v>
      </c>
      <c r="D81">
        <v>41.594067925225801</v>
      </c>
      <c r="E81">
        <v>34.154000000000003</v>
      </c>
      <c r="F81">
        <v>36.2391290245737</v>
      </c>
      <c r="G81">
        <v>40.154000000000003</v>
      </c>
      <c r="H81">
        <v>7.91058006702385</v>
      </c>
      <c r="I81">
        <v>45.154000000000003</v>
      </c>
      <c r="J81">
        <v>4.6479769019509902</v>
      </c>
      <c r="K81">
        <v>49.654000000000003</v>
      </c>
      <c r="L81">
        <v>5.0214726678596504</v>
      </c>
      <c r="O81" s="10">
        <f t="shared" si="18"/>
        <v>4.6911203595892133</v>
      </c>
      <c r="P81" s="10">
        <f t="shared" si="19"/>
        <v>122.51571214920099</v>
      </c>
      <c r="Q81" s="10">
        <f t="shared" si="20"/>
        <v>6.7386916108459936</v>
      </c>
      <c r="R81" s="10">
        <f t="shared" si="21"/>
        <v>41.594067925225801</v>
      </c>
      <c r="S81" s="10">
        <f t="shared" si="22"/>
        <v>8.2800643342023132</v>
      </c>
      <c r="T81" s="10">
        <f t="shared" si="23"/>
        <v>36.2391290245737</v>
      </c>
      <c r="U81" s="10">
        <f t="shared" si="24"/>
        <v>9.6793416225024629</v>
      </c>
      <c r="V81" s="10">
        <f t="shared" si="25"/>
        <v>7.91058006702385</v>
      </c>
      <c r="W81" s="10">
        <f t="shared" si="26"/>
        <v>10.825300401040936</v>
      </c>
      <c r="X81" s="10">
        <f t="shared" si="27"/>
        <v>4.6479769019509902</v>
      </c>
      <c r="Y81" s="10">
        <f t="shared" si="28"/>
        <v>11.839106058449751</v>
      </c>
      <c r="Z81" s="10">
        <f t="shared" si="29"/>
        <v>5.0214726678596504</v>
      </c>
    </row>
    <row r="82" spans="1:26">
      <c r="A82">
        <v>19.155999999999999</v>
      </c>
      <c r="B82">
        <v>123.001885711206</v>
      </c>
      <c r="C82">
        <v>27.655999999999999</v>
      </c>
      <c r="D82">
        <v>41.761389778816699</v>
      </c>
      <c r="E82">
        <v>34.155999999999999</v>
      </c>
      <c r="F82">
        <v>36.367733993984203</v>
      </c>
      <c r="G82">
        <v>40.155999999999999</v>
      </c>
      <c r="H82">
        <v>7.9498867790870102</v>
      </c>
      <c r="I82">
        <v>45.155999999999999</v>
      </c>
      <c r="J82">
        <v>4.66882551713294</v>
      </c>
      <c r="K82">
        <v>49.655999999999999</v>
      </c>
      <c r="L82">
        <v>5.0397287490361098</v>
      </c>
      <c r="O82" s="10">
        <f t="shared" si="18"/>
        <v>4.6916056204468433</v>
      </c>
      <c r="P82" s="10">
        <f t="shared" si="19"/>
        <v>123.001885711206</v>
      </c>
      <c r="Q82" s="10">
        <f t="shared" si="20"/>
        <v>6.7391694693428761</v>
      </c>
      <c r="R82" s="10">
        <f t="shared" si="21"/>
        <v>41.761389778816699</v>
      </c>
      <c r="S82" s="10">
        <f t="shared" si="22"/>
        <v>8.2805347561365821</v>
      </c>
      <c r="T82" s="10">
        <f t="shared" si="23"/>
        <v>36.367733993984203</v>
      </c>
      <c r="U82" s="10">
        <f t="shared" si="24"/>
        <v>9.679803836226446</v>
      </c>
      <c r="V82" s="10">
        <f t="shared" si="25"/>
        <v>7.9498867790870102</v>
      </c>
      <c r="W82" s="10">
        <f t="shared" si="26"/>
        <v>10.825754805762498</v>
      </c>
      <c r="X82" s="10">
        <f t="shared" si="27"/>
        <v>4.66882551713294</v>
      </c>
      <c r="Y82" s="10">
        <f t="shared" si="28"/>
        <v>11.839552695048965</v>
      </c>
      <c r="Z82" s="10">
        <f t="shared" si="29"/>
        <v>5.0397287490361098</v>
      </c>
    </row>
    <row r="83" spans="1:26">
      <c r="A83">
        <v>19.158000000000001</v>
      </c>
      <c r="B83">
        <v>123.490956952714</v>
      </c>
      <c r="C83">
        <v>27.658000000000001</v>
      </c>
      <c r="D83">
        <v>41.929722608692899</v>
      </c>
      <c r="E83">
        <v>34.158000000000001</v>
      </c>
      <c r="F83">
        <v>36.497024571052201</v>
      </c>
      <c r="G83">
        <v>40.158000000000001</v>
      </c>
      <c r="H83">
        <v>7.9894871015550901</v>
      </c>
      <c r="I83">
        <v>45.158000000000001</v>
      </c>
      <c r="J83">
        <v>4.6898147296778099</v>
      </c>
      <c r="K83">
        <v>49.658000000000001</v>
      </c>
      <c r="L83">
        <v>5.0580845921309496</v>
      </c>
      <c r="O83" s="10">
        <f t="shared" si="18"/>
        <v>4.6920908798753302</v>
      </c>
      <c r="P83" s="10">
        <f t="shared" si="19"/>
        <v>123.490956952714</v>
      </c>
      <c r="Q83" s="10">
        <f t="shared" si="20"/>
        <v>6.7396473257868914</v>
      </c>
      <c r="R83" s="10">
        <f t="shared" si="21"/>
        <v>41.929722608692899</v>
      </c>
      <c r="S83" s="10">
        <f t="shared" si="22"/>
        <v>8.2810051755484597</v>
      </c>
      <c r="T83" s="10">
        <f t="shared" si="23"/>
        <v>36.497024571052201</v>
      </c>
      <c r="U83" s="10">
        <f t="shared" si="24"/>
        <v>9.680266047001794</v>
      </c>
      <c r="V83" s="10">
        <f t="shared" si="25"/>
        <v>7.9894871015550901</v>
      </c>
      <c r="W83" s="10">
        <f t="shared" si="26"/>
        <v>10.82620920718635</v>
      </c>
      <c r="X83" s="10">
        <f t="shared" si="27"/>
        <v>4.6898147296778099</v>
      </c>
      <c r="Y83" s="10">
        <f t="shared" si="28"/>
        <v>11.83999932804165</v>
      </c>
      <c r="Z83" s="10">
        <f t="shared" si="29"/>
        <v>5.0580845921309496</v>
      </c>
    </row>
    <row r="84" spans="1:26">
      <c r="A84">
        <v>19.16</v>
      </c>
      <c r="B84">
        <v>123.982948931404</v>
      </c>
      <c r="C84">
        <v>27.66</v>
      </c>
      <c r="D84">
        <v>42.099074570206398</v>
      </c>
      <c r="E84">
        <v>34.159999999999997</v>
      </c>
      <c r="F84">
        <v>36.627005636444103</v>
      </c>
      <c r="G84">
        <v>40.159999999999997</v>
      </c>
      <c r="H84">
        <v>8.0293839651188605</v>
      </c>
      <c r="I84">
        <v>45.16</v>
      </c>
      <c r="J84">
        <v>4.7109458066870404</v>
      </c>
      <c r="K84">
        <v>49.66</v>
      </c>
      <c r="L84">
        <v>5.0765409255140801</v>
      </c>
      <c r="O84" s="10">
        <f t="shared" si="18"/>
        <v>4.6925761378745232</v>
      </c>
      <c r="P84" s="10">
        <f t="shared" si="19"/>
        <v>123.982948931404</v>
      </c>
      <c r="Q84" s="10">
        <f t="shared" si="20"/>
        <v>6.7401251801778912</v>
      </c>
      <c r="R84" s="10">
        <f t="shared" si="21"/>
        <v>42.099074570206398</v>
      </c>
      <c r="S84" s="10">
        <f t="shared" si="22"/>
        <v>8.2814755924377952</v>
      </c>
      <c r="T84" s="10">
        <f t="shared" si="23"/>
        <v>36.627005636444103</v>
      </c>
      <c r="U84" s="10">
        <f t="shared" si="24"/>
        <v>9.6807282548283613</v>
      </c>
      <c r="V84" s="10">
        <f t="shared" si="25"/>
        <v>8.0293839651188605</v>
      </c>
      <c r="W84" s="10">
        <f t="shared" si="26"/>
        <v>10.826663605312346</v>
      </c>
      <c r="X84" s="10">
        <f t="shared" si="27"/>
        <v>4.7109458066870404</v>
      </c>
      <c r="Y84" s="10">
        <f t="shared" si="28"/>
        <v>11.840445957427663</v>
      </c>
      <c r="Z84" s="10">
        <f t="shared" si="29"/>
        <v>5.0765409255140801</v>
      </c>
    </row>
    <row r="85" spans="1:26">
      <c r="A85">
        <v>19.161999999999999</v>
      </c>
      <c r="B85">
        <v>124.477884934607</v>
      </c>
      <c r="C85">
        <v>27.661999999999999</v>
      </c>
      <c r="D85">
        <v>42.269453901053602</v>
      </c>
      <c r="E85">
        <v>34.161999999999999</v>
      </c>
      <c r="F85">
        <v>36.757682114323202</v>
      </c>
      <c r="G85">
        <v>40.161999999999999</v>
      </c>
      <c r="H85">
        <v>8.0695803371162302</v>
      </c>
      <c r="I85">
        <v>45.161999999999999</v>
      </c>
      <c r="J85">
        <v>4.7322200295690404</v>
      </c>
      <c r="K85">
        <v>49.661999999999999</v>
      </c>
      <c r="L85">
        <v>5.0950984842164004</v>
      </c>
      <c r="O85" s="10">
        <f t="shared" si="18"/>
        <v>4.6930613944442756</v>
      </c>
      <c r="P85" s="10">
        <f t="shared" si="19"/>
        <v>124.477884934607</v>
      </c>
      <c r="Q85" s="10">
        <f t="shared" si="20"/>
        <v>6.7406030325157307</v>
      </c>
      <c r="R85" s="10">
        <f t="shared" si="21"/>
        <v>42.269453901053602</v>
      </c>
      <c r="S85" s="10">
        <f t="shared" si="22"/>
        <v>8.2819460068044517</v>
      </c>
      <c r="T85" s="10">
        <f t="shared" si="23"/>
        <v>36.757682114323202</v>
      </c>
      <c r="U85" s="10">
        <f t="shared" si="24"/>
        <v>9.6811904597060128</v>
      </c>
      <c r="V85" s="10">
        <f t="shared" si="25"/>
        <v>8.0695803371162302</v>
      </c>
      <c r="W85" s="10">
        <f t="shared" si="26"/>
        <v>10.827118000140352</v>
      </c>
      <c r="X85" s="10">
        <f t="shared" si="27"/>
        <v>4.7322200295690404</v>
      </c>
      <c r="Y85" s="10">
        <f t="shared" si="28"/>
        <v>11.84089258320687</v>
      </c>
      <c r="Z85" s="10">
        <f t="shared" si="29"/>
        <v>5.0950984842164004</v>
      </c>
    </row>
    <row r="86" spans="1:26">
      <c r="A86">
        <v>19.164000000000001</v>
      </c>
      <c r="B86">
        <v>124.975788482043</v>
      </c>
      <c r="C86">
        <v>27.664000000000001</v>
      </c>
      <c r="D86">
        <v>42.440868922272898</v>
      </c>
      <c r="E86">
        <v>34.164000000000001</v>
      </c>
      <c r="F86">
        <v>36.889058972812499</v>
      </c>
      <c r="G86">
        <v>40.164000000000001</v>
      </c>
      <c r="H86">
        <v>8.1100792220823603</v>
      </c>
      <c r="I86">
        <v>45.164000000000001</v>
      </c>
      <c r="J86">
        <v>4.75363869423333</v>
      </c>
      <c r="K86">
        <v>49.664000000000001</v>
      </c>
      <c r="L86">
        <v>5.1137580100028996</v>
      </c>
      <c r="O86" s="10">
        <f t="shared" si="18"/>
        <v>4.6935466495844409</v>
      </c>
      <c r="P86" s="10">
        <f t="shared" si="19"/>
        <v>124.975788482043</v>
      </c>
      <c r="Q86" s="10">
        <f t="shared" si="20"/>
        <v>6.7410808828002686</v>
      </c>
      <c r="R86" s="10">
        <f t="shared" si="21"/>
        <v>42.440868922272898</v>
      </c>
      <c r="S86" s="10">
        <f t="shared" si="22"/>
        <v>8.2824164186482836</v>
      </c>
      <c r="T86" s="10">
        <f t="shared" si="23"/>
        <v>36.889058972812499</v>
      </c>
      <c r="U86" s="10">
        <f t="shared" si="24"/>
        <v>9.6816526616346064</v>
      </c>
      <c r="V86" s="10">
        <f t="shared" si="25"/>
        <v>8.1100792220823603</v>
      </c>
      <c r="W86" s="10">
        <f t="shared" si="26"/>
        <v>10.827572391670234</v>
      </c>
      <c r="X86" s="10">
        <f t="shared" si="27"/>
        <v>4.75363869423333</v>
      </c>
      <c r="Y86" s="10">
        <f t="shared" si="28"/>
        <v>11.841339205379137</v>
      </c>
      <c r="Z86" s="10">
        <f t="shared" si="29"/>
        <v>5.1137580100028996</v>
      </c>
    </row>
    <row r="87" spans="1:26">
      <c r="A87">
        <v>19.166</v>
      </c>
      <c r="B87">
        <v>125.476683328614</v>
      </c>
      <c r="C87">
        <v>27.666</v>
      </c>
      <c r="D87">
        <v>42.613328039257297</v>
      </c>
      <c r="E87">
        <v>34.165999999999997</v>
      </c>
      <c r="F87">
        <v>37.0211412244673</v>
      </c>
      <c r="G87">
        <v>40.165999999999997</v>
      </c>
      <c r="H87">
        <v>8.1508836623109104</v>
      </c>
      <c r="I87">
        <v>45.165999999999997</v>
      </c>
      <c r="J87">
        <v>4.7752031112885804</v>
      </c>
      <c r="K87">
        <v>49.665999999999997</v>
      </c>
      <c r="L87">
        <v>5.13252025144737</v>
      </c>
      <c r="O87" s="10">
        <f t="shared" si="18"/>
        <v>4.6940319032948699</v>
      </c>
      <c r="P87" s="10">
        <f t="shared" si="19"/>
        <v>125.476683328614</v>
      </c>
      <c r="Q87" s="10">
        <f t="shared" si="20"/>
        <v>6.7415587310313523</v>
      </c>
      <c r="R87" s="10">
        <f t="shared" si="21"/>
        <v>42.613328039257297</v>
      </c>
      <c r="S87" s="10">
        <f t="shared" si="22"/>
        <v>8.2828868279691434</v>
      </c>
      <c r="T87" s="10">
        <f t="shared" si="23"/>
        <v>37.0211412244673</v>
      </c>
      <c r="U87" s="10">
        <f t="shared" si="24"/>
        <v>9.6821148606139964</v>
      </c>
      <c r="V87" s="10">
        <f t="shared" si="25"/>
        <v>8.1508836623109104</v>
      </c>
      <c r="W87" s="10">
        <f t="shared" si="26"/>
        <v>10.828026779901844</v>
      </c>
      <c r="X87" s="10">
        <f t="shared" si="27"/>
        <v>4.7752031112885804</v>
      </c>
      <c r="Y87" s="10">
        <f t="shared" si="28"/>
        <v>11.841785823944322</v>
      </c>
      <c r="Z87" s="10">
        <f t="shared" si="29"/>
        <v>5.13252025144737</v>
      </c>
    </row>
    <row r="88" spans="1:26">
      <c r="A88">
        <v>19.167999999999999</v>
      </c>
      <c r="B88">
        <v>125.980593467226</v>
      </c>
      <c r="C88">
        <v>27.667999999999999</v>
      </c>
      <c r="D88">
        <v>42.786839742783798</v>
      </c>
      <c r="E88">
        <v>34.167999999999999</v>
      </c>
      <c r="F88">
        <v>37.153933926754704</v>
      </c>
      <c r="G88">
        <v>40.167999999999999</v>
      </c>
      <c r="H88">
        <v>8.1919967384250896</v>
      </c>
      <c r="I88">
        <v>45.167999999999999</v>
      </c>
      <c r="J88">
        <v>4.7969146062421704</v>
      </c>
      <c r="K88">
        <v>49.667999999999999</v>
      </c>
      <c r="L88">
        <v>5.1513859640067503</v>
      </c>
      <c r="O88" s="10">
        <f t="shared" si="18"/>
        <v>4.6945171555754133</v>
      </c>
      <c r="P88" s="10">
        <f t="shared" si="19"/>
        <v>125.980593467226</v>
      </c>
      <c r="Q88" s="10">
        <f t="shared" si="20"/>
        <v>6.7420365772088413</v>
      </c>
      <c r="R88" s="10">
        <f t="shared" si="21"/>
        <v>42.786839742783798</v>
      </c>
      <c r="S88" s="10">
        <f t="shared" si="22"/>
        <v>8.2833572347668945</v>
      </c>
      <c r="T88" s="10">
        <f t="shared" si="23"/>
        <v>37.153933926754704</v>
      </c>
      <c r="U88" s="10">
        <f t="shared" si="24"/>
        <v>9.6825770566440479</v>
      </c>
      <c r="V88" s="10">
        <f t="shared" si="25"/>
        <v>8.1919967384250896</v>
      </c>
      <c r="W88" s="10">
        <f t="shared" si="26"/>
        <v>10.828481164835051</v>
      </c>
      <c r="X88" s="10">
        <f t="shared" si="27"/>
        <v>4.7969146062421704</v>
      </c>
      <c r="Y88" s="10">
        <f t="shared" si="28"/>
        <v>11.842232438902295</v>
      </c>
      <c r="Z88" s="10">
        <f t="shared" si="29"/>
        <v>5.1513859640067503</v>
      </c>
    </row>
    <row r="89" spans="1:26">
      <c r="A89">
        <v>19.170000000000002</v>
      </c>
      <c r="B89">
        <v>126.48754313166</v>
      </c>
      <c r="C89">
        <v>27.67</v>
      </c>
      <c r="D89">
        <v>42.9614126100535</v>
      </c>
      <c r="E89">
        <v>34.17</v>
      </c>
      <c r="F89">
        <v>37.287442182533603</v>
      </c>
      <c r="G89">
        <v>40.17</v>
      </c>
      <c r="H89">
        <v>8.2334215699576099</v>
      </c>
      <c r="I89">
        <v>45.17</v>
      </c>
      <c r="J89">
        <v>4.81877451970501</v>
      </c>
      <c r="K89">
        <v>49.67</v>
      </c>
      <c r="L89">
        <v>5.1703559100982197</v>
      </c>
      <c r="O89" s="10">
        <f t="shared" si="18"/>
        <v>4.6950024064259273</v>
      </c>
      <c r="P89" s="10">
        <f t="shared" si="19"/>
        <v>126.48754313166</v>
      </c>
      <c r="Q89" s="10">
        <f t="shared" si="20"/>
        <v>6.7425144213325892</v>
      </c>
      <c r="R89" s="10">
        <f t="shared" si="21"/>
        <v>42.9614126100535</v>
      </c>
      <c r="S89" s="10">
        <f t="shared" si="22"/>
        <v>8.2838276390413892</v>
      </c>
      <c r="T89" s="10">
        <f t="shared" si="23"/>
        <v>37.287442182533603</v>
      </c>
      <c r="U89" s="10">
        <f t="shared" si="24"/>
        <v>9.6830392497246187</v>
      </c>
      <c r="V89" s="10">
        <f t="shared" si="25"/>
        <v>8.2334215699576099</v>
      </c>
      <c r="W89" s="10">
        <f t="shared" si="26"/>
        <v>10.828935546469713</v>
      </c>
      <c r="X89" s="10">
        <f t="shared" si="27"/>
        <v>4.81877451970501</v>
      </c>
      <c r="Y89" s="10">
        <f t="shared" si="28"/>
        <v>11.842679050252919</v>
      </c>
      <c r="Z89" s="10">
        <f t="shared" si="29"/>
        <v>5.1703559100982197</v>
      </c>
    </row>
    <row r="90" spans="1:26">
      <c r="A90">
        <v>19.172000000000001</v>
      </c>
      <c r="B90">
        <v>126.997556799469</v>
      </c>
      <c r="C90">
        <v>27.672000000000001</v>
      </c>
      <c r="D90">
        <v>43.137055305750003</v>
      </c>
      <c r="E90">
        <v>34.171999999999997</v>
      </c>
      <c r="F90">
        <v>37.421671140546898</v>
      </c>
      <c r="G90">
        <v>40.171999999999997</v>
      </c>
      <c r="H90">
        <v>8.27516131594213</v>
      </c>
      <c r="I90">
        <v>45.171999999999997</v>
      </c>
      <c r="J90">
        <v>4.8407842075975802</v>
      </c>
      <c r="K90">
        <v>49.671999999999997</v>
      </c>
      <c r="L90">
        <v>5.1894308591754204</v>
      </c>
      <c r="O90" s="10">
        <f t="shared" si="18"/>
        <v>4.6954876558462608</v>
      </c>
      <c r="P90" s="10">
        <f t="shared" si="19"/>
        <v>126.997556799469</v>
      </c>
      <c r="Q90" s="10">
        <f t="shared" si="20"/>
        <v>6.7429922634024484</v>
      </c>
      <c r="R90" s="10">
        <f t="shared" si="21"/>
        <v>43.137055305750003</v>
      </c>
      <c r="S90" s="10">
        <f t="shared" si="22"/>
        <v>8.2842980407924873</v>
      </c>
      <c r="T90" s="10">
        <f t="shared" si="23"/>
        <v>37.421671140546898</v>
      </c>
      <c r="U90" s="10">
        <f t="shared" si="24"/>
        <v>9.6835014398555632</v>
      </c>
      <c r="V90" s="10">
        <f t="shared" si="25"/>
        <v>8.27516131594213</v>
      </c>
      <c r="W90" s="10">
        <f t="shared" si="26"/>
        <v>10.829389924805691</v>
      </c>
      <c r="X90" s="10">
        <f t="shared" si="27"/>
        <v>4.8407842075975802</v>
      </c>
      <c r="Y90" s="10">
        <f t="shared" si="28"/>
        <v>11.843125657996055</v>
      </c>
      <c r="Z90" s="10">
        <f t="shared" si="29"/>
        <v>5.1894308591754204</v>
      </c>
    </row>
    <row r="91" spans="1:26">
      <c r="A91">
        <v>19.173999999999999</v>
      </c>
      <c r="B91">
        <v>127.51065919493099</v>
      </c>
      <c r="C91">
        <v>27.673999999999999</v>
      </c>
      <c r="D91">
        <v>43.3137765831124</v>
      </c>
      <c r="E91">
        <v>34.173999999999999</v>
      </c>
      <c r="F91">
        <v>37.5566259959175</v>
      </c>
      <c r="G91">
        <v>40.173999999999999</v>
      </c>
      <c r="H91">
        <v>8.3172191755152909</v>
      </c>
      <c r="I91">
        <v>45.173999999999999</v>
      </c>
      <c r="J91">
        <v>4.8629450413609296</v>
      </c>
      <c r="K91">
        <v>49.673999999999999</v>
      </c>
      <c r="L91">
        <v>5.2086115878072503</v>
      </c>
      <c r="O91" s="10">
        <f t="shared" si="18"/>
        <v>4.6959729038362665</v>
      </c>
      <c r="P91" s="10">
        <f t="shared" si="19"/>
        <v>127.51065919493099</v>
      </c>
      <c r="Q91" s="10">
        <f t="shared" si="20"/>
        <v>6.7434701034182742</v>
      </c>
      <c r="R91" s="10">
        <f t="shared" si="21"/>
        <v>43.3137765831124</v>
      </c>
      <c r="S91" s="10">
        <f t="shared" si="22"/>
        <v>8.2847684400200432</v>
      </c>
      <c r="T91" s="10">
        <f t="shared" si="23"/>
        <v>37.5566259959175</v>
      </c>
      <c r="U91" s="10">
        <f t="shared" si="24"/>
        <v>9.6839636270367482</v>
      </c>
      <c r="V91" s="10">
        <f t="shared" si="25"/>
        <v>8.3172191755152909</v>
      </c>
      <c r="W91" s="10">
        <f t="shared" si="26"/>
        <v>10.829844299842851</v>
      </c>
      <c r="X91" s="10">
        <f t="shared" si="27"/>
        <v>4.8629450413609296</v>
      </c>
      <c r="Y91" s="10">
        <f t="shared" si="28"/>
        <v>11.843572262131568</v>
      </c>
      <c r="Z91" s="10">
        <f t="shared" si="29"/>
        <v>5.2086115878072503</v>
      </c>
    </row>
    <row r="92" spans="1:26">
      <c r="A92">
        <v>19.175999999999998</v>
      </c>
      <c r="B92">
        <v>128.026875292037</v>
      </c>
      <c r="C92">
        <v>27.675999999999998</v>
      </c>
      <c r="D92">
        <v>43.491585285019497</v>
      </c>
      <c r="E92">
        <v>34.176000000000002</v>
      </c>
      <c r="F92">
        <v>37.692311990648399</v>
      </c>
      <c r="G92">
        <v>40.176000000000002</v>
      </c>
      <c r="H92">
        <v>8.3595983885280098</v>
      </c>
      <c r="I92">
        <v>45.176000000000002</v>
      </c>
      <c r="J92">
        <v>4.88525840816982</v>
      </c>
      <c r="K92">
        <v>49.676000000000002</v>
      </c>
      <c r="L92">
        <v>5.2278988797564399</v>
      </c>
      <c r="O92" s="10">
        <f t="shared" si="18"/>
        <v>4.6964581503957969</v>
      </c>
      <c r="P92" s="10">
        <f t="shared" si="19"/>
        <v>128.026875292037</v>
      </c>
      <c r="Q92" s="10">
        <f t="shared" si="20"/>
        <v>6.7439479413799228</v>
      </c>
      <c r="R92" s="10">
        <f t="shared" si="21"/>
        <v>43.491585285019497</v>
      </c>
      <c r="S92" s="10">
        <f t="shared" si="22"/>
        <v>8.2852388367239147</v>
      </c>
      <c r="T92" s="10">
        <f t="shared" si="23"/>
        <v>37.692311990648399</v>
      </c>
      <c r="U92" s="10">
        <f t="shared" si="24"/>
        <v>9.6844258112680297</v>
      </c>
      <c r="V92" s="10">
        <f t="shared" si="25"/>
        <v>8.3595983885280098</v>
      </c>
      <c r="W92" s="10">
        <f t="shared" si="26"/>
        <v>10.830298671581051</v>
      </c>
      <c r="X92" s="10">
        <f t="shared" si="27"/>
        <v>4.88525840816982</v>
      </c>
      <c r="Y92" s="10">
        <f t="shared" si="28"/>
        <v>11.844018862659324</v>
      </c>
      <c r="Z92" s="10">
        <f t="shared" si="29"/>
        <v>5.2278988797564399</v>
      </c>
    </row>
    <row r="93" spans="1:26">
      <c r="A93">
        <v>19.178000000000001</v>
      </c>
      <c r="B93">
        <v>128.54623031751899</v>
      </c>
      <c r="C93">
        <v>27.678000000000001</v>
      </c>
      <c r="D93">
        <v>43.670490345096503</v>
      </c>
      <c r="E93">
        <v>34.177999999999997</v>
      </c>
      <c r="F93">
        <v>37.828734414132803</v>
      </c>
      <c r="G93">
        <v>40.177999999999997</v>
      </c>
      <c r="H93">
        <v>8.4023022361693904</v>
      </c>
      <c r="I93">
        <v>45.177999999999997</v>
      </c>
      <c r="J93">
        <v>4.9077257111501202</v>
      </c>
      <c r="K93">
        <v>49.677999999999997</v>
      </c>
      <c r="L93">
        <v>5.2472935260599698</v>
      </c>
      <c r="O93" s="10">
        <f t="shared" si="18"/>
        <v>4.6969433955247055</v>
      </c>
      <c r="P93" s="10">
        <f t="shared" si="19"/>
        <v>128.54623031751899</v>
      </c>
      <c r="Q93" s="10">
        <f t="shared" si="20"/>
        <v>6.7444257772872476</v>
      </c>
      <c r="R93" s="10">
        <f t="shared" si="21"/>
        <v>43.670490345096503</v>
      </c>
      <c r="S93" s="10">
        <f t="shared" si="22"/>
        <v>8.2857092309039562</v>
      </c>
      <c r="T93" s="10">
        <f t="shared" si="23"/>
        <v>37.828734414132803</v>
      </c>
      <c r="U93" s="10">
        <f t="shared" si="24"/>
        <v>9.6848879925492621</v>
      </c>
      <c r="V93" s="10">
        <f t="shared" si="25"/>
        <v>8.4023022361693904</v>
      </c>
      <c r="W93" s="10">
        <f t="shared" si="26"/>
        <v>10.830753040020152</v>
      </c>
      <c r="X93" s="10">
        <f t="shared" si="27"/>
        <v>4.9077257111501202</v>
      </c>
      <c r="Y93" s="10">
        <f t="shared" si="28"/>
        <v>11.844465459579183</v>
      </c>
      <c r="Z93" s="10">
        <f t="shared" si="29"/>
        <v>5.2472935260599698</v>
      </c>
    </row>
    <row r="94" spans="1:26">
      <c r="A94">
        <v>19.18</v>
      </c>
      <c r="B94">
        <v>129.068749753921</v>
      </c>
      <c r="C94">
        <v>27.68</v>
      </c>
      <c r="D94">
        <v>43.850500788831198</v>
      </c>
      <c r="E94">
        <v>34.18</v>
      </c>
      <c r="F94">
        <v>37.965898603667803</v>
      </c>
      <c r="G94">
        <v>40.18</v>
      </c>
      <c r="H94">
        <v>8.4453340416006295</v>
      </c>
      <c r="I94">
        <v>45.18</v>
      </c>
      <c r="J94">
        <v>4.9303483695993098</v>
      </c>
      <c r="K94">
        <v>49.68</v>
      </c>
      <c r="L94">
        <v>5.2667963251101702</v>
      </c>
      <c r="O94" s="10">
        <f t="shared" si="18"/>
        <v>4.697428639222843</v>
      </c>
      <c r="P94" s="10">
        <f t="shared" si="19"/>
        <v>129.068749753921</v>
      </c>
      <c r="Q94" s="10">
        <f t="shared" si="20"/>
        <v>6.7449036111401011</v>
      </c>
      <c r="R94" s="10">
        <f t="shared" si="21"/>
        <v>43.850500788831198</v>
      </c>
      <c r="S94" s="10">
        <f t="shared" si="22"/>
        <v>8.286179622560029</v>
      </c>
      <c r="T94" s="10">
        <f t="shared" si="23"/>
        <v>37.965898603667803</v>
      </c>
      <c r="U94" s="10">
        <f t="shared" si="24"/>
        <v>9.6853501708803122</v>
      </c>
      <c r="V94" s="10">
        <f t="shared" si="25"/>
        <v>8.4453340416006295</v>
      </c>
      <c r="W94" s="10">
        <f t="shared" si="26"/>
        <v>10.831207405160017</v>
      </c>
      <c r="X94" s="10">
        <f t="shared" si="27"/>
        <v>4.9303483695993098</v>
      </c>
      <c r="Y94" s="10">
        <f t="shared" si="28"/>
        <v>11.844912052891015</v>
      </c>
      <c r="Z94" s="10">
        <f t="shared" si="29"/>
        <v>5.2667963251101702</v>
      </c>
    </row>
    <row r="95" spans="1:26">
      <c r="A95">
        <v>19.181999999999999</v>
      </c>
      <c r="B95">
        <v>129.594459342725</v>
      </c>
      <c r="C95">
        <v>27.681999999999999</v>
      </c>
      <c r="D95">
        <v>44.031625734711199</v>
      </c>
      <c r="E95">
        <v>34.181999999999903</v>
      </c>
      <c r="F95">
        <v>38.103809944977698</v>
      </c>
      <c r="G95">
        <v>40.182000000000002</v>
      </c>
      <c r="H95">
        <v>8.4886971706013004</v>
      </c>
      <c r="I95">
        <v>45.182000000000002</v>
      </c>
      <c r="J95">
        <v>4.9531278192108603</v>
      </c>
      <c r="K95">
        <v>49.682000000000002</v>
      </c>
      <c r="L95">
        <v>5.2864080827370898</v>
      </c>
      <c r="O95" s="10">
        <f t="shared" si="18"/>
        <v>4.6979138814900612</v>
      </c>
      <c r="P95" s="10">
        <f t="shared" si="19"/>
        <v>129.594459342725</v>
      </c>
      <c r="Q95" s="10">
        <f t="shared" si="20"/>
        <v>6.7453814429383412</v>
      </c>
      <c r="R95" s="10">
        <f t="shared" si="21"/>
        <v>44.031625734711199</v>
      </c>
      <c r="S95" s="10">
        <f t="shared" si="22"/>
        <v>8.2866500116919646</v>
      </c>
      <c r="T95" s="10">
        <f t="shared" si="23"/>
        <v>38.103809944977698</v>
      </c>
      <c r="U95" s="10">
        <f t="shared" si="24"/>
        <v>9.6858123462610344</v>
      </c>
      <c r="V95" s="10">
        <f t="shared" si="25"/>
        <v>8.4886971706013004</v>
      </c>
      <c r="W95" s="10">
        <f t="shared" si="26"/>
        <v>10.83166176700051</v>
      </c>
      <c r="X95" s="10">
        <f t="shared" si="27"/>
        <v>4.9531278192108603</v>
      </c>
      <c r="Y95" s="10">
        <f t="shared" si="28"/>
        <v>11.845358642594679</v>
      </c>
      <c r="Z95" s="10">
        <f t="shared" si="29"/>
        <v>5.2864080827370898</v>
      </c>
    </row>
    <row r="96" spans="1:26">
      <c r="A96">
        <v>19.184000000000001</v>
      </c>
      <c r="B96">
        <v>130.12338508750099</v>
      </c>
      <c r="C96">
        <v>27.684000000000001</v>
      </c>
      <c r="D96">
        <v>44.213874395374198</v>
      </c>
      <c r="E96">
        <v>34.183999999999997</v>
      </c>
      <c r="F96">
        <v>38.242473872740597</v>
      </c>
      <c r="G96">
        <v>40.183999999999997</v>
      </c>
      <c r="H96">
        <v>8.53239503222634</v>
      </c>
      <c r="I96">
        <v>45.183999999999997</v>
      </c>
      <c r="J96">
        <v>4.9760655123019299</v>
      </c>
      <c r="K96">
        <v>49.683999999999997</v>
      </c>
      <c r="L96">
        <v>5.3061296122917501</v>
      </c>
      <c r="O96" s="10">
        <f t="shared" si="18"/>
        <v>4.6983991223262143</v>
      </c>
      <c r="P96" s="10">
        <f t="shared" si="19"/>
        <v>130.12338508750099</v>
      </c>
      <c r="Q96" s="10">
        <f t="shared" si="20"/>
        <v>6.7458592726818205</v>
      </c>
      <c r="R96" s="10">
        <f t="shared" si="21"/>
        <v>44.213874395374198</v>
      </c>
      <c r="S96" s="10">
        <f t="shared" si="22"/>
        <v>8.2871203982996864</v>
      </c>
      <c r="T96" s="10">
        <f t="shared" si="23"/>
        <v>38.242473872740597</v>
      </c>
      <c r="U96" s="10">
        <f t="shared" si="24"/>
        <v>9.68627451869129</v>
      </c>
      <c r="V96" s="10">
        <f t="shared" si="25"/>
        <v>8.53239503222634</v>
      </c>
      <c r="W96" s="10">
        <f t="shared" si="26"/>
        <v>10.832116125541488</v>
      </c>
      <c r="X96" s="10">
        <f t="shared" si="27"/>
        <v>4.9760655123019299</v>
      </c>
      <c r="Y96" s="10">
        <f t="shared" si="28"/>
        <v>11.84580522869004</v>
      </c>
      <c r="Z96" s="10">
        <f t="shared" si="29"/>
        <v>5.3061296122917501</v>
      </c>
    </row>
    <row r="97" spans="1:26">
      <c r="A97">
        <v>19.186</v>
      </c>
      <c r="B97">
        <v>130.65555325712199</v>
      </c>
      <c r="C97">
        <v>27.686</v>
      </c>
      <c r="D97">
        <v>44.397256078775499</v>
      </c>
      <c r="E97">
        <v>34.186</v>
      </c>
      <c r="F97">
        <v>38.381895871122602</v>
      </c>
      <c r="G97">
        <v>40.186</v>
      </c>
      <c r="H97">
        <v>8.5764310794749594</v>
      </c>
      <c r="I97">
        <v>45.186</v>
      </c>
      <c r="J97">
        <v>4.9991629180447799</v>
      </c>
      <c r="K97">
        <v>49.686</v>
      </c>
      <c r="L97">
        <v>5.32596173473046</v>
      </c>
      <c r="O97" s="10">
        <f t="shared" si="18"/>
        <v>4.6988843617311522</v>
      </c>
      <c r="P97" s="10">
        <f t="shared" si="19"/>
        <v>130.65555325712199</v>
      </c>
      <c r="Q97" s="10">
        <f t="shared" si="20"/>
        <v>6.7463371003703925</v>
      </c>
      <c r="R97" s="10">
        <f t="shared" si="21"/>
        <v>44.397256078775499</v>
      </c>
      <c r="S97" s="10">
        <f t="shared" si="22"/>
        <v>8.2875907823829831</v>
      </c>
      <c r="T97" s="10">
        <f t="shared" si="23"/>
        <v>38.381895871122602</v>
      </c>
      <c r="U97" s="10">
        <f t="shared" si="24"/>
        <v>9.6867366881709369</v>
      </c>
      <c r="V97" s="10">
        <f t="shared" si="25"/>
        <v>8.5764310794749594</v>
      </c>
      <c r="W97" s="10">
        <f t="shared" si="26"/>
        <v>10.832570480782815</v>
      </c>
      <c r="X97" s="10">
        <f t="shared" si="27"/>
        <v>4.9991629180447799</v>
      </c>
      <c r="Y97" s="10">
        <f t="shared" si="28"/>
        <v>11.846251811176961</v>
      </c>
      <c r="Z97" s="10">
        <f t="shared" si="29"/>
        <v>5.32596173473046</v>
      </c>
    </row>
    <row r="98" spans="1:26">
      <c r="A98">
        <v>19.187999999999999</v>
      </c>
      <c r="B98">
        <v>131.190990389013</v>
      </c>
      <c r="C98">
        <v>27.687999999999999</v>
      </c>
      <c r="D98">
        <v>44.581780189375003</v>
      </c>
      <c r="E98">
        <v>34.188000000000002</v>
      </c>
      <c r="F98">
        <v>38.522081474320601</v>
      </c>
      <c r="G98">
        <v>40.188000000000002</v>
      </c>
      <c r="H98">
        <v>8.6208088099723703</v>
      </c>
      <c r="I98">
        <v>45.188000000000002</v>
      </c>
      <c r="J98">
        <v>5.0224215227019204</v>
      </c>
      <c r="K98">
        <v>49.688000000000002</v>
      </c>
      <c r="L98">
        <v>5.3459052787001697</v>
      </c>
      <c r="O98" s="10">
        <f t="shared" si="18"/>
        <v>4.6993695997047285</v>
      </c>
      <c r="P98" s="10">
        <f t="shared" si="19"/>
        <v>131.190990389013</v>
      </c>
      <c r="Q98" s="10">
        <f t="shared" si="20"/>
        <v>6.7468149260039132</v>
      </c>
      <c r="R98" s="10">
        <f t="shared" si="21"/>
        <v>44.581780189375003</v>
      </c>
      <c r="S98" s="10">
        <f t="shared" si="22"/>
        <v>8.2880611639417374</v>
      </c>
      <c r="T98" s="10">
        <f t="shared" si="23"/>
        <v>38.522081474320601</v>
      </c>
      <c r="U98" s="10">
        <f t="shared" si="24"/>
        <v>9.6871988546998384</v>
      </c>
      <c r="V98" s="10">
        <f t="shared" si="25"/>
        <v>8.6208088099723703</v>
      </c>
      <c r="W98" s="10">
        <f t="shared" si="26"/>
        <v>10.833024832724355</v>
      </c>
      <c r="X98" s="10">
        <f t="shared" si="27"/>
        <v>5.0224215227019204</v>
      </c>
      <c r="Y98" s="10">
        <f t="shared" si="28"/>
        <v>11.846698390055311</v>
      </c>
      <c r="Z98" s="10">
        <f t="shared" si="29"/>
        <v>5.3459052787001697</v>
      </c>
    </row>
    <row r="99" spans="1:26">
      <c r="A99">
        <v>19.190000000000001</v>
      </c>
      <c r="B99">
        <v>131.72972329245101</v>
      </c>
      <c r="C99">
        <v>27.69</v>
      </c>
      <c r="D99">
        <v>44.7674562293371</v>
      </c>
      <c r="E99">
        <v>34.19</v>
      </c>
      <c r="F99">
        <v>38.663036267110101</v>
      </c>
      <c r="G99">
        <v>40.19</v>
      </c>
      <c r="H99">
        <v>8.6655317666631593</v>
      </c>
      <c r="I99">
        <v>45.19</v>
      </c>
      <c r="J99">
        <v>5.0458428298658804</v>
      </c>
      <c r="K99">
        <v>49.69</v>
      </c>
      <c r="L99">
        <v>5.3659610806257296</v>
      </c>
      <c r="O99" s="10">
        <f t="shared" si="18"/>
        <v>4.6998548362467956</v>
      </c>
      <c r="P99" s="10">
        <f t="shared" si="19"/>
        <v>131.72972329245101</v>
      </c>
      <c r="Q99" s="10">
        <f t="shared" si="20"/>
        <v>6.747292749582237</v>
      </c>
      <c r="R99" s="10">
        <f t="shared" si="21"/>
        <v>44.7674562293371</v>
      </c>
      <c r="S99" s="10">
        <f t="shared" si="22"/>
        <v>8.288531542975802</v>
      </c>
      <c r="T99" s="10">
        <f t="shared" si="23"/>
        <v>38.663036267110101</v>
      </c>
      <c r="U99" s="10">
        <f t="shared" si="24"/>
        <v>9.6876610182778453</v>
      </c>
      <c r="V99" s="10">
        <f t="shared" si="25"/>
        <v>8.6655317666631593</v>
      </c>
      <c r="W99" s="10">
        <f t="shared" si="26"/>
        <v>10.833479181365961</v>
      </c>
      <c r="X99" s="10">
        <f t="shared" si="27"/>
        <v>5.0458428298658804</v>
      </c>
      <c r="Y99" s="10">
        <f t="shared" si="28"/>
        <v>11.847144965324947</v>
      </c>
      <c r="Z99" s="10">
        <f t="shared" si="29"/>
        <v>5.3659610806257296</v>
      </c>
    </row>
    <row r="100" spans="1:26">
      <c r="A100">
        <v>19.192</v>
      </c>
      <c r="B100">
        <v>132.27177905190999</v>
      </c>
      <c r="C100">
        <v>27.692</v>
      </c>
      <c r="D100">
        <v>44.954293799752001</v>
      </c>
      <c r="E100">
        <v>34.192</v>
      </c>
      <c r="F100">
        <v>38.804765885402297</v>
      </c>
      <c r="G100">
        <v>40.192</v>
      </c>
      <c r="H100">
        <v>8.7106035385181801</v>
      </c>
      <c r="I100">
        <v>45.192</v>
      </c>
      <c r="J100">
        <v>5.0694283607017896</v>
      </c>
      <c r="K100">
        <v>49.692</v>
      </c>
      <c r="L100">
        <v>5.3861299847971802</v>
      </c>
      <c r="O100" s="10">
        <f t="shared" si="18"/>
        <v>4.7003400713572034</v>
      </c>
      <c r="P100" s="10">
        <f t="shared" si="19"/>
        <v>132.27177905190999</v>
      </c>
      <c r="Q100" s="10">
        <f t="shared" si="20"/>
        <v>6.7477705711052174</v>
      </c>
      <c r="R100" s="10">
        <f t="shared" si="21"/>
        <v>44.954293799752001</v>
      </c>
      <c r="S100" s="10">
        <f t="shared" si="22"/>
        <v>8.2890019194850364</v>
      </c>
      <c r="T100" s="10">
        <f t="shared" si="23"/>
        <v>38.804765885402297</v>
      </c>
      <c r="U100" s="10">
        <f t="shared" si="24"/>
        <v>9.6881231789048261</v>
      </c>
      <c r="V100" s="10">
        <f t="shared" si="25"/>
        <v>8.7106035385181801</v>
      </c>
      <c r="W100" s="10">
        <f t="shared" si="26"/>
        <v>10.833933526707506</v>
      </c>
      <c r="X100" s="10">
        <f t="shared" si="27"/>
        <v>5.0694283607017896</v>
      </c>
      <c r="Y100" s="10">
        <f t="shared" si="28"/>
        <v>11.847591536985737</v>
      </c>
      <c r="Z100" s="10">
        <f t="shared" si="29"/>
        <v>5.3861299847971802</v>
      </c>
    </row>
    <row r="101" spans="1:26">
      <c r="A101">
        <v>19.193999999999999</v>
      </c>
      <c r="B101">
        <v>132.81718503045499</v>
      </c>
      <c r="C101">
        <v>27.693999999999999</v>
      </c>
      <c r="D101">
        <v>45.142302601874199</v>
      </c>
      <c r="E101">
        <v>34.194000000000003</v>
      </c>
      <c r="F101">
        <v>38.947276016804302</v>
      </c>
      <c r="G101">
        <v>40.194000000000003</v>
      </c>
      <c r="H101">
        <v>8.7560277612526605</v>
      </c>
      <c r="I101">
        <v>45.194000000000003</v>
      </c>
      <c r="J101">
        <v>5.0931796541942296</v>
      </c>
      <c r="K101">
        <v>49.694000000000003</v>
      </c>
      <c r="L101">
        <v>5.4064128434586296</v>
      </c>
      <c r="O101" s="10">
        <f t="shared" si="18"/>
        <v>4.7008253050358055</v>
      </c>
      <c r="P101" s="10">
        <f t="shared" si="19"/>
        <v>132.81718503045499</v>
      </c>
      <c r="Q101" s="10">
        <f t="shared" si="20"/>
        <v>6.7482483905727095</v>
      </c>
      <c r="R101" s="10">
        <f t="shared" si="21"/>
        <v>45.142302601874199</v>
      </c>
      <c r="S101" s="10">
        <f t="shared" si="22"/>
        <v>8.289472293469295</v>
      </c>
      <c r="T101" s="10">
        <f t="shared" si="23"/>
        <v>38.947276016804302</v>
      </c>
      <c r="U101" s="10">
        <f t="shared" si="24"/>
        <v>9.6885853365806334</v>
      </c>
      <c r="V101" s="10">
        <f t="shared" si="25"/>
        <v>8.7560277612526605</v>
      </c>
      <c r="W101" s="10">
        <f t="shared" si="26"/>
        <v>10.834387868748843</v>
      </c>
      <c r="X101" s="10">
        <f t="shared" si="27"/>
        <v>5.0931796541942296</v>
      </c>
      <c r="Y101" s="10">
        <f t="shared" si="28"/>
        <v>11.848038105037546</v>
      </c>
      <c r="Z101" s="10">
        <f t="shared" si="29"/>
        <v>5.4064128434586296</v>
      </c>
    </row>
    <row r="102" spans="1:26">
      <c r="A102">
        <v>19.196000000000002</v>
      </c>
      <c r="B102">
        <v>133.365968873187</v>
      </c>
      <c r="C102">
        <v>27.696000000000002</v>
      </c>
      <c r="D102">
        <v>45.331492438373502</v>
      </c>
      <c r="E102">
        <v>34.195999999999998</v>
      </c>
      <c r="F102">
        <v>39.0905724011903</v>
      </c>
      <c r="G102">
        <v>40.195999999999998</v>
      </c>
      <c r="H102">
        <v>8.8018081180590197</v>
      </c>
      <c r="I102">
        <v>45.195999999999998</v>
      </c>
      <c r="J102">
        <v>5.1170982673989798</v>
      </c>
      <c r="K102">
        <v>49.695999999999998</v>
      </c>
      <c r="L102">
        <v>5.4268105168988701</v>
      </c>
      <c r="O102" s="10">
        <f t="shared" si="18"/>
        <v>4.7013105372824571</v>
      </c>
      <c r="P102" s="10">
        <f t="shared" si="19"/>
        <v>133.365968873187</v>
      </c>
      <c r="Q102" s="10">
        <f t="shared" si="20"/>
        <v>6.7487262079845678</v>
      </c>
      <c r="R102" s="10">
        <f t="shared" si="21"/>
        <v>45.331492438373502</v>
      </c>
      <c r="S102" s="10">
        <f t="shared" si="22"/>
        <v>8.2899426649284393</v>
      </c>
      <c r="T102" s="10">
        <f t="shared" si="23"/>
        <v>39.0905724011903</v>
      </c>
      <c r="U102" s="10">
        <f t="shared" si="24"/>
        <v>9.6890474913051285</v>
      </c>
      <c r="V102" s="10">
        <f t="shared" si="25"/>
        <v>8.8018081180590197</v>
      </c>
      <c r="W102" s="10">
        <f t="shared" si="26"/>
        <v>10.834842207489839</v>
      </c>
      <c r="X102" s="10">
        <f t="shared" si="27"/>
        <v>5.1170982673989798</v>
      </c>
      <c r="Y102" s="10">
        <f t="shared" si="28"/>
        <v>11.848484669480234</v>
      </c>
      <c r="Z102" s="10">
        <f t="shared" si="29"/>
        <v>5.4268105168988701</v>
      </c>
    </row>
    <row r="103" spans="1:26">
      <c r="A103">
        <v>19.198</v>
      </c>
      <c r="B103">
        <v>133.91815851073699</v>
      </c>
      <c r="C103">
        <v>27.698</v>
      </c>
      <c r="D103">
        <v>45.521873214615702</v>
      </c>
      <c r="E103">
        <v>34.198</v>
      </c>
      <c r="F103">
        <v>39.234660831280202</v>
      </c>
      <c r="G103">
        <v>40.198</v>
      </c>
      <c r="H103">
        <v>8.8479483403529802</v>
      </c>
      <c r="I103">
        <v>45.198</v>
      </c>
      <c r="J103">
        <v>5.1411857756972701</v>
      </c>
      <c r="K103">
        <v>49.698</v>
      </c>
      <c r="L103">
        <v>5.4473238735418903</v>
      </c>
      <c r="O103" s="10">
        <f t="shared" si="18"/>
        <v>4.7017957680970053</v>
      </c>
      <c r="P103" s="10">
        <f t="shared" si="19"/>
        <v>133.91815851073699</v>
      </c>
      <c r="Q103" s="10">
        <f t="shared" si="20"/>
        <v>6.7492040233406456</v>
      </c>
      <c r="R103" s="10">
        <f t="shared" si="21"/>
        <v>45.521873214615702</v>
      </c>
      <c r="S103" s="10">
        <f t="shared" si="22"/>
        <v>8.2904130338623219</v>
      </c>
      <c r="T103" s="10">
        <f t="shared" si="23"/>
        <v>39.234660831280202</v>
      </c>
      <c r="U103" s="10">
        <f t="shared" si="24"/>
        <v>9.6895096430781731</v>
      </c>
      <c r="V103" s="10">
        <f t="shared" si="25"/>
        <v>8.8479483403529802</v>
      </c>
      <c r="W103" s="10">
        <f t="shared" si="26"/>
        <v>10.835296542930353</v>
      </c>
      <c r="X103" s="10">
        <f t="shared" si="27"/>
        <v>5.1411857756972701</v>
      </c>
      <c r="Y103" s="10">
        <f t="shared" si="28"/>
        <v>11.848931230313669</v>
      </c>
      <c r="Z103" s="10">
        <f t="shared" si="29"/>
        <v>5.4473238735418903</v>
      </c>
    </row>
    <row r="104" spans="1:26">
      <c r="A104">
        <v>19.2</v>
      </c>
      <c r="B104">
        <v>134.47378216280501</v>
      </c>
      <c r="C104">
        <v>27.7</v>
      </c>
      <c r="D104">
        <v>45.713454939949301</v>
      </c>
      <c r="E104">
        <v>34.200000000000003</v>
      </c>
      <c r="F104">
        <v>39.379547153221701</v>
      </c>
      <c r="G104">
        <v>40.200000000000003</v>
      </c>
      <c r="H104">
        <v>8.8944522085319893</v>
      </c>
      <c r="I104">
        <v>45.2</v>
      </c>
      <c r="J104">
        <v>5.1654437730563698</v>
      </c>
      <c r="K104">
        <v>49.7</v>
      </c>
      <c r="L104">
        <v>5.4679537900403599</v>
      </c>
      <c r="O104" s="10">
        <f t="shared" si="18"/>
        <v>4.7022809974793045</v>
      </c>
      <c r="P104" s="10">
        <f t="shared" si="19"/>
        <v>134.47378216280501</v>
      </c>
      <c r="Q104" s="10">
        <f t="shared" si="20"/>
        <v>6.7496818366407991</v>
      </c>
      <c r="R104" s="10">
        <f t="shared" si="21"/>
        <v>45.713454939949301</v>
      </c>
      <c r="S104" s="10">
        <f t="shared" si="22"/>
        <v>8.2908834002707987</v>
      </c>
      <c r="T104" s="10">
        <f t="shared" si="23"/>
        <v>39.379547153221701</v>
      </c>
      <c r="U104" s="10">
        <f t="shared" si="24"/>
        <v>9.6899717918996231</v>
      </c>
      <c r="V104" s="10">
        <f t="shared" si="25"/>
        <v>8.8944522085319893</v>
      </c>
      <c r="W104" s="10">
        <f t="shared" si="26"/>
        <v>10.835750875070245</v>
      </c>
      <c r="X104" s="10">
        <f t="shared" si="27"/>
        <v>5.1654437730563698</v>
      </c>
      <c r="Y104" s="10">
        <f t="shared" si="28"/>
        <v>11.849377787537714</v>
      </c>
      <c r="Z104" s="10">
        <f t="shared" si="29"/>
        <v>5.4679537900403599</v>
      </c>
    </row>
    <row r="105" spans="1:26">
      <c r="A105">
        <v>19.202000000000002</v>
      </c>
      <c r="B105">
        <v>135.03286834176001</v>
      </c>
      <c r="C105">
        <v>27.702000000000002</v>
      </c>
      <c r="D105">
        <v>45.906247729020897</v>
      </c>
      <c r="E105">
        <v>34.201999999999998</v>
      </c>
      <c r="F105">
        <v>39.525237267183599</v>
      </c>
      <c r="G105">
        <v>40.201999999999998</v>
      </c>
      <c r="H105">
        <v>8.9413235527490293</v>
      </c>
      <c r="I105">
        <v>45.201999999999998</v>
      </c>
      <c r="J105">
        <v>5.1898738722923801</v>
      </c>
      <c r="K105">
        <v>49.701999999999998</v>
      </c>
      <c r="L105">
        <v>5.48870115136853</v>
      </c>
      <c r="O105" s="10">
        <f t="shared" si="18"/>
        <v>4.7027662254292082</v>
      </c>
      <c r="P105" s="10">
        <f t="shared" si="19"/>
        <v>135.03286834176001</v>
      </c>
      <c r="Q105" s="10">
        <f t="shared" si="20"/>
        <v>6.7501596478848818</v>
      </c>
      <c r="R105" s="10">
        <f t="shared" si="21"/>
        <v>45.906247729020897</v>
      </c>
      <c r="S105" s="10">
        <f t="shared" si="22"/>
        <v>8.291353764153726</v>
      </c>
      <c r="T105" s="10">
        <f t="shared" si="23"/>
        <v>39.525237267183599</v>
      </c>
      <c r="U105" s="10">
        <f t="shared" si="24"/>
        <v>9.69043393776934</v>
      </c>
      <c r="V105" s="10">
        <f t="shared" si="25"/>
        <v>8.9413235527490293</v>
      </c>
      <c r="W105" s="10">
        <f t="shared" si="26"/>
        <v>10.83620520390938</v>
      </c>
      <c r="X105" s="10">
        <f t="shared" si="27"/>
        <v>5.1898738722923801</v>
      </c>
      <c r="Y105" s="10">
        <f t="shared" si="28"/>
        <v>11.84982434115223</v>
      </c>
      <c r="Z105" s="10">
        <f t="shared" si="29"/>
        <v>5.48870115136853</v>
      </c>
    </row>
    <row r="106" spans="1:26">
      <c r="A106">
        <v>19.204000000000001</v>
      </c>
      <c r="B106">
        <v>135.595445856281</v>
      </c>
      <c r="C106">
        <v>27.704000000000001</v>
      </c>
      <c r="D106">
        <v>46.1002618031049</v>
      </c>
      <c r="E106">
        <v>34.204000000000001</v>
      </c>
      <c r="F106">
        <v>39.671737127957499</v>
      </c>
      <c r="G106">
        <v>40.204000000000001</v>
      </c>
      <c r="H106">
        <v>8.9885662537007995</v>
      </c>
      <c r="I106">
        <v>45.203999999999901</v>
      </c>
      <c r="J106">
        <v>5.2144777053389504</v>
      </c>
      <c r="K106">
        <v>49.703999999999901</v>
      </c>
      <c r="L106">
        <v>5.5095668509178504</v>
      </c>
      <c r="O106" s="10">
        <f t="shared" si="18"/>
        <v>4.7032514519465662</v>
      </c>
      <c r="P106" s="10">
        <f t="shared" si="19"/>
        <v>135.595445856281</v>
      </c>
      <c r="Q106" s="10">
        <f t="shared" si="20"/>
        <v>6.7506374570727479</v>
      </c>
      <c r="R106" s="10">
        <f t="shared" si="21"/>
        <v>46.1002618031049</v>
      </c>
      <c r="S106" s="10">
        <f t="shared" si="22"/>
        <v>8.291824125510967</v>
      </c>
      <c r="T106" s="10">
        <f t="shared" si="23"/>
        <v>39.671737127957499</v>
      </c>
      <c r="U106" s="10">
        <f t="shared" si="24"/>
        <v>9.69089608068718</v>
      </c>
      <c r="V106" s="10">
        <f t="shared" si="25"/>
        <v>8.9885662537007995</v>
      </c>
      <c r="W106" s="10">
        <f t="shared" si="26"/>
        <v>10.836659529447594</v>
      </c>
      <c r="X106" s="10">
        <f t="shared" si="27"/>
        <v>5.2144777053389504</v>
      </c>
      <c r="Y106" s="10">
        <f t="shared" si="28"/>
        <v>11.850270891157059</v>
      </c>
      <c r="Z106" s="10">
        <f t="shared" si="29"/>
        <v>5.5095668509178504</v>
      </c>
    </row>
    <row r="107" spans="1:26">
      <c r="A107">
        <v>19.206</v>
      </c>
      <c r="B107">
        <v>136.16154381506499</v>
      </c>
      <c r="C107">
        <v>27.706</v>
      </c>
      <c r="D107">
        <v>46.295507491453698</v>
      </c>
      <c r="E107">
        <v>34.206000000000003</v>
      </c>
      <c r="F107">
        <v>39.819052745562097</v>
      </c>
      <c r="G107">
        <v>40.206000000000003</v>
      </c>
      <c r="H107">
        <v>9.0361842434287105</v>
      </c>
      <c r="I107">
        <v>45.206000000000003</v>
      </c>
      <c r="J107">
        <v>5.2392569235197701</v>
      </c>
      <c r="K107">
        <v>49.706000000000003</v>
      </c>
      <c r="L107">
        <v>5.5305517905930399</v>
      </c>
      <c r="O107" s="10">
        <f t="shared" si="18"/>
        <v>4.7037366770312321</v>
      </c>
      <c r="P107" s="10">
        <f t="shared" si="19"/>
        <v>136.16154381506499</v>
      </c>
      <c r="Q107" s="10">
        <f t="shared" si="20"/>
        <v>6.7511152642042536</v>
      </c>
      <c r="R107" s="10">
        <f t="shared" si="21"/>
        <v>46.295507491453698</v>
      </c>
      <c r="S107" s="10">
        <f t="shared" si="22"/>
        <v>8.2922944843423707</v>
      </c>
      <c r="T107" s="10">
        <f t="shared" si="23"/>
        <v>39.819052745562097</v>
      </c>
      <c r="U107" s="10">
        <f t="shared" si="24"/>
        <v>9.6913582206530062</v>
      </c>
      <c r="V107" s="10">
        <f t="shared" si="25"/>
        <v>9.0361842434287105</v>
      </c>
      <c r="W107" s="10">
        <f t="shared" si="26"/>
        <v>10.837113851684821</v>
      </c>
      <c r="X107" s="10">
        <f t="shared" si="27"/>
        <v>5.2392569235197701</v>
      </c>
      <c r="Y107" s="10">
        <f t="shared" si="28"/>
        <v>11.850717437552136</v>
      </c>
      <c r="Z107" s="10">
        <f t="shared" si="29"/>
        <v>5.5305517905930399</v>
      </c>
    </row>
    <row r="108" spans="1:26">
      <c r="A108">
        <v>19.207999999999998</v>
      </c>
      <c r="B108">
        <v>136.731191630577</v>
      </c>
      <c r="C108">
        <v>27.707999999999998</v>
      </c>
      <c r="D108">
        <v>46.4919952326699</v>
      </c>
      <c r="E108">
        <v>34.207999999999998</v>
      </c>
      <c r="F108">
        <v>39.967190185862798</v>
      </c>
      <c r="G108">
        <v>40.207999999999998</v>
      </c>
      <c r="H108">
        <v>9.0841815061373197</v>
      </c>
      <c r="I108">
        <v>45.207999999999998</v>
      </c>
      <c r="J108">
        <v>5.2642131978250104</v>
      </c>
      <c r="K108">
        <v>49.707999999999998</v>
      </c>
      <c r="L108">
        <v>5.5516568809091602</v>
      </c>
      <c r="O108" s="10">
        <f t="shared" si="18"/>
        <v>4.7042219006830583</v>
      </c>
      <c r="P108" s="10">
        <f t="shared" si="19"/>
        <v>136.731191630577</v>
      </c>
      <c r="Q108" s="10">
        <f t="shared" si="20"/>
        <v>6.7515930692792505</v>
      </c>
      <c r="R108" s="10">
        <f t="shared" si="21"/>
        <v>46.4919952326699</v>
      </c>
      <c r="S108" s="10">
        <f t="shared" si="22"/>
        <v>8.2927648406477985</v>
      </c>
      <c r="T108" s="10">
        <f t="shared" si="23"/>
        <v>39.967190185862798</v>
      </c>
      <c r="U108" s="10">
        <f t="shared" si="24"/>
        <v>9.691820357666673</v>
      </c>
      <c r="V108" s="10">
        <f t="shared" si="25"/>
        <v>9.0841815061373197</v>
      </c>
      <c r="W108" s="10">
        <f t="shared" si="26"/>
        <v>10.837568170620848</v>
      </c>
      <c r="X108" s="10">
        <f t="shared" si="27"/>
        <v>5.2642131978250104</v>
      </c>
      <c r="Y108" s="10">
        <f t="shared" si="28"/>
        <v>11.851163980337256</v>
      </c>
      <c r="Z108" s="10">
        <f t="shared" si="29"/>
        <v>5.5516568809091602</v>
      </c>
    </row>
    <row r="109" spans="1:26">
      <c r="A109">
        <v>19.21</v>
      </c>
      <c r="B109">
        <v>137.30441902285801</v>
      </c>
      <c r="C109">
        <v>27.71</v>
      </c>
      <c r="D109">
        <v>46.689735576095302</v>
      </c>
      <c r="E109">
        <v>34.21</v>
      </c>
      <c r="F109">
        <v>40.116155571191499</v>
      </c>
      <c r="G109">
        <v>40.21</v>
      </c>
      <c r="H109">
        <v>9.1325620790255293</v>
      </c>
      <c r="I109">
        <v>45.21</v>
      </c>
      <c r="J109">
        <v>5.2893482191942898</v>
      </c>
      <c r="K109">
        <v>49.71</v>
      </c>
      <c r="L109">
        <v>5.5728830410914396</v>
      </c>
      <c r="O109" s="10">
        <f t="shared" si="18"/>
        <v>4.7047071229018975</v>
      </c>
      <c r="P109" s="10">
        <f t="shared" si="19"/>
        <v>137.30441902285801</v>
      </c>
      <c r="Q109" s="10">
        <f t="shared" si="20"/>
        <v>6.7520708722975948</v>
      </c>
      <c r="R109" s="10">
        <f t="shared" si="21"/>
        <v>46.689735576095302</v>
      </c>
      <c r="S109" s="10">
        <f t="shared" si="22"/>
        <v>8.2932351944271065</v>
      </c>
      <c r="T109" s="10">
        <f t="shared" si="23"/>
        <v>40.116155571191499</v>
      </c>
      <c r="U109" s="10">
        <f t="shared" si="24"/>
        <v>9.6922824917280437</v>
      </c>
      <c r="V109" s="10">
        <f t="shared" si="25"/>
        <v>9.1325620790255293</v>
      </c>
      <c r="W109" s="10">
        <f t="shared" si="26"/>
        <v>10.838022486255566</v>
      </c>
      <c r="X109" s="10">
        <f t="shared" si="27"/>
        <v>5.2893482191942898</v>
      </c>
      <c r="Y109" s="10">
        <f t="shared" si="28"/>
        <v>11.851610519512304</v>
      </c>
      <c r="Z109" s="10">
        <f t="shared" si="29"/>
        <v>5.5728830410914396</v>
      </c>
    </row>
    <row r="110" spans="1:26">
      <c r="A110">
        <v>19.212</v>
      </c>
      <c r="B110">
        <v>137.881256023388</v>
      </c>
      <c r="C110">
        <v>27.712</v>
      </c>
      <c r="D110">
        <v>46.888739183224601</v>
      </c>
      <c r="E110">
        <v>34.212000000000003</v>
      </c>
      <c r="F110">
        <v>40.265955080980397</v>
      </c>
      <c r="G110">
        <v>40.212000000000003</v>
      </c>
      <c r="H110">
        <v>9.1813300531348307</v>
      </c>
      <c r="I110">
        <v>45.212000000000003</v>
      </c>
      <c r="J110">
        <v>5.3146636988020104</v>
      </c>
      <c r="K110">
        <v>49.712000000000003</v>
      </c>
      <c r="L110">
        <v>5.5942311991745797</v>
      </c>
      <c r="O110" s="10">
        <f t="shared" si="18"/>
        <v>4.7051923436875995</v>
      </c>
      <c r="P110" s="10">
        <f t="shared" si="19"/>
        <v>137.881256023388</v>
      </c>
      <c r="Q110" s="10">
        <f t="shared" si="20"/>
        <v>6.7525486732591409</v>
      </c>
      <c r="R110" s="10">
        <f t="shared" si="21"/>
        <v>46.888739183224601</v>
      </c>
      <c r="S110" s="10">
        <f t="shared" si="22"/>
        <v>8.2937055456801492</v>
      </c>
      <c r="T110" s="10">
        <f t="shared" si="23"/>
        <v>40.265955080980397</v>
      </c>
      <c r="U110" s="10">
        <f t="shared" si="24"/>
        <v>9.6927446228369796</v>
      </c>
      <c r="V110" s="10">
        <f t="shared" si="25"/>
        <v>9.1813300531348307</v>
      </c>
      <c r="W110" s="10">
        <f t="shared" si="26"/>
        <v>10.838476798588834</v>
      </c>
      <c r="X110" s="10">
        <f t="shared" si="27"/>
        <v>5.3146636988020104</v>
      </c>
      <c r="Y110" s="10">
        <f t="shared" si="28"/>
        <v>11.852057055077148</v>
      </c>
      <c r="Z110" s="10">
        <f t="shared" si="29"/>
        <v>5.5942311991745797</v>
      </c>
    </row>
    <row r="111" spans="1:26">
      <c r="A111">
        <v>19.213999999999999</v>
      </c>
      <c r="B111">
        <v>138.46173297901899</v>
      </c>
      <c r="C111">
        <v>27.713999999999999</v>
      </c>
      <c r="D111">
        <v>47.089016829137101</v>
      </c>
      <c r="E111">
        <v>34.213999999999999</v>
      </c>
      <c r="F111">
        <v>40.416594952403102</v>
      </c>
      <c r="G111">
        <v>40.213999999999999</v>
      </c>
      <c r="H111">
        <v>9.2304895742135606</v>
      </c>
      <c r="I111">
        <v>45.213999999999999</v>
      </c>
      <c r="J111">
        <v>5.3401613683495404</v>
      </c>
      <c r="K111">
        <v>49.713999999999999</v>
      </c>
      <c r="L111">
        <v>5.6157022921049498</v>
      </c>
      <c r="O111" s="10">
        <f t="shared" si="18"/>
        <v>4.7056775630400187</v>
      </c>
      <c r="P111" s="10">
        <f t="shared" si="19"/>
        <v>138.46173297901899</v>
      </c>
      <c r="Q111" s="10">
        <f t="shared" si="20"/>
        <v>6.753026472163743</v>
      </c>
      <c r="R111" s="10">
        <f t="shared" si="21"/>
        <v>47.089016829137101</v>
      </c>
      <c r="S111" s="10">
        <f t="shared" si="22"/>
        <v>8.2941758944067825</v>
      </c>
      <c r="T111" s="10">
        <f t="shared" si="23"/>
        <v>40.416594952403102</v>
      </c>
      <c r="U111" s="10">
        <f t="shared" si="24"/>
        <v>9.6932067509933333</v>
      </c>
      <c r="V111" s="10">
        <f t="shared" si="25"/>
        <v>9.2304895742135606</v>
      </c>
      <c r="W111" s="10">
        <f t="shared" si="26"/>
        <v>10.83893110762051</v>
      </c>
      <c r="X111" s="10">
        <f t="shared" si="27"/>
        <v>5.3401613683495404</v>
      </c>
      <c r="Y111" s="10">
        <f t="shared" si="28"/>
        <v>11.852503587031643</v>
      </c>
      <c r="Z111" s="10">
        <f t="shared" si="29"/>
        <v>5.6157022921049498</v>
      </c>
    </row>
    <row r="112" spans="1:26">
      <c r="A112">
        <v>19.216000000000001</v>
      </c>
      <c r="B112">
        <v>139.04588055593501</v>
      </c>
      <c r="C112">
        <v>27.716000000000001</v>
      </c>
      <c r="D112">
        <v>47.290579403949501</v>
      </c>
      <c r="E112">
        <v>34.216000000000001</v>
      </c>
      <c r="F112">
        <v>40.5680814810204</v>
      </c>
      <c r="G112">
        <v>40.216000000000001</v>
      </c>
      <c r="H112">
        <v>9.2800448435957907</v>
      </c>
      <c r="I112">
        <v>45.216000000000001</v>
      </c>
      <c r="J112">
        <v>5.3658429803607097</v>
      </c>
      <c r="K112">
        <v>49.716000000000001</v>
      </c>
      <c r="L112">
        <v>5.6372972658429701</v>
      </c>
      <c r="O112" s="10">
        <f t="shared" si="18"/>
        <v>4.7061627809590068</v>
      </c>
      <c r="P112" s="10">
        <f t="shared" si="19"/>
        <v>139.04588055593501</v>
      </c>
      <c r="Q112" s="10">
        <f t="shared" si="20"/>
        <v>6.7535042690112563</v>
      </c>
      <c r="R112" s="10">
        <f t="shared" si="21"/>
        <v>47.290579403949501</v>
      </c>
      <c r="S112" s="10">
        <f t="shared" si="22"/>
        <v>8.2946462406068697</v>
      </c>
      <c r="T112" s="10">
        <f t="shared" si="23"/>
        <v>40.5680814810204</v>
      </c>
      <c r="U112" s="10">
        <f t="shared" si="24"/>
        <v>9.693668876196968</v>
      </c>
      <c r="V112" s="10">
        <f t="shared" si="25"/>
        <v>9.2800448435957907</v>
      </c>
      <c r="W112" s="10">
        <f t="shared" si="26"/>
        <v>10.83938541335046</v>
      </c>
      <c r="X112" s="10">
        <f t="shared" si="27"/>
        <v>5.3658429803607097</v>
      </c>
      <c r="Y112" s="10">
        <f t="shared" si="28"/>
        <v>11.852950115375664</v>
      </c>
      <c r="Z112" s="10">
        <f t="shared" si="29"/>
        <v>5.6372972658429701</v>
      </c>
    </row>
    <row r="113" spans="1:26">
      <c r="A113">
        <v>19.218</v>
      </c>
      <c r="B113">
        <v>139.63372974371401</v>
      </c>
      <c r="C113">
        <v>27.718</v>
      </c>
      <c r="D113">
        <v>47.493437914295903</v>
      </c>
      <c r="E113">
        <v>34.218000000000004</v>
      </c>
      <c r="F113">
        <v>40.720421021438902</v>
      </c>
      <c r="G113">
        <v>40.218000000000004</v>
      </c>
      <c r="H113">
        <v>9.3300001190984094</v>
      </c>
      <c r="I113">
        <v>45.218000000000004</v>
      </c>
      <c r="J113">
        <v>5.3917103084833897</v>
      </c>
      <c r="K113">
        <v>49.718000000000004</v>
      </c>
      <c r="L113">
        <v>5.6590170754677498</v>
      </c>
      <c r="O113" s="10">
        <f t="shared" si="18"/>
        <v>4.7066479974444144</v>
      </c>
      <c r="P113" s="10">
        <f t="shared" si="19"/>
        <v>139.63372974371401</v>
      </c>
      <c r="Q113" s="10">
        <f t="shared" si="20"/>
        <v>6.7539820638015344</v>
      </c>
      <c r="R113" s="10">
        <f t="shared" si="21"/>
        <v>47.493437914295903</v>
      </c>
      <c r="S113" s="10">
        <f t="shared" si="22"/>
        <v>8.2951165842802617</v>
      </c>
      <c r="T113" s="10">
        <f t="shared" si="23"/>
        <v>40.720421021438902</v>
      </c>
      <c r="U113" s="10">
        <f t="shared" si="24"/>
        <v>9.6941309984477417</v>
      </c>
      <c r="V113" s="10">
        <f t="shared" si="25"/>
        <v>9.3300001190984094</v>
      </c>
      <c r="W113" s="10">
        <f t="shared" si="26"/>
        <v>10.839839715778545</v>
      </c>
      <c r="X113" s="10">
        <f t="shared" si="27"/>
        <v>5.3917103084833897</v>
      </c>
      <c r="Y113" s="10">
        <f t="shared" si="28"/>
        <v>11.853396640109068</v>
      </c>
      <c r="Z113" s="10">
        <f t="shared" si="29"/>
        <v>5.6590170754677498</v>
      </c>
    </row>
    <row r="114" spans="1:26">
      <c r="A114">
        <v>19.22</v>
      </c>
      <c r="B114">
        <v>140.22531185939999</v>
      </c>
      <c r="C114">
        <v>27.72</v>
      </c>
      <c r="D114">
        <v>47.6976034848187</v>
      </c>
      <c r="E114">
        <v>34.22</v>
      </c>
      <c r="F114">
        <v>40.873619987975701</v>
      </c>
      <c r="G114">
        <v>40.22</v>
      </c>
      <c r="H114">
        <v>9.3803597159341408</v>
      </c>
      <c r="I114">
        <v>45.22</v>
      </c>
      <c r="J114">
        <v>5.4177651477955804</v>
      </c>
      <c r="K114">
        <v>49.72</v>
      </c>
      <c r="L114">
        <v>5.6808626852825803</v>
      </c>
      <c r="O114" s="10">
        <f t="shared" si="18"/>
        <v>4.7071332124960961</v>
      </c>
      <c r="P114" s="10">
        <f t="shared" si="19"/>
        <v>140.22531185939999</v>
      </c>
      <c r="Q114" s="10">
        <f t="shared" si="20"/>
        <v>6.7544598565344307</v>
      </c>
      <c r="R114" s="10">
        <f t="shared" si="21"/>
        <v>47.6976034848187</v>
      </c>
      <c r="S114" s="10">
        <f t="shared" si="22"/>
        <v>8.2955869254268162</v>
      </c>
      <c r="T114" s="10">
        <f t="shared" si="23"/>
        <v>40.873619987975701</v>
      </c>
      <c r="U114" s="10">
        <f t="shared" si="24"/>
        <v>9.694593117745514</v>
      </c>
      <c r="V114" s="10">
        <f t="shared" si="25"/>
        <v>9.3803597159341408</v>
      </c>
      <c r="W114" s="10">
        <f t="shared" si="26"/>
        <v>10.840294014904623</v>
      </c>
      <c r="X114" s="10">
        <f t="shared" si="27"/>
        <v>5.4177651477955804</v>
      </c>
      <c r="Y114" s="10">
        <f t="shared" si="28"/>
        <v>11.853843161231721</v>
      </c>
      <c r="Z114" s="10">
        <f t="shared" si="29"/>
        <v>5.6808626852825803</v>
      </c>
    </row>
    <row r="115" spans="1:26">
      <c r="A115">
        <v>19.222000000000001</v>
      </c>
      <c r="B115">
        <v>140.82065855168401</v>
      </c>
      <c r="C115">
        <v>27.722000000000001</v>
      </c>
      <c r="D115">
        <v>47.903087359697302</v>
      </c>
      <c r="E115">
        <v>34.222000000000001</v>
      </c>
      <c r="F115">
        <v>41.027684855334897</v>
      </c>
      <c r="G115">
        <v>40.222000000000001</v>
      </c>
      <c r="H115">
        <v>9.4311280076429007</v>
      </c>
      <c r="I115">
        <v>45.222000000000001</v>
      </c>
      <c r="J115">
        <v>5.4440093151172899</v>
      </c>
      <c r="K115">
        <v>49.722000000000001</v>
      </c>
      <c r="L115">
        <v>5.7028350689224396</v>
      </c>
      <c r="O115" s="10">
        <f t="shared" si="18"/>
        <v>4.7076184261139034</v>
      </c>
      <c r="P115" s="10">
        <f t="shared" si="19"/>
        <v>140.82065855168401</v>
      </c>
      <c r="Q115" s="10">
        <f t="shared" si="20"/>
        <v>6.7549376472098022</v>
      </c>
      <c r="R115" s="10">
        <f t="shared" si="21"/>
        <v>47.903087359697302</v>
      </c>
      <c r="S115" s="10">
        <f t="shared" si="22"/>
        <v>8.2960572640463912</v>
      </c>
      <c r="T115" s="10">
        <f t="shared" si="23"/>
        <v>41.027684855334897</v>
      </c>
      <c r="U115" s="10">
        <f t="shared" si="24"/>
        <v>9.6950552340901446</v>
      </c>
      <c r="V115" s="10">
        <f t="shared" si="25"/>
        <v>9.4311280076429007</v>
      </c>
      <c r="W115" s="10">
        <f t="shared" si="26"/>
        <v>10.840748310728562</v>
      </c>
      <c r="X115" s="10">
        <f t="shared" si="27"/>
        <v>5.4440093151172899</v>
      </c>
      <c r="Y115" s="10">
        <f t="shared" si="28"/>
        <v>11.854289678743488</v>
      </c>
      <c r="Z115" s="10">
        <f t="shared" si="29"/>
        <v>5.7028350689224396</v>
      </c>
    </row>
    <row r="116" spans="1:26">
      <c r="A116">
        <v>19.224</v>
      </c>
      <c r="B116">
        <v>141.419801805106</v>
      </c>
      <c r="C116">
        <v>27.724</v>
      </c>
      <c r="D116">
        <v>48.109900904185402</v>
      </c>
      <c r="E116">
        <v>34.223999999999997</v>
      </c>
      <c r="F116">
        <v>41.182622159287597</v>
      </c>
      <c r="G116">
        <v>40.223999999999997</v>
      </c>
      <c r="H116">
        <v>9.4823094270389898</v>
      </c>
      <c r="I116">
        <v>45.223999999999997</v>
      </c>
      <c r="J116">
        <v>5.4704446493266303</v>
      </c>
      <c r="K116">
        <v>49.723999999999997</v>
      </c>
      <c r="L116">
        <v>5.7249352094620196</v>
      </c>
      <c r="O116" s="10">
        <f t="shared" si="18"/>
        <v>4.7081036382976871</v>
      </c>
      <c r="P116" s="10">
        <f t="shared" si="19"/>
        <v>141.419801805106</v>
      </c>
      <c r="Q116" s="10">
        <f t="shared" si="20"/>
        <v>6.7554154358275014</v>
      </c>
      <c r="R116" s="10">
        <f t="shared" si="21"/>
        <v>48.109900904185402</v>
      </c>
      <c r="S116" s="10">
        <f t="shared" si="22"/>
        <v>8.2965276001388411</v>
      </c>
      <c r="T116" s="10">
        <f t="shared" si="23"/>
        <v>41.182622159287597</v>
      </c>
      <c r="U116" s="10">
        <f t="shared" si="24"/>
        <v>9.6955173474814949</v>
      </c>
      <c r="V116" s="10">
        <f t="shared" si="25"/>
        <v>9.4823094270389898</v>
      </c>
      <c r="W116" s="10">
        <f t="shared" si="26"/>
        <v>10.841202603250219</v>
      </c>
      <c r="X116" s="10">
        <f t="shared" si="27"/>
        <v>5.4704446493266303</v>
      </c>
      <c r="Y116" s="10">
        <f t="shared" si="28"/>
        <v>11.854736192644229</v>
      </c>
      <c r="Z116" s="10">
        <f t="shared" si="29"/>
        <v>5.7249352094620196</v>
      </c>
    </row>
    <row r="117" spans="1:26">
      <c r="A117">
        <v>19.225999999999999</v>
      </c>
      <c r="B117">
        <v>142.02277394435001</v>
      </c>
      <c r="C117">
        <v>27.725999999999999</v>
      </c>
      <c r="D117">
        <v>48.3180556061792</v>
      </c>
      <c r="E117">
        <v>34.225999999999999</v>
      </c>
      <c r="F117">
        <v>41.338438497365701</v>
      </c>
      <c r="G117">
        <v>40.225999999999999</v>
      </c>
      <c r="H117">
        <v>9.5339084671778593</v>
      </c>
      <c r="I117">
        <v>45.225999999999999</v>
      </c>
      <c r="J117">
        <v>5.4970730116828301</v>
      </c>
      <c r="K117">
        <v>49.725999999999999</v>
      </c>
      <c r="L117">
        <v>5.7471640995265103</v>
      </c>
      <c r="O117" s="10">
        <f t="shared" si="18"/>
        <v>4.7085888490473007</v>
      </c>
      <c r="P117" s="10">
        <f t="shared" si="19"/>
        <v>142.02277394435001</v>
      </c>
      <c r="Q117" s="10">
        <f t="shared" si="20"/>
        <v>6.7558932223873827</v>
      </c>
      <c r="R117" s="10">
        <f t="shared" si="21"/>
        <v>48.3180556061792</v>
      </c>
      <c r="S117" s="10">
        <f t="shared" si="22"/>
        <v>8.2969979337040254</v>
      </c>
      <c r="T117" s="10">
        <f t="shared" si="23"/>
        <v>41.338438497365701</v>
      </c>
      <c r="U117" s="10">
        <f t="shared" si="24"/>
        <v>9.6959794579194192</v>
      </c>
      <c r="V117" s="10">
        <f t="shared" si="25"/>
        <v>9.5339084671778593</v>
      </c>
      <c r="W117" s="10">
        <f t="shared" si="26"/>
        <v>10.841656892469459</v>
      </c>
      <c r="X117" s="10">
        <f t="shared" si="27"/>
        <v>5.4970730116828301</v>
      </c>
      <c r="Y117" s="10">
        <f t="shared" si="28"/>
        <v>11.855182702933815</v>
      </c>
      <c r="Z117" s="10">
        <f t="shared" si="29"/>
        <v>5.7471640995265103</v>
      </c>
    </row>
    <row r="118" spans="1:26">
      <c r="A118">
        <v>19.228000000000002</v>
      </c>
      <c r="B118">
        <v>142.62960763858601</v>
      </c>
      <c r="C118">
        <v>27.728000000000002</v>
      </c>
      <c r="D118">
        <v>48.527563077809198</v>
      </c>
      <c r="E118">
        <v>34.228000000000002</v>
      </c>
      <c r="F118">
        <v>41.495140529565099</v>
      </c>
      <c r="G118">
        <v>40.228000000000002</v>
      </c>
      <c r="H118">
        <v>9.5859296823414795</v>
      </c>
      <c r="I118">
        <v>45.228000000000002</v>
      </c>
      <c r="J118">
        <v>5.5238962861528202</v>
      </c>
      <c r="K118">
        <v>49.728000000000002</v>
      </c>
      <c r="L118">
        <v>5.7695227414022296</v>
      </c>
      <c r="O118" s="10">
        <f t="shared" si="18"/>
        <v>4.7090740583625967</v>
      </c>
      <c r="P118" s="10">
        <f t="shared" si="19"/>
        <v>142.62960763858601</v>
      </c>
      <c r="Q118" s="10">
        <f t="shared" si="20"/>
        <v>6.7563710068893021</v>
      </c>
      <c r="R118" s="10">
        <f t="shared" si="21"/>
        <v>48.527563077809198</v>
      </c>
      <c r="S118" s="10">
        <f t="shared" si="22"/>
        <v>8.2974682647417985</v>
      </c>
      <c r="T118" s="10">
        <f t="shared" si="23"/>
        <v>41.495140529565099</v>
      </c>
      <c r="U118" s="10">
        <f t="shared" si="24"/>
        <v>9.6964415654037808</v>
      </c>
      <c r="V118" s="10">
        <f t="shared" si="25"/>
        <v>9.5859296823414795</v>
      </c>
      <c r="W118" s="10">
        <f t="shared" si="26"/>
        <v>10.842111178386141</v>
      </c>
      <c r="X118" s="10">
        <f t="shared" si="27"/>
        <v>5.5238962861528202</v>
      </c>
      <c r="Y118" s="10">
        <f t="shared" si="28"/>
        <v>11.855629209612104</v>
      </c>
      <c r="Z118" s="10">
        <f t="shared" si="29"/>
        <v>5.7695227414022296</v>
      </c>
    </row>
    <row r="119" spans="1:26">
      <c r="A119">
        <v>19.23</v>
      </c>
      <c r="B119">
        <v>143.24033590587999</v>
      </c>
      <c r="C119">
        <v>27.73</v>
      </c>
      <c r="D119">
        <v>48.738435057052101</v>
      </c>
      <c r="E119">
        <v>34.229999999999997</v>
      </c>
      <c r="F119">
        <v>41.652734979052397</v>
      </c>
      <c r="G119">
        <v>40.229999999999997</v>
      </c>
      <c r="H119">
        <v>9.6383776890404995</v>
      </c>
      <c r="I119">
        <v>45.23</v>
      </c>
      <c r="J119">
        <v>5.5509163797456802</v>
      </c>
      <c r="K119">
        <v>49.73</v>
      </c>
      <c r="L119">
        <v>5.79201214715075</v>
      </c>
      <c r="O119" s="10">
        <f t="shared" si="18"/>
        <v>4.7095592662434251</v>
      </c>
      <c r="P119" s="10">
        <f t="shared" si="19"/>
        <v>143.24033590587999</v>
      </c>
      <c r="Q119" s="10">
        <f t="shared" si="20"/>
        <v>6.7568487893331133</v>
      </c>
      <c r="R119" s="10">
        <f t="shared" si="21"/>
        <v>48.738435057052101</v>
      </c>
      <c r="S119" s="10">
        <f t="shared" si="22"/>
        <v>8.2979385932520167</v>
      </c>
      <c r="T119" s="10">
        <f t="shared" si="23"/>
        <v>41.652734979052397</v>
      </c>
      <c r="U119" s="10">
        <f t="shared" si="24"/>
        <v>9.6969036699344358</v>
      </c>
      <c r="V119" s="10">
        <f t="shared" si="25"/>
        <v>9.6383776890404995</v>
      </c>
      <c r="W119" s="10">
        <f t="shared" si="26"/>
        <v>10.842565461000126</v>
      </c>
      <c r="X119" s="10">
        <f t="shared" si="27"/>
        <v>5.5509163797456802</v>
      </c>
      <c r="Y119" s="10">
        <f t="shared" si="28"/>
        <v>11.85607571267896</v>
      </c>
      <c r="Z119" s="10">
        <f t="shared" si="29"/>
        <v>5.79201214715075</v>
      </c>
    </row>
    <row r="120" spans="1:26">
      <c r="A120">
        <v>19.231999999999999</v>
      </c>
      <c r="B120">
        <v>143.854992117672</v>
      </c>
      <c r="C120">
        <v>27.731999999999999</v>
      </c>
      <c r="D120">
        <v>48.950683409372097</v>
      </c>
      <c r="E120">
        <v>34.231999999999999</v>
      </c>
      <c r="F120">
        <v>41.811228632889801</v>
      </c>
      <c r="G120">
        <v>40.231999999999999</v>
      </c>
      <c r="H120">
        <v>9.6912571670385894</v>
      </c>
      <c r="I120">
        <v>45.231999999999999</v>
      </c>
      <c r="J120">
        <v>5.5781352228510501</v>
      </c>
      <c r="K120">
        <v>49.731999999999999</v>
      </c>
      <c r="L120">
        <v>5.8146333387229898</v>
      </c>
      <c r="O120" s="10">
        <f t="shared" si="18"/>
        <v>4.710044472689642</v>
      </c>
      <c r="P120" s="10">
        <f t="shared" si="19"/>
        <v>143.854992117672</v>
      </c>
      <c r="Q120" s="10">
        <f t="shared" si="20"/>
        <v>6.7573265697186704</v>
      </c>
      <c r="R120" s="10">
        <f t="shared" si="21"/>
        <v>48.950683409372097</v>
      </c>
      <c r="S120" s="10">
        <f t="shared" si="22"/>
        <v>8.2984089192345429</v>
      </c>
      <c r="T120" s="10">
        <f t="shared" si="23"/>
        <v>41.811228632889801</v>
      </c>
      <c r="U120" s="10">
        <f t="shared" si="24"/>
        <v>9.6973657715112456</v>
      </c>
      <c r="V120" s="10">
        <f t="shared" si="25"/>
        <v>9.6912571670385894</v>
      </c>
      <c r="W120" s="10">
        <f t="shared" si="26"/>
        <v>10.843019740311275</v>
      </c>
      <c r="X120" s="10">
        <f t="shared" si="27"/>
        <v>5.5781352228510501</v>
      </c>
      <c r="Y120" s="10">
        <f t="shared" si="28"/>
        <v>11.856522212134252</v>
      </c>
      <c r="Z120" s="10">
        <f t="shared" si="29"/>
        <v>5.8146333387229898</v>
      </c>
    </row>
    <row r="121" spans="1:26">
      <c r="A121">
        <v>19.234000000000002</v>
      </c>
      <c r="B121">
        <v>144.47361000332299</v>
      </c>
      <c r="C121">
        <v>27.734000000000002</v>
      </c>
      <c r="D121">
        <v>49.164320129383299</v>
      </c>
      <c r="E121">
        <v>34.234000000000002</v>
      </c>
      <c r="F121">
        <v>41.970628342760698</v>
      </c>
      <c r="G121">
        <v>40.234000000000002</v>
      </c>
      <c r="H121">
        <v>9.7445728603934807</v>
      </c>
      <c r="I121">
        <v>45.234000000000002</v>
      </c>
      <c r="J121">
        <v>5.6055547695837298</v>
      </c>
      <c r="K121">
        <v>49.734000000000002</v>
      </c>
      <c r="L121">
        <v>5.8373873480752803</v>
      </c>
      <c r="O121" s="10">
        <f t="shared" si="18"/>
        <v>4.7105296777010963</v>
      </c>
      <c r="P121" s="10">
        <f t="shared" si="19"/>
        <v>144.47361000332299</v>
      </c>
      <c r="Q121" s="10">
        <f t="shared" si="20"/>
        <v>6.7578043480458287</v>
      </c>
      <c r="R121" s="10">
        <f t="shared" si="21"/>
        <v>49.164320129383299</v>
      </c>
      <c r="S121" s="10">
        <f t="shared" si="22"/>
        <v>8.2988792426892282</v>
      </c>
      <c r="T121" s="10">
        <f t="shared" si="23"/>
        <v>41.970628342760698</v>
      </c>
      <c r="U121" s="10">
        <f t="shared" si="24"/>
        <v>9.6978278701340699</v>
      </c>
      <c r="V121" s="10">
        <f t="shared" si="25"/>
        <v>9.7445728603934807</v>
      </c>
      <c r="W121" s="10">
        <f t="shared" si="26"/>
        <v>10.843474016319453</v>
      </c>
      <c r="X121" s="10">
        <f t="shared" si="27"/>
        <v>5.6055547695837298</v>
      </c>
      <c r="Y121" s="10">
        <f t="shared" si="28"/>
        <v>11.856968707977838</v>
      </c>
      <c r="Z121" s="10">
        <f t="shared" si="29"/>
        <v>5.8373873480752803</v>
      </c>
    </row>
    <row r="122" spans="1:26">
      <c r="A122">
        <v>19.236000000000001</v>
      </c>
      <c r="B122">
        <v>145.09622365472299</v>
      </c>
      <c r="C122">
        <v>27.736000000000001</v>
      </c>
      <c r="D122">
        <v>49.379357342538398</v>
      </c>
      <c r="E122">
        <v>34.235999999999997</v>
      </c>
      <c r="F122">
        <v>42.130941025711103</v>
      </c>
      <c r="G122">
        <v>40.235999999999997</v>
      </c>
      <c r="H122">
        <v>9.7983295785201108</v>
      </c>
      <c r="I122">
        <v>45.235999999999997</v>
      </c>
      <c r="J122">
        <v>5.6331769981352897</v>
      </c>
      <c r="K122">
        <v>49.735999999999997</v>
      </c>
      <c r="L122">
        <v>5.8602752172878096</v>
      </c>
      <c r="O122" s="10">
        <f t="shared" si="18"/>
        <v>4.7110148812776407</v>
      </c>
      <c r="P122" s="10">
        <f t="shared" si="19"/>
        <v>145.09622365472299</v>
      </c>
      <c r="Q122" s="10">
        <f t="shared" si="20"/>
        <v>6.7582821243144418</v>
      </c>
      <c r="R122" s="10">
        <f t="shared" si="21"/>
        <v>49.379357342538398</v>
      </c>
      <c r="S122" s="10">
        <f t="shared" si="22"/>
        <v>8.2993495636159285</v>
      </c>
      <c r="T122" s="10">
        <f t="shared" si="23"/>
        <v>42.130941025711103</v>
      </c>
      <c r="U122" s="10">
        <f t="shared" si="24"/>
        <v>9.6982899658027666</v>
      </c>
      <c r="V122" s="10">
        <f t="shared" si="25"/>
        <v>9.7983295785201108</v>
      </c>
      <c r="W122" s="10">
        <f t="shared" si="26"/>
        <v>10.843928289024518</v>
      </c>
      <c r="X122" s="10">
        <f t="shared" si="27"/>
        <v>5.6331769981352897</v>
      </c>
      <c r="Y122" s="10">
        <f t="shared" si="28"/>
        <v>11.857415200209585</v>
      </c>
      <c r="Z122" s="10">
        <f t="shared" si="29"/>
        <v>5.8602752172878096</v>
      </c>
    </row>
    <row r="123" spans="1:26">
      <c r="A123">
        <v>19.238</v>
      </c>
      <c r="B123">
        <v>145.72286753098001</v>
      </c>
      <c r="C123">
        <v>27.738</v>
      </c>
      <c r="D123">
        <v>49.595807306845799</v>
      </c>
      <c r="E123">
        <v>34.238</v>
      </c>
      <c r="F123">
        <v>42.292173664900801</v>
      </c>
      <c r="G123">
        <v>40.238</v>
      </c>
      <c r="H123">
        <v>9.8525321972742397</v>
      </c>
      <c r="I123">
        <v>45.238</v>
      </c>
      <c r="J123">
        <v>5.6610039111296899</v>
      </c>
      <c r="K123">
        <v>49.738</v>
      </c>
      <c r="L123">
        <v>5.8832979986831102</v>
      </c>
      <c r="O123" s="10">
        <f t="shared" si="18"/>
        <v>4.7115000834191285</v>
      </c>
      <c r="P123" s="10">
        <f t="shared" si="19"/>
        <v>145.72286753098001</v>
      </c>
      <c r="Q123" s="10">
        <f t="shared" si="20"/>
        <v>6.7587598985243629</v>
      </c>
      <c r="R123" s="10">
        <f t="shared" si="21"/>
        <v>49.595807306845799</v>
      </c>
      <c r="S123" s="10">
        <f t="shared" si="22"/>
        <v>8.2998198820145017</v>
      </c>
      <c r="T123" s="10">
        <f t="shared" si="23"/>
        <v>42.292173664900801</v>
      </c>
      <c r="U123" s="10">
        <f t="shared" si="24"/>
        <v>9.6987520585171954</v>
      </c>
      <c r="V123" s="10">
        <f t="shared" si="25"/>
        <v>9.8525321972742397</v>
      </c>
      <c r="W123" s="10">
        <f t="shared" si="26"/>
        <v>10.844382558426338</v>
      </c>
      <c r="X123" s="10">
        <f t="shared" si="27"/>
        <v>5.6610039111296899</v>
      </c>
      <c r="Y123" s="10">
        <f t="shared" si="28"/>
        <v>11.85786168882936</v>
      </c>
      <c r="Z123" s="10">
        <f t="shared" si="29"/>
        <v>5.8832979986831102</v>
      </c>
    </row>
    <row r="124" spans="1:26">
      <c r="A124">
        <v>19.239999999999998</v>
      </c>
      <c r="B124">
        <v>146.35357646316601</v>
      </c>
      <c r="C124">
        <v>27.74</v>
      </c>
      <c r="D124">
        <v>49.813682414607598</v>
      </c>
      <c r="E124">
        <v>34.24</v>
      </c>
      <c r="F124">
        <v>42.454333310359203</v>
      </c>
      <c r="G124">
        <v>40.24</v>
      </c>
      <c r="H124">
        <v>9.9071856600553492</v>
      </c>
      <c r="I124">
        <v>45.24</v>
      </c>
      <c r="J124">
        <v>5.6890375359877501</v>
      </c>
      <c r="K124">
        <v>49.74</v>
      </c>
      <c r="L124">
        <v>5.9064567549482501</v>
      </c>
      <c r="O124" s="10">
        <f t="shared" si="18"/>
        <v>4.7119852841254097</v>
      </c>
      <c r="P124" s="10">
        <f t="shared" si="19"/>
        <v>146.35357646316601</v>
      </c>
      <c r="Q124" s="10">
        <f t="shared" si="20"/>
        <v>6.7592376706754491</v>
      </c>
      <c r="R124" s="10">
        <f t="shared" si="21"/>
        <v>49.813682414607598</v>
      </c>
      <c r="S124" s="10">
        <f t="shared" si="22"/>
        <v>8.3002901978848076</v>
      </c>
      <c r="T124" s="10">
        <f t="shared" si="23"/>
        <v>42.454333310359203</v>
      </c>
      <c r="U124" s="10">
        <f t="shared" si="24"/>
        <v>9.6992141482772141</v>
      </c>
      <c r="V124" s="10">
        <f t="shared" si="25"/>
        <v>9.9071856600553492</v>
      </c>
      <c r="W124" s="10">
        <f t="shared" si="26"/>
        <v>10.844836824524767</v>
      </c>
      <c r="X124" s="10">
        <f t="shared" si="27"/>
        <v>5.6890375359877501</v>
      </c>
      <c r="Y124" s="10">
        <f t="shared" si="28"/>
        <v>11.85830817383702</v>
      </c>
      <c r="Z124" s="10">
        <f t="shared" si="29"/>
        <v>5.9064567549482501</v>
      </c>
    </row>
    <row r="125" spans="1:26">
      <c r="A125">
        <v>19.242000000000001</v>
      </c>
      <c r="B125">
        <v>146.98838565914599</v>
      </c>
      <c r="C125">
        <v>27.742000000000001</v>
      </c>
      <c r="D125">
        <v>50.032995194191798</v>
      </c>
      <c r="E125">
        <v>34.241999999999997</v>
      </c>
      <c r="F125">
        <v>42.617427079756702</v>
      </c>
      <c r="G125">
        <v>40.241999999999997</v>
      </c>
      <c r="H125">
        <v>9.9622949789326896</v>
      </c>
      <c r="I125">
        <v>45.241999999999997</v>
      </c>
      <c r="J125">
        <v>5.7172799252953004</v>
      </c>
      <c r="K125">
        <v>49.741999999999997</v>
      </c>
      <c r="L125">
        <v>5.9297525592566602</v>
      </c>
      <c r="O125" s="10">
        <f t="shared" si="18"/>
        <v>4.7124704833963404</v>
      </c>
      <c r="P125" s="10">
        <f t="shared" si="19"/>
        <v>146.98838565914599</v>
      </c>
      <c r="Q125" s="10">
        <f t="shared" si="20"/>
        <v>6.7597154407675548</v>
      </c>
      <c r="R125" s="10">
        <f t="shared" si="21"/>
        <v>50.032995194191798</v>
      </c>
      <c r="S125" s="10">
        <f t="shared" si="22"/>
        <v>8.3007605112266969</v>
      </c>
      <c r="T125" s="10">
        <f t="shared" si="23"/>
        <v>42.617427079756702</v>
      </c>
      <c r="U125" s="10">
        <f t="shared" si="24"/>
        <v>9.6996762350826824</v>
      </c>
      <c r="V125" s="10">
        <f t="shared" si="25"/>
        <v>9.9622949789326896</v>
      </c>
      <c r="W125" s="10">
        <f t="shared" si="26"/>
        <v>10.845291087319669</v>
      </c>
      <c r="X125" s="10">
        <f t="shared" si="27"/>
        <v>5.7172799252953004</v>
      </c>
      <c r="Y125" s="10">
        <f t="shared" si="28"/>
        <v>11.858754655232435</v>
      </c>
      <c r="Z125" s="10">
        <f t="shared" si="29"/>
        <v>5.9297525592566602</v>
      </c>
    </row>
    <row r="126" spans="1:26">
      <c r="A126">
        <v>19.244</v>
      </c>
      <c r="B126">
        <v>147.62733070847301</v>
      </c>
      <c r="C126">
        <v>27.744</v>
      </c>
      <c r="D126">
        <v>50.253758311823901</v>
      </c>
      <c r="E126">
        <v>34.244</v>
      </c>
      <c r="F126">
        <v>42.781462159186702</v>
      </c>
      <c r="G126">
        <v>40.244</v>
      </c>
      <c r="H126">
        <v>10.0178652357933</v>
      </c>
      <c r="I126">
        <v>45.244</v>
      </c>
      <c r="J126">
        <v>5.7457331571798402</v>
      </c>
      <c r="K126">
        <v>49.744</v>
      </c>
      <c r="L126">
        <v>5.95318649539331</v>
      </c>
      <c r="O126" s="10">
        <f t="shared" si="18"/>
        <v>4.7129556812317697</v>
      </c>
      <c r="P126" s="10">
        <f t="shared" si="19"/>
        <v>147.62733070847301</v>
      </c>
      <c r="Q126" s="10">
        <f t="shared" si="20"/>
        <v>6.7601932088005325</v>
      </c>
      <c r="R126" s="10">
        <f t="shared" si="21"/>
        <v>50.253758311823901</v>
      </c>
      <c r="S126" s="10">
        <f t="shared" si="22"/>
        <v>8.3012308220400346</v>
      </c>
      <c r="T126" s="10">
        <f t="shared" si="23"/>
        <v>42.781462159186702</v>
      </c>
      <c r="U126" s="10">
        <f t="shared" si="24"/>
        <v>9.7001383189334618</v>
      </c>
      <c r="V126" s="10">
        <f t="shared" si="25"/>
        <v>10.0178652357933</v>
      </c>
      <c r="W126" s="10">
        <f t="shared" si="26"/>
        <v>10.84574534681091</v>
      </c>
      <c r="X126" s="10">
        <f t="shared" si="27"/>
        <v>5.7457331571798402</v>
      </c>
      <c r="Y126" s="10">
        <f t="shared" si="28"/>
        <v>11.859201133015464</v>
      </c>
      <c r="Z126" s="10">
        <f t="shared" si="29"/>
        <v>5.95318649539331</v>
      </c>
    </row>
    <row r="127" spans="1:26">
      <c r="A127">
        <v>19.245999999999999</v>
      </c>
      <c r="B127">
        <v>148.27044758736301</v>
      </c>
      <c r="C127">
        <v>27.745999999999999</v>
      </c>
      <c r="D127">
        <v>50.475984573410301</v>
      </c>
      <c r="E127">
        <v>34.246000000000002</v>
      </c>
      <c r="F127">
        <v>42.946445803952301</v>
      </c>
      <c r="G127">
        <v>40.246000000000002</v>
      </c>
      <c r="H127">
        <v>10.073901583510899</v>
      </c>
      <c r="I127">
        <v>45.246000000000002</v>
      </c>
      <c r="J127">
        <v>5.7743993356922196</v>
      </c>
      <c r="K127">
        <v>49.746000000000002</v>
      </c>
      <c r="L127">
        <v>5.9767596578802804</v>
      </c>
      <c r="O127" s="10">
        <f t="shared" si="18"/>
        <v>4.71344087763155</v>
      </c>
      <c r="P127" s="10">
        <f t="shared" si="19"/>
        <v>148.27044758736301</v>
      </c>
      <c r="Q127" s="10">
        <f t="shared" si="20"/>
        <v>6.7606709747742366</v>
      </c>
      <c r="R127" s="10">
        <f t="shared" si="21"/>
        <v>50.475984573410301</v>
      </c>
      <c r="S127" s="10">
        <f t="shared" si="22"/>
        <v>8.3017011303246697</v>
      </c>
      <c r="T127" s="10">
        <f t="shared" si="23"/>
        <v>42.946445803952301</v>
      </c>
      <c r="U127" s="10">
        <f t="shared" si="24"/>
        <v>9.7006003998294119</v>
      </c>
      <c r="V127" s="10">
        <f t="shared" si="25"/>
        <v>10.073901583510899</v>
      </c>
      <c r="W127" s="10">
        <f t="shared" si="26"/>
        <v>10.846199602998343</v>
      </c>
      <c r="X127" s="10">
        <f t="shared" si="27"/>
        <v>5.7743993356922196</v>
      </c>
      <c r="Y127" s="10">
        <f t="shared" si="28"/>
        <v>11.859647607185977</v>
      </c>
      <c r="Z127" s="10">
        <f t="shared" si="29"/>
        <v>5.9767596578802804</v>
      </c>
    </row>
    <row r="128" spans="1:26">
      <c r="A128">
        <v>19.248000000000001</v>
      </c>
      <c r="B128">
        <v>148.917772663742</v>
      </c>
      <c r="C128">
        <v>27.748000000000001</v>
      </c>
      <c r="D128">
        <v>50.6996869263915</v>
      </c>
      <c r="E128">
        <v>34.247999999999998</v>
      </c>
      <c r="F128">
        <v>43.1123853393701</v>
      </c>
      <c r="G128">
        <v>40.247999999999998</v>
      </c>
      <c r="H128">
        <v>10.1304092471389</v>
      </c>
      <c r="I128">
        <v>45.247999999999998</v>
      </c>
      <c r="J128">
        <v>5.8032805911960601</v>
      </c>
      <c r="K128">
        <v>49.747999999999998</v>
      </c>
      <c r="L128">
        <v>6.0004731521051298</v>
      </c>
      <c r="O128" s="10">
        <f t="shared" si="18"/>
        <v>4.7139260725955348</v>
      </c>
      <c r="P128" s="10">
        <f t="shared" si="19"/>
        <v>148.917772663742</v>
      </c>
      <c r="Q128" s="10">
        <f t="shared" si="20"/>
        <v>6.761148738688525</v>
      </c>
      <c r="R128" s="10">
        <f t="shared" si="21"/>
        <v>50.6996869263915</v>
      </c>
      <c r="S128" s="10">
        <f t="shared" si="22"/>
        <v>8.3021714360804619</v>
      </c>
      <c r="T128" s="10">
        <f t="shared" si="23"/>
        <v>43.1123853393701</v>
      </c>
      <c r="U128" s="10">
        <f t="shared" si="24"/>
        <v>9.7010624777703853</v>
      </c>
      <c r="V128" s="10">
        <f t="shared" si="25"/>
        <v>10.1304092471389</v>
      </c>
      <c r="W128" s="10">
        <f t="shared" si="26"/>
        <v>10.846653855881836</v>
      </c>
      <c r="X128" s="10">
        <f t="shared" si="27"/>
        <v>5.8032805911960601</v>
      </c>
      <c r="Y128" s="10">
        <f t="shared" si="28"/>
        <v>11.860094077743833</v>
      </c>
      <c r="Z128" s="10">
        <f t="shared" si="29"/>
        <v>6.0004731521051298</v>
      </c>
    </row>
    <row r="129" spans="1:26">
      <c r="A129">
        <v>19.25</v>
      </c>
      <c r="B129">
        <v>149.56934270236701</v>
      </c>
      <c r="C129">
        <v>27.75</v>
      </c>
      <c r="D129">
        <v>50.924878461618498</v>
      </c>
      <c r="E129">
        <v>34.25</v>
      </c>
      <c r="F129">
        <v>43.279288161580801</v>
      </c>
      <c r="G129">
        <v>40.25</v>
      </c>
      <c r="H129">
        <v>10.187393525127</v>
      </c>
      <c r="I129">
        <v>45.25</v>
      </c>
      <c r="J129">
        <v>5.8323790807634204</v>
      </c>
      <c r="K129">
        <v>49.75</v>
      </c>
      <c r="L129">
        <v>6.0243280944503299</v>
      </c>
      <c r="O129" s="10">
        <f t="shared" si="18"/>
        <v>4.7144112661235757</v>
      </c>
      <c r="P129" s="10">
        <f t="shared" si="19"/>
        <v>149.56934270236701</v>
      </c>
      <c r="Q129" s="10">
        <f t="shared" si="20"/>
        <v>6.7616265005432474</v>
      </c>
      <c r="R129" s="10">
        <f t="shared" si="21"/>
        <v>50.924878461618498</v>
      </c>
      <c r="S129" s="10">
        <f t="shared" si="22"/>
        <v>8.3026417393072691</v>
      </c>
      <c r="T129" s="10">
        <f t="shared" si="23"/>
        <v>43.279288161580801</v>
      </c>
      <c r="U129" s="10">
        <f t="shared" si="24"/>
        <v>9.7015245527562524</v>
      </c>
      <c r="V129" s="10">
        <f t="shared" si="25"/>
        <v>10.187393525127</v>
      </c>
      <c r="W129" s="10">
        <f t="shared" si="26"/>
        <v>10.847108105461254</v>
      </c>
      <c r="X129" s="10">
        <f t="shared" si="27"/>
        <v>5.8323790807634204</v>
      </c>
      <c r="Y129" s="10">
        <f t="shared" si="28"/>
        <v>11.860540544688899</v>
      </c>
      <c r="Z129" s="10">
        <f t="shared" si="29"/>
        <v>6.0243280944503299</v>
      </c>
    </row>
    <row r="130" spans="1:26">
      <c r="A130">
        <v>19.251999999999999</v>
      </c>
      <c r="B130">
        <v>150.22519487003501</v>
      </c>
      <c r="C130">
        <v>27.751999999999999</v>
      </c>
      <c r="D130">
        <v>51.151572415264702</v>
      </c>
      <c r="E130">
        <v>34.251999999999903</v>
      </c>
      <c r="F130">
        <v>43.447161738374199</v>
      </c>
      <c r="G130">
        <v>40.252000000000002</v>
      </c>
      <c r="H130">
        <v>10.2448597905613</v>
      </c>
      <c r="I130">
        <v>45.252000000000002</v>
      </c>
      <c r="J130">
        <v>5.8616969885779602</v>
      </c>
      <c r="K130">
        <v>49.752000000000002</v>
      </c>
      <c r="L130">
        <v>6.0483256124251703</v>
      </c>
      <c r="O130" s="10">
        <f t="shared" si="18"/>
        <v>4.7148964582155237</v>
      </c>
      <c r="P130" s="10">
        <f t="shared" si="19"/>
        <v>150.22519487003501</v>
      </c>
      <c r="Q130" s="10">
        <f t="shared" si="20"/>
        <v>6.7621042603382611</v>
      </c>
      <c r="R130" s="10">
        <f t="shared" si="21"/>
        <v>51.151572415264702</v>
      </c>
      <c r="S130" s="10">
        <f t="shared" si="22"/>
        <v>8.3031120400049243</v>
      </c>
      <c r="T130" s="10">
        <f t="shared" si="23"/>
        <v>43.447161738374199</v>
      </c>
      <c r="U130" s="10">
        <f t="shared" si="24"/>
        <v>9.701986624786862</v>
      </c>
      <c r="V130" s="10">
        <f t="shared" si="25"/>
        <v>10.2448597905613</v>
      </c>
      <c r="W130" s="10">
        <f t="shared" si="26"/>
        <v>10.847562351736451</v>
      </c>
      <c r="X130" s="10">
        <f t="shared" si="27"/>
        <v>5.8616969885779602</v>
      </c>
      <c r="Y130" s="10">
        <f t="shared" si="28"/>
        <v>11.860987008021038</v>
      </c>
      <c r="Z130" s="10">
        <f t="shared" si="29"/>
        <v>6.0483256124251703</v>
      </c>
    </row>
    <row r="131" spans="1:26">
      <c r="A131">
        <v>19.254000000000001</v>
      </c>
      <c r="B131">
        <v>150.885366740866</v>
      </c>
      <c r="C131">
        <v>27.754000000000001</v>
      </c>
      <c r="D131">
        <v>51.379782170762802</v>
      </c>
      <c r="E131">
        <v>34.253999999999998</v>
      </c>
      <c r="F131">
        <v>43.616013610022101</v>
      </c>
      <c r="G131">
        <v>40.253999999999998</v>
      </c>
      <c r="H131">
        <v>10.302813492428999</v>
      </c>
      <c r="I131">
        <v>45.253999999999998</v>
      </c>
      <c r="J131">
        <v>5.8912365263446498</v>
      </c>
      <c r="K131">
        <v>49.753999999999998</v>
      </c>
      <c r="L131">
        <v>6.0724668447988996</v>
      </c>
      <c r="O131" s="10">
        <f t="shared" si="18"/>
        <v>4.715381648871233</v>
      </c>
      <c r="P131" s="10">
        <f t="shared" si="19"/>
        <v>150.885366740866</v>
      </c>
      <c r="Q131" s="10">
        <f t="shared" si="20"/>
        <v>6.7625820180734211</v>
      </c>
      <c r="R131" s="10">
        <f t="shared" si="21"/>
        <v>51.379782170762802</v>
      </c>
      <c r="S131" s="10">
        <f t="shared" si="22"/>
        <v>8.3035823381733511</v>
      </c>
      <c r="T131" s="10">
        <f t="shared" si="23"/>
        <v>43.616013610022101</v>
      </c>
      <c r="U131" s="10">
        <f t="shared" si="24"/>
        <v>9.7024486938620775</v>
      </c>
      <c r="V131" s="10">
        <f t="shared" si="25"/>
        <v>10.302813492428999</v>
      </c>
      <c r="W131" s="10">
        <f t="shared" si="26"/>
        <v>10.848016594707291</v>
      </c>
      <c r="X131" s="10">
        <f t="shared" si="27"/>
        <v>5.8912365263446498</v>
      </c>
      <c r="Y131" s="10">
        <f t="shared" si="28"/>
        <v>11.861433467740111</v>
      </c>
      <c r="Z131" s="10">
        <f t="shared" si="29"/>
        <v>6.0724668447988996</v>
      </c>
    </row>
    <row r="132" spans="1:26">
      <c r="A132">
        <v>19.256</v>
      </c>
      <c r="B132">
        <v>151.54989630165699</v>
      </c>
      <c r="C132">
        <v>27.756</v>
      </c>
      <c r="D132">
        <v>51.609521260772702</v>
      </c>
      <c r="E132">
        <v>34.256</v>
      </c>
      <c r="F132">
        <v>43.785851390122701</v>
      </c>
      <c r="G132">
        <v>40.256</v>
      </c>
      <c r="H132">
        <v>10.361260156907401</v>
      </c>
      <c r="I132">
        <v>45.256</v>
      </c>
      <c r="J132">
        <v>5.9209999337068</v>
      </c>
      <c r="K132">
        <v>49.756</v>
      </c>
      <c r="L132">
        <v>6.0967529417358</v>
      </c>
      <c r="O132" s="10">
        <f t="shared" si="18"/>
        <v>4.7158668380905553</v>
      </c>
      <c r="P132" s="10">
        <f t="shared" si="19"/>
        <v>151.54989630165699</v>
      </c>
      <c r="Q132" s="10">
        <f t="shared" si="20"/>
        <v>6.76305977374858</v>
      </c>
      <c r="R132" s="10">
        <f t="shared" si="21"/>
        <v>51.609521260772702</v>
      </c>
      <c r="S132" s="10">
        <f t="shared" si="22"/>
        <v>8.3040526338123417</v>
      </c>
      <c r="T132" s="10">
        <f t="shared" si="23"/>
        <v>43.785851390122701</v>
      </c>
      <c r="U132" s="10">
        <f t="shared" si="24"/>
        <v>9.7029107599817586</v>
      </c>
      <c r="V132" s="10">
        <f t="shared" si="25"/>
        <v>10.361260156907401</v>
      </c>
      <c r="W132" s="10">
        <f t="shared" si="26"/>
        <v>10.848470834373636</v>
      </c>
      <c r="X132" s="10">
        <f t="shared" si="27"/>
        <v>5.9209999337068</v>
      </c>
      <c r="Y132" s="10">
        <f t="shared" si="28"/>
        <v>11.861879923845986</v>
      </c>
      <c r="Z132" s="10">
        <f t="shared" si="29"/>
        <v>6.0967529417358</v>
      </c>
    </row>
    <row r="133" spans="1:26">
      <c r="A133">
        <v>19.257999999999999</v>
      </c>
      <c r="B133">
        <v>152.21882195734199</v>
      </c>
      <c r="C133">
        <v>27.757999999999999</v>
      </c>
      <c r="D133">
        <v>51.840803369183398</v>
      </c>
      <c r="E133">
        <v>34.258000000000003</v>
      </c>
      <c r="F133">
        <v>43.9566827664597</v>
      </c>
      <c r="G133">
        <v>40.258000000000003</v>
      </c>
      <c r="H133">
        <v>10.4202053886803</v>
      </c>
      <c r="I133">
        <v>45.258000000000003</v>
      </c>
      <c r="J133">
        <v>5.9509894786709099</v>
      </c>
      <c r="K133">
        <v>49.758000000000003</v>
      </c>
      <c r="L133">
        <v>6.1211850649326198</v>
      </c>
      <c r="O133" s="10">
        <f t="shared" ref="O133:O196" si="30">2*SIN(RADIANS(A133/2))/0.070931</f>
        <v>4.7163520258733413</v>
      </c>
      <c r="P133" s="10">
        <f t="shared" ref="P133:P196" si="31">B133</f>
        <v>152.21882195734199</v>
      </c>
      <c r="Q133" s="10">
        <f t="shared" ref="Q133:Q196" si="32">2*SIN(RADIANS(C133/2))/0.070931</f>
        <v>6.7635375273635923</v>
      </c>
      <c r="R133" s="10">
        <f t="shared" ref="R133:R196" si="33">D133</f>
        <v>51.840803369183398</v>
      </c>
      <c r="S133" s="10">
        <f t="shared" ref="S133:S196" si="34">2*SIN(RADIANS(E133/2))/0.070931</f>
        <v>8.3045229269217735</v>
      </c>
      <c r="T133" s="10">
        <f t="shared" ref="T133:T196" si="35">F133</f>
        <v>43.9566827664597</v>
      </c>
      <c r="U133" s="10">
        <f t="shared" ref="U133:U196" si="36">2*SIN(RADIANS(G133/2))/0.070931</f>
        <v>9.7033728231457648</v>
      </c>
      <c r="V133" s="10">
        <f t="shared" ref="V133:V196" si="37">H133</f>
        <v>10.4202053886803</v>
      </c>
      <c r="W133" s="10">
        <f t="shared" ref="W133:W196" si="38">2*SIN(RADIANS(I133/2))/0.070931</f>
        <v>10.848925070735348</v>
      </c>
      <c r="X133" s="10">
        <f t="shared" ref="X133:X196" si="39">J133</f>
        <v>5.9509894786709099</v>
      </c>
      <c r="Y133" s="10">
        <f t="shared" ref="Y133:Y196" si="40">2*SIN(RADIANS(K133/2))/0.070931</f>
        <v>11.862326376338528</v>
      </c>
      <c r="Z133" s="10">
        <f t="shared" ref="Z133:Z196" si="41">L133</f>
        <v>6.1211850649326198</v>
      </c>
    </row>
    <row r="134" spans="1:26">
      <c r="A134">
        <v>19.260000000000002</v>
      </c>
      <c r="B134">
        <v>152.89218253651501</v>
      </c>
      <c r="C134">
        <v>27.76</v>
      </c>
      <c r="D134">
        <v>52.073642333140697</v>
      </c>
      <c r="E134">
        <v>34.26</v>
      </c>
      <c r="F134">
        <v>44.128515501869302</v>
      </c>
      <c r="G134">
        <v>40.26</v>
      </c>
      <c r="H134">
        <v>10.4796548722789</v>
      </c>
      <c r="I134">
        <v>45.26</v>
      </c>
      <c r="J134">
        <v>5.9812074580386296</v>
      </c>
      <c r="K134">
        <v>49.76</v>
      </c>
      <c r="L134">
        <v>6.1457643877574499</v>
      </c>
      <c r="O134" s="10">
        <f t="shared" si="30"/>
        <v>4.7168372122194455</v>
      </c>
      <c r="P134" s="10">
        <f t="shared" si="31"/>
        <v>152.89218253651501</v>
      </c>
      <c r="Q134" s="10">
        <f t="shared" si="32"/>
        <v>6.7640152789183157</v>
      </c>
      <c r="R134" s="10">
        <f t="shared" si="33"/>
        <v>52.073642333140697</v>
      </c>
      <c r="S134" s="10">
        <f t="shared" si="34"/>
        <v>8.3049932175014991</v>
      </c>
      <c r="T134" s="10">
        <f t="shared" si="35"/>
        <v>44.128515501869302</v>
      </c>
      <c r="U134" s="10">
        <f t="shared" si="36"/>
        <v>9.7038348833539523</v>
      </c>
      <c r="V134" s="10">
        <f t="shared" si="37"/>
        <v>10.4796548722789</v>
      </c>
      <c r="W134" s="10">
        <f t="shared" si="38"/>
        <v>10.849379303792288</v>
      </c>
      <c r="X134" s="10">
        <f t="shared" si="39"/>
        <v>5.9812074580386296</v>
      </c>
      <c r="Y134" s="10">
        <f t="shared" si="40"/>
        <v>11.862772825217595</v>
      </c>
      <c r="Z134" s="10">
        <f t="shared" si="41"/>
        <v>6.1457643877574499</v>
      </c>
    </row>
    <row r="135" spans="1:26">
      <c r="A135">
        <v>19.262</v>
      </c>
      <c r="B135">
        <v>153.57001729704501</v>
      </c>
      <c r="C135">
        <v>27.762</v>
      </c>
      <c r="D135">
        <v>52.3080521451122</v>
      </c>
      <c r="E135">
        <v>34.262</v>
      </c>
      <c r="F135">
        <v>44.301357435123897</v>
      </c>
      <c r="G135">
        <v>40.262</v>
      </c>
      <c r="H135">
        <v>10.539614373451199</v>
      </c>
      <c r="I135">
        <v>45.262</v>
      </c>
      <c r="J135">
        <v>6.0116561978470298</v>
      </c>
      <c r="K135">
        <v>49.762</v>
      </c>
      <c r="L135">
        <v>6.1704920953911202</v>
      </c>
      <c r="O135" s="10">
        <f t="shared" si="30"/>
        <v>4.7173223971287186</v>
      </c>
      <c r="P135" s="10">
        <f t="shared" si="31"/>
        <v>153.57001729704501</v>
      </c>
      <c r="Q135" s="10">
        <f t="shared" si="32"/>
        <v>6.7644930284126001</v>
      </c>
      <c r="R135" s="10">
        <f t="shared" si="33"/>
        <v>52.3080521451122</v>
      </c>
      <c r="S135" s="10">
        <f t="shared" si="34"/>
        <v>8.3054635055513817</v>
      </c>
      <c r="T135" s="10">
        <f t="shared" si="35"/>
        <v>44.301357435123897</v>
      </c>
      <c r="U135" s="10">
        <f t="shared" si="36"/>
        <v>9.7042969406061861</v>
      </c>
      <c r="V135" s="10">
        <f t="shared" si="37"/>
        <v>10.539614373451199</v>
      </c>
      <c r="W135" s="10">
        <f t="shared" si="38"/>
        <v>10.84983353354432</v>
      </c>
      <c r="X135" s="10">
        <f t="shared" si="39"/>
        <v>6.0116561978470298</v>
      </c>
      <c r="Y135" s="10">
        <f t="shared" si="40"/>
        <v>11.863219270483059</v>
      </c>
      <c r="Z135" s="10">
        <f t="shared" si="41"/>
        <v>6.1704920953911202</v>
      </c>
    </row>
    <row r="136" spans="1:26">
      <c r="A136">
        <v>19.263999999999999</v>
      </c>
      <c r="B136">
        <v>154.252365931783</v>
      </c>
      <c r="C136">
        <v>27.763999999999999</v>
      </c>
      <c r="D136">
        <v>52.544046954982797</v>
      </c>
      <c r="E136">
        <v>34.264000000000003</v>
      </c>
      <c r="F136">
        <v>44.475216481821001</v>
      </c>
      <c r="G136">
        <v>40.264000000000003</v>
      </c>
      <c r="H136">
        <v>10.6000897405565</v>
      </c>
      <c r="I136">
        <v>45.264000000000003</v>
      </c>
      <c r="J136">
        <v>6.0423380538155298</v>
      </c>
      <c r="K136">
        <v>49.764000000000003</v>
      </c>
      <c r="L136">
        <v>6.1953693849696103</v>
      </c>
      <c r="O136" s="10">
        <f t="shared" si="30"/>
        <v>4.7178075806010122</v>
      </c>
      <c r="P136" s="10">
        <f t="shared" si="31"/>
        <v>154.252365931783</v>
      </c>
      <c r="Q136" s="10">
        <f t="shared" si="32"/>
        <v>6.7649707758463018</v>
      </c>
      <c r="R136" s="10">
        <f t="shared" si="33"/>
        <v>52.544046954982797</v>
      </c>
      <c r="S136" s="10">
        <f t="shared" si="34"/>
        <v>8.3059337910712756</v>
      </c>
      <c r="T136" s="10">
        <f t="shared" si="35"/>
        <v>44.475216481821001</v>
      </c>
      <c r="U136" s="10">
        <f t="shared" si="36"/>
        <v>9.7047589949023205</v>
      </c>
      <c r="V136" s="10">
        <f t="shared" si="37"/>
        <v>10.6000897405565</v>
      </c>
      <c r="W136" s="10">
        <f t="shared" si="38"/>
        <v>10.850287759991302</v>
      </c>
      <c r="X136" s="10">
        <f t="shared" si="39"/>
        <v>6.0423380538155298</v>
      </c>
      <c r="Y136" s="10">
        <f t="shared" si="40"/>
        <v>11.863665712134777</v>
      </c>
      <c r="Z136" s="10">
        <f t="shared" si="41"/>
        <v>6.1953693849696103</v>
      </c>
    </row>
    <row r="137" spans="1:26">
      <c r="A137">
        <v>19.265999999999998</v>
      </c>
      <c r="B137">
        <v>154.93926857435099</v>
      </c>
      <c r="C137">
        <v>27.765999999999998</v>
      </c>
      <c r="D137">
        <v>52.7816410721788</v>
      </c>
      <c r="E137">
        <v>34.265999999999998</v>
      </c>
      <c r="F137">
        <v>44.650100635289697</v>
      </c>
      <c r="G137">
        <v>40.265999999999998</v>
      </c>
      <c r="H137">
        <v>10.6610869059897</v>
      </c>
      <c r="I137">
        <v>45.265999999999998</v>
      </c>
      <c r="J137">
        <v>6.0732554118025703</v>
      </c>
      <c r="K137">
        <v>49.765999999999998</v>
      </c>
      <c r="L137">
        <v>6.2203974657299002</v>
      </c>
      <c r="O137" s="10">
        <f t="shared" si="30"/>
        <v>4.7182927626361799</v>
      </c>
      <c r="P137" s="10">
        <f t="shared" si="31"/>
        <v>154.93926857435099</v>
      </c>
      <c r="Q137" s="10">
        <f t="shared" si="32"/>
        <v>6.7654485212192759</v>
      </c>
      <c r="R137" s="10">
        <f t="shared" si="33"/>
        <v>52.7816410721788</v>
      </c>
      <c r="S137" s="10">
        <f t="shared" si="34"/>
        <v>8.3064040740610352</v>
      </c>
      <c r="T137" s="10">
        <f t="shared" si="35"/>
        <v>44.650100635289697</v>
      </c>
      <c r="U137" s="10">
        <f t="shared" si="36"/>
        <v>9.7052210462422153</v>
      </c>
      <c r="V137" s="10">
        <f t="shared" si="37"/>
        <v>10.6610869059897</v>
      </c>
      <c r="W137" s="10">
        <f t="shared" si="38"/>
        <v>10.850741983133098</v>
      </c>
      <c r="X137" s="10">
        <f t="shared" si="39"/>
        <v>6.0732554118025703</v>
      </c>
      <c r="Y137" s="10">
        <f t="shared" si="40"/>
        <v>11.864112150172616</v>
      </c>
      <c r="Z137" s="10">
        <f t="shared" si="41"/>
        <v>6.2203974657299002</v>
      </c>
    </row>
    <row r="138" spans="1:26">
      <c r="A138">
        <v>19.268000000000001</v>
      </c>
      <c r="B138">
        <v>155.63076580502499</v>
      </c>
      <c r="C138">
        <v>27.768000000000001</v>
      </c>
      <c r="D138">
        <v>53.020848967834503</v>
      </c>
      <c r="E138">
        <v>34.268000000000001</v>
      </c>
      <c r="F138">
        <v>44.8260179675109</v>
      </c>
      <c r="G138">
        <v>40.268000000000001</v>
      </c>
      <c r="H138">
        <v>10.722611887635001</v>
      </c>
      <c r="I138">
        <v>45.268000000000001</v>
      </c>
      <c r="J138">
        <v>6.1044106882682403</v>
      </c>
      <c r="K138">
        <v>49.768000000000001</v>
      </c>
      <c r="L138">
        <v>6.2455775591560299</v>
      </c>
      <c r="O138" s="10">
        <f t="shared" si="30"/>
        <v>4.7187779432340742</v>
      </c>
      <c r="P138" s="10">
        <f t="shared" si="31"/>
        <v>155.63076580502499</v>
      </c>
      <c r="Q138" s="10">
        <f t="shared" si="32"/>
        <v>6.7659262645313785</v>
      </c>
      <c r="R138" s="10">
        <f t="shared" si="33"/>
        <v>53.020848967834503</v>
      </c>
      <c r="S138" s="10">
        <f t="shared" si="34"/>
        <v>8.3068743545205201</v>
      </c>
      <c r="T138" s="10">
        <f t="shared" si="35"/>
        <v>44.8260179675109</v>
      </c>
      <c r="U138" s="10">
        <f t="shared" si="36"/>
        <v>9.7056830946257318</v>
      </c>
      <c r="V138" s="10">
        <f t="shared" si="37"/>
        <v>10.722611887635001</v>
      </c>
      <c r="W138" s="10">
        <f t="shared" si="38"/>
        <v>10.851196202969568</v>
      </c>
      <c r="X138" s="10">
        <f t="shared" si="39"/>
        <v>6.1044106882682403</v>
      </c>
      <c r="Y138" s="10">
        <f t="shared" si="40"/>
        <v>11.864558584596439</v>
      </c>
      <c r="Z138" s="10">
        <f t="shared" si="41"/>
        <v>6.2455775591560299</v>
      </c>
    </row>
    <row r="139" spans="1:26">
      <c r="A139">
        <v>19.27</v>
      </c>
      <c r="B139">
        <v>156.32689865670301</v>
      </c>
      <c r="C139">
        <v>27.77</v>
      </c>
      <c r="D139">
        <v>53.261685276983997</v>
      </c>
      <c r="E139">
        <v>34.270000000000003</v>
      </c>
      <c r="F139">
        <v>45.002976630042603</v>
      </c>
      <c r="G139">
        <v>40.270000000000003</v>
      </c>
      <c r="H139">
        <v>10.7846707903465</v>
      </c>
      <c r="I139">
        <v>45.27</v>
      </c>
      <c r="J139">
        <v>6.1358063307480704</v>
      </c>
      <c r="K139">
        <v>49.77</v>
      </c>
      <c r="L139">
        <v>6.2709108991295102</v>
      </c>
      <c r="O139" s="10">
        <f t="shared" si="30"/>
        <v>4.7192631223945458</v>
      </c>
      <c r="P139" s="10">
        <f t="shared" si="31"/>
        <v>156.32689865670301</v>
      </c>
      <c r="Q139" s="10">
        <f t="shared" si="32"/>
        <v>6.7664040057824604</v>
      </c>
      <c r="R139" s="10">
        <f t="shared" si="33"/>
        <v>53.261685276983997</v>
      </c>
      <c r="S139" s="10">
        <f t="shared" si="34"/>
        <v>8.3073446324495901</v>
      </c>
      <c r="T139" s="10">
        <f t="shared" si="35"/>
        <v>45.002976630042603</v>
      </c>
      <c r="U139" s="10">
        <f t="shared" si="36"/>
        <v>9.7061451400527279</v>
      </c>
      <c r="V139" s="10">
        <f t="shared" si="37"/>
        <v>10.7846707903465</v>
      </c>
      <c r="W139" s="10">
        <f t="shared" si="38"/>
        <v>10.851650419500574</v>
      </c>
      <c r="X139" s="10">
        <f t="shared" si="39"/>
        <v>6.1358063307480704</v>
      </c>
      <c r="Y139" s="10">
        <f t="shared" si="40"/>
        <v>11.865005015406112</v>
      </c>
      <c r="Z139" s="10">
        <f t="shared" si="41"/>
        <v>6.2709108991295102</v>
      </c>
    </row>
    <row r="140" spans="1:26">
      <c r="A140">
        <v>19.271999999999998</v>
      </c>
      <c r="B140">
        <v>157.027708620981</v>
      </c>
      <c r="C140">
        <v>27.771999999999998</v>
      </c>
      <c r="D140">
        <v>53.504164800794896</v>
      </c>
      <c r="E140">
        <v>34.271999999999998</v>
      </c>
      <c r="F140">
        <v>45.180984854965601</v>
      </c>
      <c r="G140">
        <v>40.271999999999998</v>
      </c>
      <c r="H140">
        <v>10.8472698074604</v>
      </c>
      <c r="I140">
        <v>45.271999999999998</v>
      </c>
      <c r="J140">
        <v>6.16744481833243</v>
      </c>
      <c r="K140">
        <v>49.771999999999998</v>
      </c>
      <c r="L140">
        <v>6.2963987320796297</v>
      </c>
      <c r="O140" s="10">
        <f t="shared" si="30"/>
        <v>4.7197483001174474</v>
      </c>
      <c r="P140" s="10">
        <f t="shared" si="31"/>
        <v>157.027708620981</v>
      </c>
      <c r="Q140" s="10">
        <f t="shared" si="32"/>
        <v>6.7668817449723777</v>
      </c>
      <c r="R140" s="10">
        <f t="shared" si="33"/>
        <v>53.504164800794896</v>
      </c>
      <c r="S140" s="10">
        <f t="shared" si="34"/>
        <v>8.3078149078480941</v>
      </c>
      <c r="T140" s="10">
        <f t="shared" si="35"/>
        <v>45.180984854965601</v>
      </c>
      <c r="U140" s="10">
        <f t="shared" si="36"/>
        <v>9.7066071825230615</v>
      </c>
      <c r="V140" s="10">
        <f t="shared" si="37"/>
        <v>10.8472698074604</v>
      </c>
      <c r="W140" s="10">
        <f t="shared" si="38"/>
        <v>10.852104632725981</v>
      </c>
      <c r="X140" s="10">
        <f t="shared" si="39"/>
        <v>6.16744481833243</v>
      </c>
      <c r="Y140" s="10">
        <f t="shared" si="40"/>
        <v>11.865451442601495</v>
      </c>
      <c r="Z140" s="10">
        <f t="shared" si="41"/>
        <v>6.2963987320796297</v>
      </c>
    </row>
    <row r="141" spans="1:26">
      <c r="A141">
        <v>19.274000000000001</v>
      </c>
      <c r="B141">
        <v>157.73323765430399</v>
      </c>
      <c r="C141">
        <v>27.774000000000001</v>
      </c>
      <c r="D141">
        <v>53.748302508833397</v>
      </c>
      <c r="E141">
        <v>34.274000000000001</v>
      </c>
      <c r="F141">
        <v>45.360050955840997</v>
      </c>
      <c r="G141">
        <v>40.274000000000001</v>
      </c>
      <c r="H141">
        <v>10.9104152223388</v>
      </c>
      <c r="I141">
        <v>45.274000000000001</v>
      </c>
      <c r="J141">
        <v>6.1993286621569403</v>
      </c>
      <c r="K141">
        <v>49.774000000000001</v>
      </c>
      <c r="L141">
        <v>6.3220423171376101</v>
      </c>
      <c r="O141" s="10">
        <f t="shared" si="30"/>
        <v>4.7202334764026332</v>
      </c>
      <c r="P141" s="10">
        <f t="shared" si="31"/>
        <v>157.73323765430399</v>
      </c>
      <c r="Q141" s="10">
        <f t="shared" si="32"/>
        <v>6.7673594821009857</v>
      </c>
      <c r="R141" s="10">
        <f t="shared" si="33"/>
        <v>53.748302508833397</v>
      </c>
      <c r="S141" s="10">
        <f t="shared" si="34"/>
        <v>8.3082851807158935</v>
      </c>
      <c r="T141" s="10">
        <f t="shared" si="35"/>
        <v>45.360050955840997</v>
      </c>
      <c r="U141" s="10">
        <f t="shared" si="36"/>
        <v>9.7070692220365977</v>
      </c>
      <c r="V141" s="10">
        <f t="shared" si="37"/>
        <v>10.9104152223388</v>
      </c>
      <c r="W141" s="10">
        <f t="shared" si="38"/>
        <v>10.852558842645646</v>
      </c>
      <c r="X141" s="10">
        <f t="shared" si="39"/>
        <v>6.1993286621569403</v>
      </c>
      <c r="Y141" s="10">
        <f t="shared" si="40"/>
        <v>11.865897866182461</v>
      </c>
      <c r="Z141" s="10">
        <f t="shared" si="41"/>
        <v>6.3220423171376101</v>
      </c>
    </row>
    <row r="142" spans="1:26">
      <c r="A142">
        <v>19.276</v>
      </c>
      <c r="B142">
        <v>158.443528184234</v>
      </c>
      <c r="C142">
        <v>27.776</v>
      </c>
      <c r="D142">
        <v>53.994113541364896</v>
      </c>
      <c r="E142">
        <v>34.276000000000003</v>
      </c>
      <c r="F142">
        <v>45.540183328675298</v>
      </c>
      <c r="G142">
        <v>40.276000000000003</v>
      </c>
      <c r="H142">
        <v>10.974113409942399</v>
      </c>
      <c r="I142">
        <v>45.276000000000003</v>
      </c>
      <c r="J142">
        <v>6.2314604059006102</v>
      </c>
      <c r="K142">
        <v>49.776000000000003</v>
      </c>
      <c r="L142">
        <v>6.3478429262921603</v>
      </c>
      <c r="O142" s="10">
        <f t="shared" si="30"/>
        <v>4.7207186512499515</v>
      </c>
      <c r="P142" s="10">
        <f t="shared" si="31"/>
        <v>158.443528184234</v>
      </c>
      <c r="Q142" s="10">
        <f t="shared" si="32"/>
        <v>6.7678372171681369</v>
      </c>
      <c r="R142" s="10">
        <f t="shared" si="33"/>
        <v>53.994113541364896</v>
      </c>
      <c r="S142" s="10">
        <f t="shared" si="34"/>
        <v>8.3087554510528463</v>
      </c>
      <c r="T142" s="10">
        <f t="shared" si="35"/>
        <v>45.540183328675298</v>
      </c>
      <c r="U142" s="10">
        <f t="shared" si="36"/>
        <v>9.7075312585931908</v>
      </c>
      <c r="V142" s="10">
        <f t="shared" si="37"/>
        <v>10.974113409942399</v>
      </c>
      <c r="W142" s="10">
        <f t="shared" si="38"/>
        <v>10.853013049259435</v>
      </c>
      <c r="X142" s="10">
        <f t="shared" si="39"/>
        <v>6.2314604059006102</v>
      </c>
      <c r="Y142" s="10">
        <f t="shared" si="40"/>
        <v>11.866344286148864</v>
      </c>
      <c r="Z142" s="10">
        <f t="shared" si="41"/>
        <v>6.3478429262921603</v>
      </c>
    </row>
    <row r="143" spans="1:26">
      <c r="A143">
        <v>19.277999999999999</v>
      </c>
      <c r="B143">
        <v>159.15862311579701</v>
      </c>
      <c r="C143">
        <v>27.777999999999999</v>
      </c>
      <c r="D143">
        <v>54.241613211696702</v>
      </c>
      <c r="E143">
        <v>34.277999999999999</v>
      </c>
      <c r="F143">
        <v>45.721390452908203</v>
      </c>
      <c r="G143">
        <v>40.277999999999999</v>
      </c>
      <c r="H143">
        <v>11.0383708384384</v>
      </c>
      <c r="I143">
        <v>45.277999999999999</v>
      </c>
      <c r="J143">
        <v>6.2638426262924396</v>
      </c>
      <c r="K143">
        <v>49.777999999999999</v>
      </c>
      <c r="L143">
        <v>6.3738018445467404</v>
      </c>
      <c r="O143" s="10">
        <f t="shared" si="30"/>
        <v>4.7212038246592574</v>
      </c>
      <c r="P143" s="10">
        <f t="shared" si="31"/>
        <v>159.15862311579701</v>
      </c>
      <c r="Q143" s="10">
        <f t="shared" si="32"/>
        <v>6.7683149501736874</v>
      </c>
      <c r="R143" s="10">
        <f t="shared" si="33"/>
        <v>54.241613211696702</v>
      </c>
      <c r="S143" s="10">
        <f t="shared" si="34"/>
        <v>8.309225718858805</v>
      </c>
      <c r="T143" s="10">
        <f t="shared" si="35"/>
        <v>45.721390452908203</v>
      </c>
      <c r="U143" s="10">
        <f t="shared" si="36"/>
        <v>9.7079932921926968</v>
      </c>
      <c r="V143" s="10">
        <f t="shared" si="37"/>
        <v>11.0383708384384</v>
      </c>
      <c r="W143" s="10">
        <f t="shared" si="38"/>
        <v>10.853467252567203</v>
      </c>
      <c r="X143" s="10">
        <f t="shared" si="39"/>
        <v>6.2638426262924396</v>
      </c>
      <c r="Y143" s="10">
        <f t="shared" si="40"/>
        <v>11.866790702500571</v>
      </c>
      <c r="Z143" s="10">
        <f t="shared" si="41"/>
        <v>6.3738018445467404</v>
      </c>
    </row>
    <row r="144" spans="1:26">
      <c r="A144">
        <v>19.28</v>
      </c>
      <c r="B144">
        <v>159.87856583794999</v>
      </c>
      <c r="C144">
        <v>27.78</v>
      </c>
      <c r="D144">
        <v>54.490817008550202</v>
      </c>
      <c r="E144">
        <v>34.28</v>
      </c>
      <c r="F144">
        <v>45.903680892404502</v>
      </c>
      <c r="G144">
        <v>40.28</v>
      </c>
      <c r="H144">
        <v>11.1031940708387</v>
      </c>
      <c r="I144">
        <v>45.28</v>
      </c>
      <c r="J144">
        <v>6.29647793362959</v>
      </c>
      <c r="K144">
        <v>49.78</v>
      </c>
      <c r="L144">
        <v>6.3999203700809</v>
      </c>
      <c r="O144" s="10">
        <f t="shared" si="30"/>
        <v>4.7216889966304034</v>
      </c>
      <c r="P144" s="10">
        <f t="shared" si="31"/>
        <v>159.87856583794999</v>
      </c>
      <c r="Q144" s="10">
        <f t="shared" si="32"/>
        <v>6.7687926811174925</v>
      </c>
      <c r="R144" s="10">
        <f t="shared" si="33"/>
        <v>54.490817008550202</v>
      </c>
      <c r="S144" s="10">
        <f t="shared" si="34"/>
        <v>8.3096959841336311</v>
      </c>
      <c r="T144" s="10">
        <f t="shared" si="35"/>
        <v>45.903680892404502</v>
      </c>
      <c r="U144" s="10">
        <f t="shared" si="36"/>
        <v>9.708455322834979</v>
      </c>
      <c r="V144" s="10">
        <f t="shared" si="37"/>
        <v>11.1031940708387</v>
      </c>
      <c r="W144" s="10">
        <f t="shared" si="38"/>
        <v>10.853921452568818</v>
      </c>
      <c r="X144" s="10">
        <f t="shared" si="39"/>
        <v>6.29647793362959</v>
      </c>
      <c r="Y144" s="10">
        <f t="shared" si="40"/>
        <v>11.867237115237449</v>
      </c>
      <c r="Z144" s="10">
        <f t="shared" si="41"/>
        <v>6.3999203700809</v>
      </c>
    </row>
    <row r="145" spans="1:26">
      <c r="A145">
        <v>19.282</v>
      </c>
      <c r="B145">
        <v>160.60340023012799</v>
      </c>
      <c r="C145">
        <v>27.782</v>
      </c>
      <c r="D145">
        <v>54.741740598478899</v>
      </c>
      <c r="E145">
        <v>34.281999999999996</v>
      </c>
      <c r="F145">
        <v>46.087063296466503</v>
      </c>
      <c r="G145">
        <v>40.281999999999996</v>
      </c>
      <c r="H145">
        <v>11.168589766673101</v>
      </c>
      <c r="I145">
        <v>45.281999999999996</v>
      </c>
      <c r="J145">
        <v>6.32936897230213</v>
      </c>
      <c r="K145">
        <v>49.781999999999996</v>
      </c>
      <c r="L145">
        <v>6.4261998144117003</v>
      </c>
      <c r="O145" s="10">
        <f t="shared" si="30"/>
        <v>4.7221741671632387</v>
      </c>
      <c r="P145" s="10">
        <f t="shared" si="31"/>
        <v>160.60340023012799</v>
      </c>
      <c r="Q145" s="10">
        <f t="shared" si="32"/>
        <v>6.7692704099994048</v>
      </c>
      <c r="R145" s="10">
        <f t="shared" si="33"/>
        <v>54.741740598478899</v>
      </c>
      <c r="S145" s="10">
        <f t="shared" si="34"/>
        <v>8.3101662468771789</v>
      </c>
      <c r="T145" s="10">
        <f t="shared" si="35"/>
        <v>46.087063296466503</v>
      </c>
      <c r="U145" s="10">
        <f t="shared" si="36"/>
        <v>9.7089173505198989</v>
      </c>
      <c r="V145" s="10">
        <f t="shared" si="37"/>
        <v>11.168589766673101</v>
      </c>
      <c r="W145" s="10">
        <f t="shared" si="38"/>
        <v>10.854375649264139</v>
      </c>
      <c r="X145" s="10">
        <f t="shared" si="39"/>
        <v>6.32936897230213</v>
      </c>
      <c r="Y145" s="10">
        <f t="shared" si="40"/>
        <v>11.867683524359355</v>
      </c>
      <c r="Z145" s="10">
        <f t="shared" si="41"/>
        <v>6.4261998144117003</v>
      </c>
    </row>
    <row r="146" spans="1:26">
      <c r="A146">
        <v>19.283999999999999</v>
      </c>
      <c r="B146">
        <v>161.333170668918</v>
      </c>
      <c r="C146">
        <v>27.783999999999999</v>
      </c>
      <c r="D146">
        <v>54.9943998283224</v>
      </c>
      <c r="E146">
        <v>34.283999999999999</v>
      </c>
      <c r="F146">
        <v>46.271546400860402</v>
      </c>
      <c r="G146">
        <v>40.283999999999999</v>
      </c>
      <c r="H146">
        <v>11.234564683698199</v>
      </c>
      <c r="I146">
        <v>45.283999999999999</v>
      </c>
      <c r="J146">
        <v>6.3625184213298498</v>
      </c>
      <c r="K146">
        <v>49.783999999999999</v>
      </c>
      <c r="L146">
        <v>6.4526415025593797</v>
      </c>
      <c r="O146" s="10">
        <f t="shared" si="30"/>
        <v>4.7226593362576184</v>
      </c>
      <c r="P146" s="10">
        <f t="shared" si="31"/>
        <v>161.333170668918</v>
      </c>
      <c r="Q146" s="10">
        <f t="shared" si="32"/>
        <v>6.7697481368192785</v>
      </c>
      <c r="R146" s="10">
        <f t="shared" si="33"/>
        <v>54.9943998283224</v>
      </c>
      <c r="S146" s="10">
        <f t="shared" si="34"/>
        <v>8.3106365070893045</v>
      </c>
      <c r="T146" s="10">
        <f t="shared" si="35"/>
        <v>46.271546400860402</v>
      </c>
      <c r="U146" s="10">
        <f t="shared" si="36"/>
        <v>9.7093793752473143</v>
      </c>
      <c r="V146" s="10">
        <f t="shared" si="37"/>
        <v>11.234564683698199</v>
      </c>
      <c r="W146" s="10">
        <f t="shared" si="38"/>
        <v>10.854829842653027</v>
      </c>
      <c r="X146" s="10">
        <f t="shared" si="39"/>
        <v>6.3625184213298498</v>
      </c>
      <c r="Y146" s="10">
        <f t="shared" si="40"/>
        <v>11.868129929866162</v>
      </c>
      <c r="Z146" s="10">
        <f t="shared" si="41"/>
        <v>6.4526415025593797</v>
      </c>
    </row>
    <row r="147" spans="1:26">
      <c r="A147">
        <v>19.286000000000001</v>
      </c>
      <c r="B147">
        <v>162.067922034818</v>
      </c>
      <c r="C147">
        <v>27.786000000000001</v>
      </c>
      <c r="D147">
        <v>55.248810727693296</v>
      </c>
      <c r="E147">
        <v>34.286000000000001</v>
      </c>
      <c r="F147">
        <v>46.457139028851302</v>
      </c>
      <c r="G147">
        <v>40.286000000000001</v>
      </c>
      <c r="H147">
        <v>11.3011256796386</v>
      </c>
      <c r="I147">
        <v>45.286000000000001</v>
      </c>
      <c r="J147">
        <v>6.3959289949071003</v>
      </c>
      <c r="K147">
        <v>49.786000000000001</v>
      </c>
      <c r="L147">
        <v>6.4792467732138999</v>
      </c>
      <c r="O147" s="10">
        <f t="shared" si="30"/>
        <v>4.723144503913395</v>
      </c>
      <c r="P147" s="10">
        <f t="shared" si="31"/>
        <v>162.067922034818</v>
      </c>
      <c r="Q147" s="10">
        <f t="shared" si="32"/>
        <v>6.7702258615769706</v>
      </c>
      <c r="R147" s="10">
        <f t="shared" si="33"/>
        <v>55.248810727693296</v>
      </c>
      <c r="S147" s="10">
        <f t="shared" si="34"/>
        <v>8.3111067647698675</v>
      </c>
      <c r="T147" s="10">
        <f t="shared" si="35"/>
        <v>46.457139028851302</v>
      </c>
      <c r="U147" s="10">
        <f t="shared" si="36"/>
        <v>9.7098413970170832</v>
      </c>
      <c r="V147" s="10">
        <f t="shared" si="37"/>
        <v>11.3011256796386</v>
      </c>
      <c r="W147" s="10">
        <f t="shared" si="38"/>
        <v>10.855284032735348</v>
      </c>
      <c r="X147" s="10">
        <f t="shared" si="39"/>
        <v>6.3959289949071003</v>
      </c>
      <c r="Y147" s="10">
        <f t="shared" si="40"/>
        <v>11.868576331757733</v>
      </c>
      <c r="Z147" s="10">
        <f t="shared" si="41"/>
        <v>6.4792467732138999</v>
      </c>
    </row>
    <row r="148" spans="1:26">
      <c r="A148">
        <v>19.288</v>
      </c>
      <c r="B148">
        <v>162.80769971912301</v>
      </c>
      <c r="C148">
        <v>27.788</v>
      </c>
      <c r="D148">
        <v>55.504989511519703</v>
      </c>
      <c r="E148">
        <v>34.287999999999997</v>
      </c>
      <c r="F148">
        <v>46.643850092259299</v>
      </c>
      <c r="G148">
        <v>40.287999999999997</v>
      </c>
      <c r="H148">
        <v>11.3682797139667</v>
      </c>
      <c r="I148">
        <v>45.287999999999997</v>
      </c>
      <c r="J148">
        <v>6.4296034429588698</v>
      </c>
      <c r="K148">
        <v>49.787999999999997</v>
      </c>
      <c r="L148">
        <v>6.5060169789049596</v>
      </c>
      <c r="O148" s="10">
        <f t="shared" si="30"/>
        <v>4.7236296701304177</v>
      </c>
      <c r="P148" s="10">
        <f t="shared" si="31"/>
        <v>162.80769971912301</v>
      </c>
      <c r="Q148" s="10">
        <f t="shared" si="32"/>
        <v>6.7707035842723329</v>
      </c>
      <c r="R148" s="10">
        <f t="shared" si="33"/>
        <v>55.504989511519703</v>
      </c>
      <c r="S148" s="10">
        <f t="shared" si="34"/>
        <v>8.3115770199187171</v>
      </c>
      <c r="T148" s="10">
        <f t="shared" si="35"/>
        <v>46.643850092259299</v>
      </c>
      <c r="U148" s="10">
        <f t="shared" si="36"/>
        <v>9.7103034158290633</v>
      </c>
      <c r="V148" s="10">
        <f t="shared" si="37"/>
        <v>11.3682797139667</v>
      </c>
      <c r="W148" s="10">
        <f t="shared" si="38"/>
        <v>10.855738219510959</v>
      </c>
      <c r="X148" s="10">
        <f t="shared" si="39"/>
        <v>6.4296034429588698</v>
      </c>
      <c r="Y148" s="10">
        <f t="shared" si="40"/>
        <v>11.869022730033922</v>
      </c>
      <c r="Z148" s="10">
        <f t="shared" si="41"/>
        <v>6.5060169789049596</v>
      </c>
    </row>
    <row r="149" spans="1:26">
      <c r="A149">
        <v>19.29</v>
      </c>
      <c r="B149">
        <v>163.55254963089999</v>
      </c>
      <c r="C149">
        <v>27.79</v>
      </c>
      <c r="D149">
        <v>55.762952582611199</v>
      </c>
      <c r="E149">
        <v>34.29</v>
      </c>
      <c r="F149">
        <v>46.831688592526298</v>
      </c>
      <c r="G149">
        <v>40.29</v>
      </c>
      <c r="H149">
        <v>11.436033849719101</v>
      </c>
      <c r="I149">
        <v>45.29</v>
      </c>
      <c r="J149">
        <v>6.4635445517065504</v>
      </c>
      <c r="K149">
        <v>49.79</v>
      </c>
      <c r="L149">
        <v>6.5329534861739296</v>
      </c>
      <c r="O149" s="10">
        <f t="shared" si="30"/>
        <v>4.7241148349085407</v>
      </c>
      <c r="P149" s="10">
        <f t="shared" si="31"/>
        <v>163.55254963089999</v>
      </c>
      <c r="Q149" s="10">
        <f t="shared" si="32"/>
        <v>6.7711813049052205</v>
      </c>
      <c r="R149" s="10">
        <f t="shared" si="33"/>
        <v>55.762952582611199</v>
      </c>
      <c r="S149" s="10">
        <f t="shared" si="34"/>
        <v>8.31204727253572</v>
      </c>
      <c r="T149" s="10">
        <f t="shared" si="35"/>
        <v>46.831688592526298</v>
      </c>
      <c r="U149" s="10">
        <f t="shared" si="36"/>
        <v>9.7107654316831162</v>
      </c>
      <c r="V149" s="10">
        <f t="shared" si="37"/>
        <v>11.436033849719101</v>
      </c>
      <c r="W149" s="10">
        <f t="shared" si="38"/>
        <v>10.856192402979721</v>
      </c>
      <c r="X149" s="10">
        <f t="shared" si="39"/>
        <v>6.4635445517065504</v>
      </c>
      <c r="Y149" s="10">
        <f t="shared" si="40"/>
        <v>11.869469124694605</v>
      </c>
      <c r="Z149" s="10">
        <f t="shared" si="41"/>
        <v>6.5329534861739296</v>
      </c>
    </row>
    <row r="150" spans="1:26">
      <c r="A150">
        <v>19.292000000000002</v>
      </c>
      <c r="B150">
        <v>164.30251820409401</v>
      </c>
      <c r="C150">
        <v>27.792000000000002</v>
      </c>
      <c r="D150">
        <v>56.0227165342801</v>
      </c>
      <c r="E150">
        <v>34.292000000000002</v>
      </c>
      <c r="F150">
        <v>47.0206636218021</v>
      </c>
      <c r="G150">
        <v>40.292000000000002</v>
      </c>
      <c r="H150">
        <v>11.504395255350699</v>
      </c>
      <c r="I150">
        <v>45.292000000000002</v>
      </c>
      <c r="J150">
        <v>6.4977551442448096</v>
      </c>
      <c r="K150">
        <v>49.792000000000002</v>
      </c>
      <c r="L150">
        <v>6.5600576757487801</v>
      </c>
      <c r="O150" s="10">
        <f t="shared" si="30"/>
        <v>4.7245999982476174</v>
      </c>
      <c r="P150" s="10">
        <f t="shared" si="31"/>
        <v>164.30251820409401</v>
      </c>
      <c r="Q150" s="10">
        <f t="shared" si="32"/>
        <v>6.7716590234754896</v>
      </c>
      <c r="R150" s="10">
        <f t="shared" si="33"/>
        <v>56.0227165342801</v>
      </c>
      <c r="S150" s="10">
        <f t="shared" si="34"/>
        <v>8.3125175226207286</v>
      </c>
      <c r="T150" s="10">
        <f t="shared" si="35"/>
        <v>47.0206636218021</v>
      </c>
      <c r="U150" s="10">
        <f t="shared" si="36"/>
        <v>9.7112274445791034</v>
      </c>
      <c r="V150" s="10">
        <f t="shared" si="37"/>
        <v>11.504395255350699</v>
      </c>
      <c r="W150" s="10">
        <f t="shared" si="38"/>
        <v>10.856646583141501</v>
      </c>
      <c r="X150" s="10">
        <f t="shared" si="39"/>
        <v>6.4977551442448096</v>
      </c>
      <c r="Y150" s="10">
        <f t="shared" si="40"/>
        <v>11.86991551573964</v>
      </c>
      <c r="Z150" s="10">
        <f t="shared" si="41"/>
        <v>6.5600576757487801</v>
      </c>
    </row>
    <row r="151" spans="1:26">
      <c r="A151">
        <v>19.294</v>
      </c>
      <c r="B151">
        <v>165.057652404729</v>
      </c>
      <c r="C151">
        <v>27.794</v>
      </c>
      <c r="D151">
        <v>56.284298152998502</v>
      </c>
      <c r="E151">
        <v>34.293999999999997</v>
      </c>
      <c r="F151">
        <v>47.210784364039</v>
      </c>
      <c r="G151">
        <v>40.293999999999997</v>
      </c>
      <c r="H151">
        <v>11.5733712066269</v>
      </c>
      <c r="I151">
        <v>45.293999999999997</v>
      </c>
      <c r="J151">
        <v>6.5322380811279297</v>
      </c>
      <c r="K151">
        <v>49.793999999999997</v>
      </c>
      <c r="L151">
        <v>6.5873309427206204</v>
      </c>
      <c r="O151" s="10">
        <f t="shared" si="30"/>
        <v>4.7250851601474979</v>
      </c>
      <c r="P151" s="10">
        <f t="shared" si="31"/>
        <v>165.057652404729</v>
      </c>
      <c r="Q151" s="10">
        <f t="shared" si="32"/>
        <v>6.7721367399829928</v>
      </c>
      <c r="R151" s="10">
        <f t="shared" si="33"/>
        <v>56.284298152998502</v>
      </c>
      <c r="S151" s="10">
        <f t="shared" si="34"/>
        <v>8.3129877701735992</v>
      </c>
      <c r="T151" s="10">
        <f t="shared" si="35"/>
        <v>47.210784364039</v>
      </c>
      <c r="U151" s="10">
        <f t="shared" si="36"/>
        <v>9.7116894545168773</v>
      </c>
      <c r="V151" s="10">
        <f t="shared" si="37"/>
        <v>11.5733712066269</v>
      </c>
      <c r="W151" s="10">
        <f t="shared" si="38"/>
        <v>10.857100759996154</v>
      </c>
      <c r="X151" s="10">
        <f t="shared" si="39"/>
        <v>6.5322380811279297</v>
      </c>
      <c r="Y151" s="10">
        <f t="shared" si="40"/>
        <v>11.87036190316889</v>
      </c>
      <c r="Z151" s="10">
        <f t="shared" si="41"/>
        <v>6.5873309427206204</v>
      </c>
    </row>
    <row r="152" spans="1:26">
      <c r="A152">
        <v>19.295999999999999</v>
      </c>
      <c r="B152">
        <v>165.81799973824701</v>
      </c>
      <c r="C152">
        <v>27.795999999999999</v>
      </c>
      <c r="D152">
        <v>56.547714421099002</v>
      </c>
      <c r="E152">
        <v>34.295999999999999</v>
      </c>
      <c r="F152">
        <v>47.402060096108102</v>
      </c>
      <c r="G152">
        <v>40.295999999999999</v>
      </c>
      <c r="H152">
        <v>11.6429690885565</v>
      </c>
      <c r="I152">
        <v>45.295999999999999</v>
      </c>
      <c r="J152">
        <v>6.5669962609689296</v>
      </c>
      <c r="K152">
        <v>49.795999999999999</v>
      </c>
      <c r="L152">
        <v>6.61477469672423</v>
      </c>
      <c r="O152" s="10">
        <f t="shared" si="30"/>
        <v>4.7255703206080346</v>
      </c>
      <c r="P152" s="10">
        <f t="shared" si="31"/>
        <v>165.81799973824701</v>
      </c>
      <c r="Q152" s="10">
        <f t="shared" si="32"/>
        <v>6.7726144544275844</v>
      </c>
      <c r="R152" s="10">
        <f t="shared" si="33"/>
        <v>56.547714421099002</v>
      </c>
      <c r="S152" s="10">
        <f t="shared" si="34"/>
        <v>8.3134580151941879</v>
      </c>
      <c r="T152" s="10">
        <f t="shared" si="35"/>
        <v>47.402060096108102</v>
      </c>
      <c r="U152" s="10">
        <f t="shared" si="36"/>
        <v>9.7121514614963047</v>
      </c>
      <c r="V152" s="10">
        <f t="shared" si="37"/>
        <v>11.6429690885565</v>
      </c>
      <c r="W152" s="10">
        <f t="shared" si="38"/>
        <v>10.857554933543547</v>
      </c>
      <c r="X152" s="10">
        <f t="shared" si="39"/>
        <v>6.5669962609689296</v>
      </c>
      <c r="Y152" s="10">
        <f t="shared" si="40"/>
        <v>11.870808286982221</v>
      </c>
      <c r="Z152" s="10">
        <f t="shared" si="41"/>
        <v>6.61477469672423</v>
      </c>
    </row>
    <row r="153" spans="1:26">
      <c r="A153">
        <v>19.297999999999998</v>
      </c>
      <c r="B153">
        <v>166.58360825694501</v>
      </c>
      <c r="C153">
        <v>27.797999999999998</v>
      </c>
      <c r="D153">
        <v>56.812982519523601</v>
      </c>
      <c r="E153">
        <v>34.298000000000002</v>
      </c>
      <c r="F153">
        <v>47.5945001889312</v>
      </c>
      <c r="G153">
        <v>40.298000000000002</v>
      </c>
      <c r="H153">
        <v>11.713196397366</v>
      </c>
      <c r="I153">
        <v>45.298000000000002</v>
      </c>
      <c r="J153">
        <v>6.6020326210473703</v>
      </c>
      <c r="K153">
        <v>49.798000000000002</v>
      </c>
      <c r="L153">
        <v>6.6423903621193299</v>
      </c>
      <c r="O153" s="10">
        <f t="shared" si="30"/>
        <v>4.7260554796290801</v>
      </c>
      <c r="P153" s="10">
        <f t="shared" si="31"/>
        <v>166.58360825694501</v>
      </c>
      <c r="Q153" s="10">
        <f t="shared" si="32"/>
        <v>6.7730921668091204</v>
      </c>
      <c r="R153" s="10">
        <f t="shared" si="33"/>
        <v>56.812982519523601</v>
      </c>
      <c r="S153" s="10">
        <f t="shared" si="34"/>
        <v>8.3139282576823543</v>
      </c>
      <c r="T153" s="10">
        <f t="shared" si="35"/>
        <v>47.5945001889312</v>
      </c>
      <c r="U153" s="10">
        <f t="shared" si="36"/>
        <v>9.7126134655172436</v>
      </c>
      <c r="V153" s="10">
        <f t="shared" si="37"/>
        <v>11.713196397366</v>
      </c>
      <c r="W153" s="10">
        <f t="shared" si="38"/>
        <v>10.858009103783541</v>
      </c>
      <c r="X153" s="10">
        <f t="shared" si="39"/>
        <v>6.6020326210473703</v>
      </c>
      <c r="Y153" s="10">
        <f t="shared" si="40"/>
        <v>11.8712546671795</v>
      </c>
      <c r="Z153" s="10">
        <f t="shared" si="41"/>
        <v>6.6423903621193299</v>
      </c>
    </row>
    <row r="154" spans="1:26">
      <c r="A154">
        <v>19.3</v>
      </c>
      <c r="B154">
        <v>167.35452656754001</v>
      </c>
      <c r="C154">
        <v>27.8</v>
      </c>
      <c r="D154">
        <v>57.080119830611601</v>
      </c>
      <c r="E154">
        <v>34.299999999999997</v>
      </c>
      <c r="F154">
        <v>47.788114108621997</v>
      </c>
      <c r="G154">
        <v>40.299999999999997</v>
      </c>
      <c r="H154">
        <v>11.7840607425128</v>
      </c>
      <c r="I154">
        <v>45.3</v>
      </c>
      <c r="J154">
        <v>6.6373501379316</v>
      </c>
      <c r="K154">
        <v>49.8</v>
      </c>
      <c r="L154">
        <v>6.6701793781768401</v>
      </c>
      <c r="O154" s="10">
        <f t="shared" si="30"/>
        <v>4.7265406372104888</v>
      </c>
      <c r="P154" s="10">
        <f t="shared" si="31"/>
        <v>167.35452656754001</v>
      </c>
      <c r="Q154" s="10">
        <f t="shared" si="32"/>
        <v>6.7735698771274553</v>
      </c>
      <c r="R154" s="10">
        <f t="shared" si="33"/>
        <v>57.080119830611601</v>
      </c>
      <c r="S154" s="10">
        <f t="shared" si="34"/>
        <v>8.314398497637951</v>
      </c>
      <c r="T154" s="10">
        <f t="shared" si="35"/>
        <v>47.788114108621997</v>
      </c>
      <c r="U154" s="10">
        <f t="shared" si="36"/>
        <v>9.7130754665795465</v>
      </c>
      <c r="V154" s="10">
        <f t="shared" si="37"/>
        <v>11.7840607425128</v>
      </c>
      <c r="W154" s="10">
        <f t="shared" si="38"/>
        <v>10.858463270715994</v>
      </c>
      <c r="X154" s="10">
        <f t="shared" si="39"/>
        <v>6.6373501379316</v>
      </c>
      <c r="Y154" s="10">
        <f t="shared" si="40"/>
        <v>11.871701043760586</v>
      </c>
      <c r="Z154" s="10">
        <f t="shared" si="41"/>
        <v>6.6701793781768401</v>
      </c>
    </row>
    <row r="155" spans="1:26">
      <c r="A155">
        <v>19.302</v>
      </c>
      <c r="B155">
        <v>168.13080383885401</v>
      </c>
      <c r="C155">
        <v>27.802</v>
      </c>
      <c r="D155">
        <v>57.3491439409393</v>
      </c>
      <c r="E155">
        <v>34.302</v>
      </c>
      <c r="F155">
        <v>47.982911417654002</v>
      </c>
      <c r="G155">
        <v>40.302</v>
      </c>
      <c r="H155">
        <v>11.8555698487447</v>
      </c>
      <c r="I155">
        <v>45.302</v>
      </c>
      <c r="J155">
        <v>6.67295182811021</v>
      </c>
      <c r="K155">
        <v>49.802</v>
      </c>
      <c r="L155">
        <v>6.6981431992659397</v>
      </c>
      <c r="O155" s="10">
        <f t="shared" si="30"/>
        <v>4.7270257933521087</v>
      </c>
      <c r="P155" s="10">
        <f t="shared" si="31"/>
        <v>168.13080383885401</v>
      </c>
      <c r="Q155" s="10">
        <f t="shared" si="32"/>
        <v>6.7740475853824407</v>
      </c>
      <c r="R155" s="10">
        <f t="shared" si="33"/>
        <v>57.3491439409393</v>
      </c>
      <c r="S155" s="10">
        <f t="shared" si="34"/>
        <v>8.3148687350608377</v>
      </c>
      <c r="T155" s="10">
        <f t="shared" si="35"/>
        <v>47.982911417654002</v>
      </c>
      <c r="U155" s="10">
        <f t="shared" si="36"/>
        <v>9.7135374646830801</v>
      </c>
      <c r="V155" s="10">
        <f t="shared" si="37"/>
        <v>11.8555698487447</v>
      </c>
      <c r="W155" s="10">
        <f t="shared" si="38"/>
        <v>10.85891743434077</v>
      </c>
      <c r="X155" s="10">
        <f t="shared" si="39"/>
        <v>6.67295182811021</v>
      </c>
      <c r="Y155" s="10">
        <f t="shared" si="40"/>
        <v>11.872147416725344</v>
      </c>
      <c r="Z155" s="10">
        <f t="shared" si="41"/>
        <v>6.6981431992659397</v>
      </c>
    </row>
    <row r="156" spans="1:26">
      <c r="A156">
        <v>19.303999999999998</v>
      </c>
      <c r="B156">
        <v>168.912489809633</v>
      </c>
      <c r="C156">
        <v>27.803999999999998</v>
      </c>
      <c r="D156">
        <v>57.620072644202999</v>
      </c>
      <c r="E156">
        <v>34.304000000000002</v>
      </c>
      <c r="F156">
        <v>48.178901776034898</v>
      </c>
      <c r="G156">
        <v>40.304000000000002</v>
      </c>
      <c r="H156">
        <v>11.9277315582002</v>
      </c>
      <c r="I156">
        <v>45.304000000000002</v>
      </c>
      <c r="J156">
        <v>6.7088407486359802</v>
      </c>
      <c r="K156">
        <v>49.804000000000002</v>
      </c>
      <c r="L156">
        <v>6.7262832950444196</v>
      </c>
      <c r="O156" s="10">
        <f t="shared" si="30"/>
        <v>4.7275109480537951</v>
      </c>
      <c r="P156" s="10">
        <f t="shared" si="31"/>
        <v>168.912489809633</v>
      </c>
      <c r="Q156" s="10">
        <f t="shared" si="32"/>
        <v>6.7745252915739345</v>
      </c>
      <c r="R156" s="10">
        <f t="shared" si="33"/>
        <v>57.620072644202999</v>
      </c>
      <c r="S156" s="10">
        <f t="shared" si="34"/>
        <v>8.3153389699508704</v>
      </c>
      <c r="T156" s="10">
        <f t="shared" si="35"/>
        <v>48.178901776034898</v>
      </c>
      <c r="U156" s="10">
        <f t="shared" si="36"/>
        <v>9.7139994598277006</v>
      </c>
      <c r="V156" s="10">
        <f t="shared" si="37"/>
        <v>11.9277315582002</v>
      </c>
      <c r="W156" s="10">
        <f t="shared" si="38"/>
        <v>10.85937159465773</v>
      </c>
      <c r="X156" s="10">
        <f t="shared" si="39"/>
        <v>6.7088407486359802</v>
      </c>
      <c r="Y156" s="10">
        <f t="shared" si="40"/>
        <v>11.872593786073642</v>
      </c>
      <c r="Z156" s="10">
        <f t="shared" si="41"/>
        <v>6.7262832950444196</v>
      </c>
    </row>
    <row r="157" spans="1:26">
      <c r="A157">
        <v>19.306000000000001</v>
      </c>
      <c r="B157">
        <v>169.699634796472</v>
      </c>
      <c r="C157">
        <v>27.806000000000001</v>
      </c>
      <c r="D157">
        <v>57.892923944147498</v>
      </c>
      <c r="E157">
        <v>34.305999999999997</v>
      </c>
      <c r="F157">
        <v>48.376094942503798</v>
      </c>
      <c r="G157">
        <v>40.305999999999997</v>
      </c>
      <c r="H157">
        <v>12.0005538325549</v>
      </c>
      <c r="I157">
        <v>45.305999999999997</v>
      </c>
      <c r="J157">
        <v>6.7450199977832703</v>
      </c>
      <c r="K157">
        <v>49.805999999999997</v>
      </c>
      <c r="L157">
        <v>6.7546011506528298</v>
      </c>
      <c r="O157" s="10">
        <f t="shared" si="30"/>
        <v>4.7279961013153997</v>
      </c>
      <c r="P157" s="10">
        <f t="shared" si="31"/>
        <v>169.699634796472</v>
      </c>
      <c r="Q157" s="10">
        <f t="shared" si="32"/>
        <v>6.775002995701791</v>
      </c>
      <c r="R157" s="10">
        <f t="shared" si="33"/>
        <v>57.892923944147498</v>
      </c>
      <c r="S157" s="10">
        <f t="shared" si="34"/>
        <v>8.3158092023079071</v>
      </c>
      <c r="T157" s="10">
        <f t="shared" si="35"/>
        <v>48.376094942503798</v>
      </c>
      <c r="U157" s="10">
        <f t="shared" si="36"/>
        <v>9.7144614520132659</v>
      </c>
      <c r="V157" s="10">
        <f t="shared" si="37"/>
        <v>12.0005538325549</v>
      </c>
      <c r="W157" s="10">
        <f t="shared" si="38"/>
        <v>10.859825751666737</v>
      </c>
      <c r="X157" s="10">
        <f t="shared" si="39"/>
        <v>6.7450199977832703</v>
      </c>
      <c r="Y157" s="10">
        <f t="shared" si="40"/>
        <v>11.873040151805338</v>
      </c>
      <c r="Z157" s="10">
        <f t="shared" si="41"/>
        <v>6.7546011506528298</v>
      </c>
    </row>
    <row r="158" spans="1:26">
      <c r="A158">
        <v>19.308</v>
      </c>
      <c r="B158">
        <v>170.492289701902</v>
      </c>
      <c r="C158">
        <v>27.808</v>
      </c>
      <c r="D158">
        <v>58.1677160575519</v>
      </c>
      <c r="E158">
        <v>34.308</v>
      </c>
      <c r="F158">
        <v>48.574500775747097</v>
      </c>
      <c r="G158">
        <v>40.308</v>
      </c>
      <c r="H158">
        <v>12.0740447552148</v>
      </c>
      <c r="I158">
        <v>45.308</v>
      </c>
      <c r="J158">
        <v>6.7814927157152898</v>
      </c>
      <c r="K158">
        <v>49.808</v>
      </c>
      <c r="L158">
        <v>6.78309826690937</v>
      </c>
      <c r="O158" s="10">
        <f t="shared" si="30"/>
        <v>4.7284812531367733</v>
      </c>
      <c r="P158" s="10">
        <f t="shared" si="31"/>
        <v>170.492289701902</v>
      </c>
      <c r="Q158" s="10">
        <f t="shared" si="32"/>
        <v>6.7754806977658619</v>
      </c>
      <c r="R158" s="10">
        <f t="shared" si="33"/>
        <v>58.1677160575519</v>
      </c>
      <c r="S158" s="10">
        <f t="shared" si="34"/>
        <v>8.3162794321318021</v>
      </c>
      <c r="T158" s="10">
        <f t="shared" si="35"/>
        <v>48.574500775747097</v>
      </c>
      <c r="U158" s="10">
        <f t="shared" si="36"/>
        <v>9.7149234412396375</v>
      </c>
      <c r="V158" s="10">
        <f t="shared" si="37"/>
        <v>12.0740447552148</v>
      </c>
      <c r="W158" s="10">
        <f t="shared" si="38"/>
        <v>10.860279905367651</v>
      </c>
      <c r="X158" s="10">
        <f t="shared" si="39"/>
        <v>6.7814927157152898</v>
      </c>
      <c r="Y158" s="10">
        <f t="shared" si="40"/>
        <v>11.8734865139203</v>
      </c>
      <c r="Z158" s="10">
        <f t="shared" si="41"/>
        <v>6.78309826690937</v>
      </c>
    </row>
    <row r="159" spans="1:26">
      <c r="A159">
        <v>19.309999999999999</v>
      </c>
      <c r="B159">
        <v>171.29050602256399</v>
      </c>
      <c r="C159">
        <v>27.81</v>
      </c>
      <c r="D159">
        <v>58.444467417249498</v>
      </c>
      <c r="E159">
        <v>34.31</v>
      </c>
      <c r="F159">
        <v>48.774129235624002</v>
      </c>
      <c r="G159">
        <v>40.31</v>
      </c>
      <c r="H159">
        <v>12.148212533553799</v>
      </c>
      <c r="I159">
        <v>45.31</v>
      </c>
      <c r="J159">
        <v>6.8182620851673796</v>
      </c>
      <c r="K159">
        <v>49.81</v>
      </c>
      <c r="L159">
        <v>6.8117761605105196</v>
      </c>
      <c r="O159" s="10">
        <f t="shared" si="30"/>
        <v>4.7289664035177692</v>
      </c>
      <c r="P159" s="10">
        <f t="shared" si="31"/>
        <v>171.29050602256399</v>
      </c>
      <c r="Q159" s="10">
        <f t="shared" si="32"/>
        <v>6.7759583977660034</v>
      </c>
      <c r="R159" s="10">
        <f t="shared" si="33"/>
        <v>58.444467417249498</v>
      </c>
      <c r="S159" s="10">
        <f t="shared" si="34"/>
        <v>8.3167496594224151</v>
      </c>
      <c r="T159" s="10">
        <f t="shared" si="35"/>
        <v>48.774129235624002</v>
      </c>
      <c r="U159" s="10">
        <f t="shared" si="36"/>
        <v>9.7153854275066784</v>
      </c>
      <c r="V159" s="10">
        <f t="shared" si="37"/>
        <v>12.148212533553799</v>
      </c>
      <c r="W159" s="10">
        <f t="shared" si="38"/>
        <v>10.860734055760339</v>
      </c>
      <c r="X159" s="10">
        <f t="shared" si="39"/>
        <v>6.8182620851673796</v>
      </c>
      <c r="Y159" s="10">
        <f t="shared" si="40"/>
        <v>11.873932872418393</v>
      </c>
      <c r="Z159" s="10">
        <f t="shared" si="41"/>
        <v>6.8117761605105196</v>
      </c>
    </row>
    <row r="160" spans="1:26">
      <c r="A160">
        <v>19.312000000000001</v>
      </c>
      <c r="B160">
        <v>172.094335857565</v>
      </c>
      <c r="C160">
        <v>27.812000000000001</v>
      </c>
      <c r="D160">
        <v>58.723196675217203</v>
      </c>
      <c r="E160">
        <v>34.311999999999998</v>
      </c>
      <c r="F160">
        <v>48.974990384416998</v>
      </c>
      <c r="G160">
        <v>40.311999999999998</v>
      </c>
      <c r="H160">
        <v>12.2230655012021</v>
      </c>
      <c r="I160">
        <v>45.311999999999998</v>
      </c>
      <c r="J160">
        <v>6.8553313321399596</v>
      </c>
      <c r="K160">
        <v>49.811999999999998</v>
      </c>
      <c r="L160">
        <v>6.84063636423181</v>
      </c>
      <c r="O160" s="10">
        <f t="shared" si="30"/>
        <v>4.729451552458241</v>
      </c>
      <c r="P160" s="10">
        <f t="shared" si="31"/>
        <v>172.094335857565</v>
      </c>
      <c r="Q160" s="10">
        <f t="shared" si="32"/>
        <v>6.7764360957020715</v>
      </c>
      <c r="R160" s="10">
        <f t="shared" si="33"/>
        <v>58.723196675217203</v>
      </c>
      <c r="S160" s="10">
        <f t="shared" si="34"/>
        <v>8.3172198841795986</v>
      </c>
      <c r="T160" s="10">
        <f t="shared" si="35"/>
        <v>48.974990384416998</v>
      </c>
      <c r="U160" s="10">
        <f t="shared" si="36"/>
        <v>9.7158474108142396</v>
      </c>
      <c r="V160" s="10">
        <f t="shared" si="37"/>
        <v>12.2230655012021</v>
      </c>
      <c r="W160" s="10">
        <f t="shared" si="38"/>
        <v>10.861188202844655</v>
      </c>
      <c r="X160" s="10">
        <f t="shared" si="39"/>
        <v>6.8553313321399596</v>
      </c>
      <c r="Y160" s="10">
        <f t="shared" si="40"/>
        <v>11.874379227299478</v>
      </c>
      <c r="Z160" s="10">
        <f t="shared" si="41"/>
        <v>6.84063636423181</v>
      </c>
    </row>
    <row r="161" spans="1:26">
      <c r="A161">
        <v>19.314</v>
      </c>
      <c r="B161">
        <v>172.90383191692899</v>
      </c>
      <c r="C161">
        <v>27.814</v>
      </c>
      <c r="D161">
        <v>59.003922705699601</v>
      </c>
      <c r="E161">
        <v>34.314</v>
      </c>
      <c r="F161">
        <v>49.177094388099597</v>
      </c>
      <c r="G161">
        <v>40.314</v>
      </c>
      <c r="H161">
        <v>12.2986121203833</v>
      </c>
      <c r="I161">
        <v>45.313999999999901</v>
      </c>
      <c r="J161">
        <v>6.8927037266072002</v>
      </c>
      <c r="K161">
        <v>49.813999999999901</v>
      </c>
      <c r="L161">
        <v>6.8696804271336998</v>
      </c>
      <c r="O161" s="10">
        <f t="shared" si="30"/>
        <v>4.7299366999580386</v>
      </c>
      <c r="P161" s="10">
        <f t="shared" si="31"/>
        <v>172.90383191692899</v>
      </c>
      <c r="Q161" s="10">
        <f t="shared" si="32"/>
        <v>6.776913791573917</v>
      </c>
      <c r="R161" s="10">
        <f t="shared" si="33"/>
        <v>59.003922705699601</v>
      </c>
      <c r="S161" s="10">
        <f t="shared" si="34"/>
        <v>8.317690106403214</v>
      </c>
      <c r="T161" s="10">
        <f t="shared" si="35"/>
        <v>49.177094388099597</v>
      </c>
      <c r="U161" s="10">
        <f t="shared" si="36"/>
        <v>9.7163093911621843</v>
      </c>
      <c r="V161" s="10">
        <f t="shared" si="37"/>
        <v>12.2986121203833</v>
      </c>
      <c r="W161" s="10">
        <f t="shared" si="38"/>
        <v>10.861642346620441</v>
      </c>
      <c r="X161" s="10">
        <f t="shared" si="39"/>
        <v>6.8927037266072002</v>
      </c>
      <c r="Y161" s="10">
        <f t="shared" si="40"/>
        <v>11.874825578563398</v>
      </c>
      <c r="Z161" s="10">
        <f t="shared" si="41"/>
        <v>6.8696804271336998</v>
      </c>
    </row>
    <row r="162" spans="1:26">
      <c r="A162">
        <v>19.315999999999999</v>
      </c>
      <c r="B162">
        <v>173.71904753022099</v>
      </c>
      <c r="C162">
        <v>27.815999999999999</v>
      </c>
      <c r="D162">
        <v>59.2866646083924</v>
      </c>
      <c r="E162">
        <v>34.316000000000003</v>
      </c>
      <c r="F162">
        <v>49.380451517617097</v>
      </c>
      <c r="G162">
        <v>40.316000000000003</v>
      </c>
      <c r="H162">
        <v>12.374860984300399</v>
      </c>
      <c r="I162">
        <v>45.316000000000003</v>
      </c>
      <c r="J162">
        <v>6.9303825832381598</v>
      </c>
      <c r="K162">
        <v>49.816000000000003</v>
      </c>
      <c r="L162">
        <v>6.8989099147695301</v>
      </c>
      <c r="O162" s="10">
        <f t="shared" si="30"/>
        <v>4.7304218460170144</v>
      </c>
      <c r="P162" s="10">
        <f t="shared" si="31"/>
        <v>173.71904753022099</v>
      </c>
      <c r="Q162" s="10">
        <f t="shared" si="32"/>
        <v>6.7773914853813979</v>
      </c>
      <c r="R162" s="10">
        <f t="shared" si="33"/>
        <v>59.2866646083924</v>
      </c>
      <c r="S162" s="10">
        <f t="shared" si="34"/>
        <v>8.3181603260931176</v>
      </c>
      <c r="T162" s="10">
        <f t="shared" si="35"/>
        <v>49.380451517617097</v>
      </c>
      <c r="U162" s="10">
        <f t="shared" si="36"/>
        <v>9.7167713685503738</v>
      </c>
      <c r="V162" s="10">
        <f t="shared" si="37"/>
        <v>12.374860984300399</v>
      </c>
      <c r="W162" s="10">
        <f t="shared" si="38"/>
        <v>10.862096487087626</v>
      </c>
      <c r="X162" s="10">
        <f t="shared" si="39"/>
        <v>6.9303825832381598</v>
      </c>
      <c r="Y162" s="10">
        <f t="shared" si="40"/>
        <v>11.875271926210084</v>
      </c>
      <c r="Z162" s="10">
        <f t="shared" si="41"/>
        <v>6.8989099147695301</v>
      </c>
    </row>
    <row r="163" spans="1:26">
      <c r="A163">
        <v>19.318000000000001</v>
      </c>
      <c r="B163">
        <v>174.54003665528401</v>
      </c>
      <c r="C163">
        <v>27.818000000000001</v>
      </c>
      <c r="D163">
        <v>59.5714417116818</v>
      </c>
      <c r="E163">
        <v>34.317999999999998</v>
      </c>
      <c r="F163">
        <v>49.585072150191699</v>
      </c>
      <c r="G163">
        <v>40.317999999999998</v>
      </c>
      <c r="H163">
        <v>12.451820819576101</v>
      </c>
      <c r="I163">
        <v>45.317999999999998</v>
      </c>
      <c r="J163">
        <v>6.9683712621309404</v>
      </c>
      <c r="K163">
        <v>49.817999999999998</v>
      </c>
      <c r="L163">
        <v>6.9283264093960897</v>
      </c>
      <c r="O163" s="10">
        <f t="shared" si="30"/>
        <v>4.7309069906350221</v>
      </c>
      <c r="P163" s="10">
        <f t="shared" si="31"/>
        <v>174.54003665528401</v>
      </c>
      <c r="Q163" s="10">
        <f t="shared" si="32"/>
        <v>6.7778691771243675</v>
      </c>
      <c r="R163" s="10">
        <f t="shared" si="33"/>
        <v>59.5714417116818</v>
      </c>
      <c r="S163" s="10">
        <f t="shared" si="34"/>
        <v>8.3186305432491618</v>
      </c>
      <c r="T163" s="10">
        <f t="shared" si="35"/>
        <v>49.585072150191699</v>
      </c>
      <c r="U163" s="10">
        <f t="shared" si="36"/>
        <v>9.7172333429786626</v>
      </c>
      <c r="V163" s="10">
        <f t="shared" si="37"/>
        <v>12.451820819576101</v>
      </c>
      <c r="W163" s="10">
        <f t="shared" si="38"/>
        <v>10.862550624246005</v>
      </c>
      <c r="X163" s="10">
        <f t="shared" si="39"/>
        <v>6.9683712621309404</v>
      </c>
      <c r="Y163" s="10">
        <f t="shared" si="40"/>
        <v>11.87571827023933</v>
      </c>
      <c r="Z163" s="10">
        <f t="shared" si="41"/>
        <v>6.9283264093960897</v>
      </c>
    </row>
    <row r="164" spans="1:26">
      <c r="A164">
        <v>19.32</v>
      </c>
      <c r="B164">
        <v>175.36685388714599</v>
      </c>
      <c r="C164">
        <v>27.82</v>
      </c>
      <c r="D164">
        <v>59.858273575931001</v>
      </c>
      <c r="E164">
        <v>34.32</v>
      </c>
      <c r="F164">
        <v>49.790966770643301</v>
      </c>
      <c r="G164">
        <v>40.32</v>
      </c>
      <c r="H164">
        <v>12.5295004887444</v>
      </c>
      <c r="I164">
        <v>45.32</v>
      </c>
      <c r="J164">
        <v>7.0066731695630802</v>
      </c>
      <c r="K164">
        <v>49.82</v>
      </c>
      <c r="L164">
        <v>6.9579315101888701</v>
      </c>
      <c r="O164" s="10">
        <f t="shared" si="30"/>
        <v>4.7313921338119131</v>
      </c>
      <c r="P164" s="10">
        <f t="shared" si="31"/>
        <v>175.36685388714599</v>
      </c>
      <c r="Q164" s="10">
        <f t="shared" si="32"/>
        <v>6.7783468668026794</v>
      </c>
      <c r="R164" s="10">
        <f t="shared" si="33"/>
        <v>59.858273575931001</v>
      </c>
      <c r="S164" s="10">
        <f t="shared" si="34"/>
        <v>8.3191007578712082</v>
      </c>
      <c r="T164" s="10">
        <f t="shared" si="35"/>
        <v>49.790966770643301</v>
      </c>
      <c r="U164" s="10">
        <f t="shared" si="36"/>
        <v>9.7176953144469156</v>
      </c>
      <c r="V164" s="10">
        <f t="shared" si="37"/>
        <v>12.5295004887444</v>
      </c>
      <c r="W164" s="10">
        <f t="shared" si="38"/>
        <v>10.863004758095464</v>
      </c>
      <c r="X164" s="10">
        <f t="shared" si="39"/>
        <v>7.0066731695630802</v>
      </c>
      <c r="Y164" s="10">
        <f t="shared" si="40"/>
        <v>11.876164610651029</v>
      </c>
      <c r="Z164" s="10">
        <f t="shared" si="41"/>
        <v>6.9579315101888701</v>
      </c>
    </row>
    <row r="165" spans="1:26">
      <c r="A165">
        <v>19.321999999999999</v>
      </c>
      <c r="B165">
        <v>176.19955446704699</v>
      </c>
      <c r="C165">
        <v>27.821999999999999</v>
      </c>
      <c r="D165">
        <v>60.147179996829301</v>
      </c>
      <c r="E165">
        <v>34.322000000000003</v>
      </c>
      <c r="F165">
        <v>49.998145972732303</v>
      </c>
      <c r="G165">
        <v>40.322000000000003</v>
      </c>
      <c r="H165">
        <v>12.6079089927981</v>
      </c>
      <c r="I165">
        <v>45.322000000000003</v>
      </c>
      <c r="J165">
        <v>7.0452917587549599</v>
      </c>
      <c r="K165">
        <v>49.822000000000003</v>
      </c>
      <c r="L165">
        <v>6.9877268334594804</v>
      </c>
      <c r="O165" s="10">
        <f t="shared" si="30"/>
        <v>4.7318772755475385</v>
      </c>
      <c r="P165" s="10">
        <f t="shared" si="31"/>
        <v>176.19955446704699</v>
      </c>
      <c r="Q165" s="10">
        <f t="shared" si="32"/>
        <v>6.7788245544161887</v>
      </c>
      <c r="R165" s="10">
        <f t="shared" si="33"/>
        <v>60.147179996829301</v>
      </c>
      <c r="S165" s="10">
        <f t="shared" si="34"/>
        <v>8.3195709699591109</v>
      </c>
      <c r="T165" s="10">
        <f t="shared" si="35"/>
        <v>49.998145972732303</v>
      </c>
      <c r="U165" s="10">
        <f t="shared" si="36"/>
        <v>9.7181572829549889</v>
      </c>
      <c r="V165" s="10">
        <f t="shared" si="37"/>
        <v>12.6079089927981</v>
      </c>
      <c r="W165" s="10">
        <f t="shared" si="38"/>
        <v>10.863458888635861</v>
      </c>
      <c r="X165" s="10">
        <f t="shared" si="39"/>
        <v>7.0452917587549599</v>
      </c>
      <c r="Y165" s="10">
        <f t="shared" si="40"/>
        <v>11.876610947445043</v>
      </c>
      <c r="Z165" s="10">
        <f t="shared" si="41"/>
        <v>6.9877268334594804</v>
      </c>
    </row>
    <row r="166" spans="1:26">
      <c r="A166">
        <v>19.324000000000002</v>
      </c>
      <c r="B166">
        <v>177.03819429164599</v>
      </c>
      <c r="C166">
        <v>27.824000000000002</v>
      </c>
      <c r="D166">
        <v>60.438181008792398</v>
      </c>
      <c r="E166">
        <v>34.323999999999998</v>
      </c>
      <c r="F166">
        <v>50.206620460519297</v>
      </c>
      <c r="G166">
        <v>40.323999999999998</v>
      </c>
      <c r="H166">
        <v>12.687055473791199</v>
      </c>
      <c r="I166">
        <v>45.323999999999998</v>
      </c>
      <c r="J166">
        <v>7.0842305306481803</v>
      </c>
      <c r="K166">
        <v>49.823999999999998</v>
      </c>
      <c r="L166">
        <v>7.0177140128763797</v>
      </c>
      <c r="O166" s="10">
        <f t="shared" si="30"/>
        <v>4.7323624158417541</v>
      </c>
      <c r="P166" s="10">
        <f t="shared" si="31"/>
        <v>177.03819429164599</v>
      </c>
      <c r="Q166" s="10">
        <f t="shared" si="32"/>
        <v>6.7793022399647507</v>
      </c>
      <c r="R166" s="10">
        <f t="shared" si="33"/>
        <v>60.438181008792398</v>
      </c>
      <c r="S166" s="10">
        <f t="shared" si="34"/>
        <v>8.3200411795127263</v>
      </c>
      <c r="T166" s="10">
        <f t="shared" si="35"/>
        <v>50.206620460519297</v>
      </c>
      <c r="U166" s="10">
        <f t="shared" si="36"/>
        <v>9.7186192485027423</v>
      </c>
      <c r="V166" s="10">
        <f t="shared" si="37"/>
        <v>12.687055473791199</v>
      </c>
      <c r="W166" s="10">
        <f t="shared" si="38"/>
        <v>10.863913015867059</v>
      </c>
      <c r="X166" s="10">
        <f t="shared" si="39"/>
        <v>7.0842305306481803</v>
      </c>
      <c r="Y166" s="10">
        <f t="shared" si="40"/>
        <v>11.87705728062123</v>
      </c>
      <c r="Z166" s="10">
        <f t="shared" si="41"/>
        <v>7.0177140128763797</v>
      </c>
    </row>
    <row r="167" spans="1:26">
      <c r="A167">
        <v>19.326000000000001</v>
      </c>
      <c r="B167">
        <v>177.88282992235301</v>
      </c>
      <c r="C167">
        <v>27.826000000000001</v>
      </c>
      <c r="D167">
        <v>60.731296888421099</v>
      </c>
      <c r="E167">
        <v>34.326000000000001</v>
      </c>
      <c r="F167">
        <v>50.416401049743399</v>
      </c>
      <c r="G167">
        <v>40.326000000000001</v>
      </c>
      <c r="H167">
        <v>12.766949217497601</v>
      </c>
      <c r="I167">
        <v>45.326000000000001</v>
      </c>
      <c r="J167">
        <v>7.1234930346987904</v>
      </c>
      <c r="K167">
        <v>49.826000000000001</v>
      </c>
      <c r="L167">
        <v>7.0478946996889498</v>
      </c>
      <c r="O167" s="10">
        <f t="shared" si="30"/>
        <v>4.7328475546944073</v>
      </c>
      <c r="P167" s="10">
        <f t="shared" si="31"/>
        <v>177.88282992235301</v>
      </c>
      <c r="Q167" s="10">
        <f t="shared" si="32"/>
        <v>6.7797799234482179</v>
      </c>
      <c r="R167" s="10">
        <f t="shared" si="33"/>
        <v>60.731296888421099</v>
      </c>
      <c r="S167" s="10">
        <f t="shared" si="34"/>
        <v>8.320511386531912</v>
      </c>
      <c r="T167" s="10">
        <f t="shared" si="35"/>
        <v>50.416401049743399</v>
      </c>
      <c r="U167" s="10">
        <f t="shared" si="36"/>
        <v>9.7190812110900335</v>
      </c>
      <c r="V167" s="10">
        <f t="shared" si="37"/>
        <v>12.766949217497601</v>
      </c>
      <c r="W167" s="10">
        <f t="shared" si="38"/>
        <v>10.86436713978892</v>
      </c>
      <c r="X167" s="10">
        <f t="shared" si="39"/>
        <v>7.1234930346987904</v>
      </c>
      <c r="Y167" s="10">
        <f t="shared" si="40"/>
        <v>11.87750361017946</v>
      </c>
      <c r="Z167" s="10">
        <f t="shared" si="41"/>
        <v>7.0478946996889498</v>
      </c>
    </row>
    <row r="168" spans="1:26">
      <c r="A168">
        <v>19.327999999999999</v>
      </c>
      <c r="B168">
        <v>178.73351859483699</v>
      </c>
      <c r="C168">
        <v>27.827999999999999</v>
      </c>
      <c r="D168">
        <v>61.026548158022401</v>
      </c>
      <c r="E168">
        <v>34.328000000000003</v>
      </c>
      <c r="F168">
        <v>50.627498669225602</v>
      </c>
      <c r="G168">
        <v>40.328000000000003</v>
      </c>
      <c r="H168">
        <v>12.847599656131001</v>
      </c>
      <c r="I168">
        <v>45.328000000000003</v>
      </c>
      <c r="J168">
        <v>7.1630828696867699</v>
      </c>
      <c r="K168">
        <v>49.828000000000003</v>
      </c>
      <c r="L168">
        <v>7.0782705629553604</v>
      </c>
      <c r="O168" s="10">
        <f t="shared" si="30"/>
        <v>4.7333326921053525</v>
      </c>
      <c r="P168" s="10">
        <f t="shared" si="31"/>
        <v>178.73351859483699</v>
      </c>
      <c r="Q168" s="10">
        <f t="shared" si="32"/>
        <v>6.7802576048664465</v>
      </c>
      <c r="R168" s="10">
        <f t="shared" si="33"/>
        <v>61.026548158022401</v>
      </c>
      <c r="S168" s="10">
        <f t="shared" si="34"/>
        <v>8.3209815910165279</v>
      </c>
      <c r="T168" s="10">
        <f t="shared" si="35"/>
        <v>50.627498669225602</v>
      </c>
      <c r="U168" s="10">
        <f t="shared" si="36"/>
        <v>9.7195431707167241</v>
      </c>
      <c r="V168" s="10">
        <f t="shared" si="37"/>
        <v>12.847599656131001</v>
      </c>
      <c r="W168" s="10">
        <f t="shared" si="38"/>
        <v>10.864821260401305</v>
      </c>
      <c r="X168" s="10">
        <f t="shared" si="39"/>
        <v>7.1630828696867699</v>
      </c>
      <c r="Y168" s="10">
        <f t="shared" si="40"/>
        <v>11.877949936119597</v>
      </c>
      <c r="Z168" s="10">
        <f t="shared" si="41"/>
        <v>7.0782705629553604</v>
      </c>
    </row>
    <row r="169" spans="1:26">
      <c r="A169">
        <v>19.329999999999998</v>
      </c>
      <c r="B169">
        <v>179.59031822868201</v>
      </c>
      <c r="C169">
        <v>27.83</v>
      </c>
      <c r="D169">
        <v>61.323955589182901</v>
      </c>
      <c r="E169">
        <v>34.33</v>
      </c>
      <c r="F169">
        <v>50.839924362287803</v>
      </c>
      <c r="G169">
        <v>40.33</v>
      </c>
      <c r="H169">
        <v>12.9290163711223</v>
      </c>
      <c r="I169">
        <v>45.33</v>
      </c>
      <c r="J169">
        <v>7.2030036845405396</v>
      </c>
      <c r="K169">
        <v>49.83</v>
      </c>
      <c r="L169">
        <v>7.1088432897734499</v>
      </c>
      <c r="O169" s="10">
        <f t="shared" si="30"/>
        <v>4.7338178280744438</v>
      </c>
      <c r="P169" s="10">
        <f t="shared" si="31"/>
        <v>179.59031822868201</v>
      </c>
      <c r="Q169" s="10">
        <f t="shared" si="32"/>
        <v>6.7807352842192916</v>
      </c>
      <c r="R169" s="10">
        <f t="shared" si="33"/>
        <v>61.323955589182901</v>
      </c>
      <c r="S169" s="10">
        <f t="shared" si="34"/>
        <v>8.3214517929664265</v>
      </c>
      <c r="T169" s="10">
        <f t="shared" si="35"/>
        <v>50.839924362287803</v>
      </c>
      <c r="U169" s="10">
        <f t="shared" si="36"/>
        <v>9.7200051273826702</v>
      </c>
      <c r="V169" s="10">
        <f t="shared" si="37"/>
        <v>12.9290163711223</v>
      </c>
      <c r="W169" s="10">
        <f t="shared" si="38"/>
        <v>10.865275377704075</v>
      </c>
      <c r="X169" s="10">
        <f t="shared" si="39"/>
        <v>7.2030036845405396</v>
      </c>
      <c r="Y169" s="10">
        <f t="shared" si="40"/>
        <v>11.878396258441501</v>
      </c>
      <c r="Z169" s="10">
        <f t="shared" si="41"/>
        <v>7.1088432897734499</v>
      </c>
    </row>
    <row r="170" spans="1:26">
      <c r="A170">
        <v>19.332000000000001</v>
      </c>
      <c r="B170">
        <v>180.453287437206</v>
      </c>
      <c r="C170">
        <v>27.832000000000001</v>
      </c>
      <c r="D170">
        <v>61.623540206413097</v>
      </c>
      <c r="E170">
        <v>34.332000000000001</v>
      </c>
      <c r="F170">
        <v>51.053689288198399</v>
      </c>
      <c r="G170">
        <v>40.332000000000001</v>
      </c>
      <c r="H170">
        <v>13.0112090959617</v>
      </c>
      <c r="I170">
        <v>45.332000000000001</v>
      </c>
      <c r="J170">
        <v>7.2432591791784597</v>
      </c>
      <c r="K170">
        <v>49.832000000000001</v>
      </c>
      <c r="L170">
        <v>7.1396145855156696</v>
      </c>
      <c r="O170" s="10">
        <f t="shared" si="30"/>
        <v>4.7343029626015314</v>
      </c>
      <c r="P170" s="10">
        <f t="shared" si="31"/>
        <v>180.453287437206</v>
      </c>
      <c r="Q170" s="10">
        <f t="shared" si="32"/>
        <v>6.781212961506605</v>
      </c>
      <c r="R170" s="10">
        <f t="shared" si="33"/>
        <v>61.623540206413097</v>
      </c>
      <c r="S170" s="10">
        <f t="shared" si="34"/>
        <v>8.3219219923814656</v>
      </c>
      <c r="T170" s="10">
        <f t="shared" si="35"/>
        <v>51.053689288198399</v>
      </c>
      <c r="U170" s="10">
        <f t="shared" si="36"/>
        <v>9.7204670810877367</v>
      </c>
      <c r="V170" s="10">
        <f t="shared" si="37"/>
        <v>13.0112090959617</v>
      </c>
      <c r="W170" s="10">
        <f t="shared" si="38"/>
        <v>10.865729491697095</v>
      </c>
      <c r="X170" s="10">
        <f t="shared" si="39"/>
        <v>7.2432591791784597</v>
      </c>
      <c r="Y170" s="10">
        <f t="shared" si="40"/>
        <v>11.878842577145042</v>
      </c>
      <c r="Z170" s="10">
        <f t="shared" si="41"/>
        <v>7.1396145855156696</v>
      </c>
    </row>
    <row r="171" spans="1:26">
      <c r="A171">
        <v>19.334</v>
      </c>
      <c r="B171">
        <v>181.32248553744401</v>
      </c>
      <c r="C171">
        <v>27.834</v>
      </c>
      <c r="D171">
        <v>61.925323290843799</v>
      </c>
      <c r="E171">
        <v>34.334000000000003</v>
      </c>
      <c r="F171">
        <v>51.2688047236309</v>
      </c>
      <c r="G171">
        <v>40.334000000000003</v>
      </c>
      <c r="H171">
        <v>13.094187719099899</v>
      </c>
      <c r="I171">
        <v>45.334000000000003</v>
      </c>
      <c r="J171">
        <v>7.2838531053652797</v>
      </c>
      <c r="K171">
        <v>49.834000000000003</v>
      </c>
      <c r="L171">
        <v>7.1705861740665204</v>
      </c>
      <c r="O171" s="10">
        <f t="shared" si="30"/>
        <v>4.7347880956864676</v>
      </c>
      <c r="P171" s="10">
        <f t="shared" si="31"/>
        <v>181.32248553744401</v>
      </c>
      <c r="Q171" s="10">
        <f t="shared" si="32"/>
        <v>6.7816906367282446</v>
      </c>
      <c r="R171" s="10">
        <f t="shared" si="33"/>
        <v>61.925323290843799</v>
      </c>
      <c r="S171" s="10">
        <f t="shared" si="34"/>
        <v>8.3223921892615014</v>
      </c>
      <c r="T171" s="10">
        <f t="shared" si="35"/>
        <v>51.2688047236309</v>
      </c>
      <c r="U171" s="10">
        <f t="shared" si="36"/>
        <v>9.7209290318317816</v>
      </c>
      <c r="V171" s="10">
        <f t="shared" si="37"/>
        <v>13.094187719099899</v>
      </c>
      <c r="W171" s="10">
        <f t="shared" si="38"/>
        <v>10.866183602380225</v>
      </c>
      <c r="X171" s="10">
        <f t="shared" si="39"/>
        <v>7.2838531053652797</v>
      </c>
      <c r="Y171" s="10">
        <f t="shared" si="40"/>
        <v>11.879288892230079</v>
      </c>
      <c r="Z171" s="10">
        <f t="shared" si="41"/>
        <v>7.1705861740665204</v>
      </c>
    </row>
    <row r="172" spans="1:26">
      <c r="A172">
        <v>19.335999999999999</v>
      </c>
      <c r="B172">
        <v>182.19797256030901</v>
      </c>
      <c r="C172">
        <v>27.835999999999999</v>
      </c>
      <c r="D172">
        <v>62.229326383990198</v>
      </c>
      <c r="E172">
        <v>34.335999999999999</v>
      </c>
      <c r="F172">
        <v>51.485282064150503</v>
      </c>
      <c r="G172">
        <v>40.335999999999999</v>
      </c>
      <c r="H172">
        <v>13.177962286917699</v>
      </c>
      <c r="I172">
        <v>45.335999999999999</v>
      </c>
      <c r="J172">
        <v>7.3247892675876702</v>
      </c>
      <c r="K172">
        <v>49.835999999999999</v>
      </c>
      <c r="L172">
        <v>7.2017597980651802</v>
      </c>
      <c r="O172" s="10">
        <f t="shared" si="30"/>
        <v>4.7352732273291052</v>
      </c>
      <c r="P172" s="10">
        <f t="shared" si="31"/>
        <v>182.19797256030901</v>
      </c>
      <c r="Q172" s="10">
        <f t="shared" si="32"/>
        <v>6.7821683098840619</v>
      </c>
      <c r="R172" s="10">
        <f t="shared" si="33"/>
        <v>62.229326383990198</v>
      </c>
      <c r="S172" s="10">
        <f t="shared" si="34"/>
        <v>8.3228623836063917</v>
      </c>
      <c r="T172" s="10">
        <f t="shared" si="35"/>
        <v>51.485282064150503</v>
      </c>
      <c r="U172" s="10">
        <f t="shared" si="36"/>
        <v>9.7213909796146574</v>
      </c>
      <c r="V172" s="10">
        <f t="shared" si="37"/>
        <v>13.177962286917699</v>
      </c>
      <c r="W172" s="10">
        <f t="shared" si="38"/>
        <v>10.866637709753325</v>
      </c>
      <c r="X172" s="10">
        <f t="shared" si="39"/>
        <v>7.3247892675876702</v>
      </c>
      <c r="Y172" s="10">
        <f t="shared" si="40"/>
        <v>11.879735203696477</v>
      </c>
      <c r="Z172" s="10">
        <f t="shared" si="41"/>
        <v>7.2017597980651802</v>
      </c>
    </row>
    <row r="173" spans="1:26">
      <c r="A173">
        <v>19.338000000000001</v>
      </c>
      <c r="B173">
        <v>183.07980926090801</v>
      </c>
      <c r="C173">
        <v>27.838000000000001</v>
      </c>
      <c r="D173">
        <v>62.5355712915837</v>
      </c>
      <c r="E173">
        <v>34.338000000000001</v>
      </c>
      <c r="F173">
        <v>51.703132825723799</v>
      </c>
      <c r="G173">
        <v>40.338000000000001</v>
      </c>
      <c r="H173">
        <v>13.2625430067617</v>
      </c>
      <c r="I173">
        <v>45.338000000000001</v>
      </c>
      <c r="J173">
        <v>7.3660715239441297</v>
      </c>
      <c r="K173">
        <v>49.838000000000001</v>
      </c>
      <c r="L173">
        <v>7.2331372191497403</v>
      </c>
      <c r="O173" s="10">
        <f t="shared" si="30"/>
        <v>4.7357583575292947</v>
      </c>
      <c r="P173" s="10">
        <f t="shared" si="31"/>
        <v>183.07980926090801</v>
      </c>
      <c r="Q173" s="10">
        <f t="shared" si="32"/>
        <v>6.7826459809739124</v>
      </c>
      <c r="R173" s="10">
        <f t="shared" si="33"/>
        <v>62.5355712915837</v>
      </c>
      <c r="S173" s="10">
        <f t="shared" si="34"/>
        <v>8.3233325754159946</v>
      </c>
      <c r="T173" s="10">
        <f t="shared" si="35"/>
        <v>51.703132825723799</v>
      </c>
      <c r="U173" s="10">
        <f t="shared" si="36"/>
        <v>9.7218529244362308</v>
      </c>
      <c r="V173" s="10">
        <f t="shared" si="37"/>
        <v>13.2625430067617</v>
      </c>
      <c r="W173" s="10">
        <f t="shared" si="38"/>
        <v>10.867091813816259</v>
      </c>
      <c r="X173" s="10">
        <f t="shared" si="39"/>
        <v>7.3660715239441297</v>
      </c>
      <c r="Y173" s="10">
        <f t="shared" si="40"/>
        <v>11.8801815115441</v>
      </c>
      <c r="Z173" s="10">
        <f t="shared" si="41"/>
        <v>7.2331372191497403</v>
      </c>
    </row>
    <row r="174" spans="1:26">
      <c r="A174">
        <v>19.34</v>
      </c>
      <c r="B174">
        <v>183.96805712904199</v>
      </c>
      <c r="C174">
        <v>27.84</v>
      </c>
      <c r="D174">
        <v>62.844080087461997</v>
      </c>
      <c r="E174">
        <v>34.340000000000003</v>
      </c>
      <c r="F174">
        <v>51.922368646242802</v>
      </c>
      <c r="G174">
        <v>40.340000000000003</v>
      </c>
      <c r="H174">
        <v>13.3479402500456</v>
      </c>
      <c r="I174">
        <v>45.34</v>
      </c>
      <c r="J174">
        <v>7.40770378705614</v>
      </c>
      <c r="K174">
        <v>49.84</v>
      </c>
      <c r="L174">
        <v>7.2647202182078896</v>
      </c>
      <c r="O174" s="10">
        <f t="shared" si="30"/>
        <v>4.7362434862868916</v>
      </c>
      <c r="P174" s="10">
        <f t="shared" si="31"/>
        <v>183.96805712904199</v>
      </c>
      <c r="Q174" s="10">
        <f t="shared" si="32"/>
        <v>6.7831236499976519</v>
      </c>
      <c r="R174" s="10">
        <f t="shared" si="33"/>
        <v>62.844080087461997</v>
      </c>
      <c r="S174" s="10">
        <f t="shared" si="34"/>
        <v>8.3238027646901642</v>
      </c>
      <c r="T174" s="10">
        <f t="shared" si="35"/>
        <v>51.922368646242802</v>
      </c>
      <c r="U174" s="10">
        <f t="shared" si="36"/>
        <v>9.7223148662963581</v>
      </c>
      <c r="V174" s="10">
        <f t="shared" si="37"/>
        <v>13.3479402500456</v>
      </c>
      <c r="W174" s="10">
        <f t="shared" si="38"/>
        <v>10.867545914568886</v>
      </c>
      <c r="X174" s="10">
        <f t="shared" si="39"/>
        <v>7.40770378705614</v>
      </c>
      <c r="Y174" s="10">
        <f t="shared" si="40"/>
        <v>11.880627815772813</v>
      </c>
      <c r="Z174" s="10">
        <f t="shared" si="41"/>
        <v>7.2647202182078896</v>
      </c>
    </row>
    <row r="175" spans="1:26">
      <c r="A175">
        <v>19.341999999999999</v>
      </c>
      <c r="B175">
        <v>184.862778399886</v>
      </c>
      <c r="C175">
        <v>27.841999999999999</v>
      </c>
      <c r="D175">
        <v>63.154875117534203</v>
      </c>
      <c r="E175">
        <v>34.341999999999999</v>
      </c>
      <c r="F175">
        <v>52.143001287079301</v>
      </c>
      <c r="G175">
        <v>40.341999999999999</v>
      </c>
      <c r="H175">
        <v>13.4341645554242</v>
      </c>
      <c r="I175">
        <v>45.341999999999999</v>
      </c>
      <c r="J175">
        <v>7.4496900249936804</v>
      </c>
      <c r="K175">
        <v>49.841999999999999</v>
      </c>
      <c r="L175">
        <v>7.2965105956286003</v>
      </c>
      <c r="O175" s="10">
        <f t="shared" si="30"/>
        <v>4.7367286136017448</v>
      </c>
      <c r="P175" s="10">
        <f t="shared" si="31"/>
        <v>184.862778399886</v>
      </c>
      <c r="Q175" s="10">
        <f t="shared" si="32"/>
        <v>6.7836013169551315</v>
      </c>
      <c r="R175" s="10">
        <f t="shared" si="33"/>
        <v>63.154875117534203</v>
      </c>
      <c r="S175" s="10">
        <f t="shared" si="34"/>
        <v>8.3242729514287603</v>
      </c>
      <c r="T175" s="10">
        <f t="shared" si="35"/>
        <v>52.143001287079301</v>
      </c>
      <c r="U175" s="10">
        <f t="shared" si="36"/>
        <v>9.7227768051948971</v>
      </c>
      <c r="V175" s="10">
        <f t="shared" si="37"/>
        <v>13.4341645554242</v>
      </c>
      <c r="W175" s="10">
        <f t="shared" si="38"/>
        <v>10.86800001201107</v>
      </c>
      <c r="X175" s="10">
        <f t="shared" si="39"/>
        <v>7.4496900249936804</v>
      </c>
      <c r="Y175" s="10">
        <f t="shared" si="40"/>
        <v>11.88107411638248</v>
      </c>
      <c r="Z175" s="10">
        <f t="shared" si="41"/>
        <v>7.2965105956286003</v>
      </c>
    </row>
    <row r="176" spans="1:26">
      <c r="A176">
        <v>19.344000000000001</v>
      </c>
      <c r="B176">
        <v>185.764036064842</v>
      </c>
      <c r="C176">
        <v>27.844000000000001</v>
      </c>
      <c r="D176">
        <v>63.4679790038089</v>
      </c>
      <c r="E176">
        <v>34.344000000000001</v>
      </c>
      <c r="F176">
        <v>52.365042634661698</v>
      </c>
      <c r="G176">
        <v>40.344000000000001</v>
      </c>
      <c r="H176">
        <v>13.521226632038999</v>
      </c>
      <c r="I176">
        <v>45.344000000000001</v>
      </c>
      <c r="J176">
        <v>7.4920342622220604</v>
      </c>
      <c r="K176">
        <v>49.844000000000001</v>
      </c>
      <c r="L176">
        <v>7.3285101715599898</v>
      </c>
      <c r="O176" s="10">
        <f t="shared" si="30"/>
        <v>4.7372137394737095</v>
      </c>
      <c r="P176" s="10">
        <f t="shared" si="31"/>
        <v>185.764036064842</v>
      </c>
      <c r="Q176" s="10">
        <f t="shared" si="32"/>
        <v>6.7840789818462106</v>
      </c>
      <c r="R176" s="10">
        <f t="shared" si="33"/>
        <v>63.4679790038089</v>
      </c>
      <c r="S176" s="10">
        <f t="shared" si="34"/>
        <v>8.3247431356316373</v>
      </c>
      <c r="T176" s="10">
        <f t="shared" si="35"/>
        <v>52.365042634661698</v>
      </c>
      <c r="U176" s="10">
        <f t="shared" si="36"/>
        <v>9.7232387411317109</v>
      </c>
      <c r="V176" s="10">
        <f t="shared" si="37"/>
        <v>13.521226632038999</v>
      </c>
      <c r="W176" s="10">
        <f t="shared" si="38"/>
        <v>10.868454106142671</v>
      </c>
      <c r="X176" s="10">
        <f t="shared" si="39"/>
        <v>7.4920342622220604</v>
      </c>
      <c r="Y176" s="10">
        <f t="shared" si="40"/>
        <v>11.881520413372966</v>
      </c>
      <c r="Z176" s="10">
        <f t="shared" si="41"/>
        <v>7.3285101715599898</v>
      </c>
    </row>
    <row r="177" spans="1:26">
      <c r="A177">
        <v>19.346</v>
      </c>
      <c r="B177">
        <v>186.67189388258299</v>
      </c>
      <c r="C177">
        <v>27.846</v>
      </c>
      <c r="D177">
        <v>63.7834146484917</v>
      </c>
      <c r="E177">
        <v>34.345999999999997</v>
      </c>
      <c r="F177">
        <v>52.588504702068299</v>
      </c>
      <c r="G177">
        <v>40.345999999999997</v>
      </c>
      <c r="H177">
        <v>13.609137362835099</v>
      </c>
      <c r="I177">
        <v>45.345999999999997</v>
      </c>
      <c r="J177">
        <v>7.5347405805661696</v>
      </c>
      <c r="K177">
        <v>49.845999999999997</v>
      </c>
      <c r="L177">
        <v>7.3607207861699502</v>
      </c>
      <c r="O177" s="10">
        <f t="shared" si="30"/>
        <v>4.7376988639026347</v>
      </c>
      <c r="P177" s="10">
        <f t="shared" si="31"/>
        <v>186.67189388258299</v>
      </c>
      <c r="Q177" s="10">
        <f t="shared" si="32"/>
        <v>6.7845566446707402</v>
      </c>
      <c r="R177" s="10">
        <f t="shared" si="33"/>
        <v>63.7834146484917</v>
      </c>
      <c r="S177" s="10">
        <f t="shared" si="34"/>
        <v>8.3252133172986493</v>
      </c>
      <c r="T177" s="10">
        <f t="shared" si="35"/>
        <v>52.588504702068299</v>
      </c>
      <c r="U177" s="10">
        <f t="shared" si="36"/>
        <v>9.7237006741066558</v>
      </c>
      <c r="V177" s="10">
        <f t="shared" si="37"/>
        <v>13.609137362835099</v>
      </c>
      <c r="W177" s="10">
        <f t="shared" si="38"/>
        <v>10.868908196963552</v>
      </c>
      <c r="X177" s="10">
        <f t="shared" si="39"/>
        <v>7.5347405805661696</v>
      </c>
      <c r="Y177" s="10">
        <f t="shared" si="40"/>
        <v>11.881966706744132</v>
      </c>
      <c r="Z177" s="10">
        <f t="shared" si="41"/>
        <v>7.3607207861699502</v>
      </c>
    </row>
    <row r="178" spans="1:26">
      <c r="A178">
        <v>19.347999999999999</v>
      </c>
      <c r="B178">
        <v>187.586416390284</v>
      </c>
      <c r="C178">
        <v>27.847999999999999</v>
      </c>
      <c r="D178">
        <v>64.101205238159906</v>
      </c>
      <c r="E178">
        <v>34.347999999999999</v>
      </c>
      <c r="F178">
        <v>52.813399630655397</v>
      </c>
      <c r="G178">
        <v>40.347999999999999</v>
      </c>
      <c r="H178">
        <v>13.697907807957201</v>
      </c>
      <c r="I178">
        <v>45.347999999999999</v>
      </c>
      <c r="J178">
        <v>7.5778131201933103</v>
      </c>
      <c r="K178">
        <v>49.847999999999999</v>
      </c>
      <c r="L178">
        <v>7.3931442999102099</v>
      </c>
      <c r="O178" s="10">
        <f t="shared" si="30"/>
        <v>4.7381839868883748</v>
      </c>
      <c r="P178" s="10">
        <f t="shared" si="31"/>
        <v>187.586416390284</v>
      </c>
      <c r="Q178" s="10">
        <f t="shared" si="32"/>
        <v>6.7850343054285744</v>
      </c>
      <c r="R178" s="10">
        <f t="shared" si="33"/>
        <v>64.101205238159906</v>
      </c>
      <c r="S178" s="10">
        <f t="shared" si="34"/>
        <v>8.3256834964296598</v>
      </c>
      <c r="T178" s="10">
        <f t="shared" si="35"/>
        <v>52.813399630655397</v>
      </c>
      <c r="U178" s="10">
        <f t="shared" si="36"/>
        <v>9.7241626041195932</v>
      </c>
      <c r="V178" s="10">
        <f t="shared" si="37"/>
        <v>13.697907807957201</v>
      </c>
      <c r="W178" s="10">
        <f t="shared" si="38"/>
        <v>10.869362284473576</v>
      </c>
      <c r="X178" s="10">
        <f t="shared" si="39"/>
        <v>7.5778131201933103</v>
      </c>
      <c r="Y178" s="10">
        <f t="shared" si="40"/>
        <v>11.882412996495848</v>
      </c>
      <c r="Z178" s="10">
        <f t="shared" si="41"/>
        <v>7.3931442999102099</v>
      </c>
    </row>
    <row r="179" spans="1:26">
      <c r="A179">
        <v>19.350000000000001</v>
      </c>
      <c r="B179">
        <v>188.507668915046</v>
      </c>
      <c r="C179">
        <v>27.85</v>
      </c>
      <c r="D179">
        <v>64.4213742480013</v>
      </c>
      <c r="E179">
        <v>34.35</v>
      </c>
      <c r="F179">
        <v>53.039739691698401</v>
      </c>
      <c r="G179">
        <v>40.35</v>
      </c>
      <c r="H179">
        <v>13.787549208219399</v>
      </c>
      <c r="I179">
        <v>45.35</v>
      </c>
      <c r="J179">
        <v>7.6212560806187</v>
      </c>
      <c r="K179">
        <v>49.85</v>
      </c>
      <c r="L179">
        <v>7.4257825937868702</v>
      </c>
      <c r="O179" s="10">
        <f t="shared" si="30"/>
        <v>4.7386691084307815</v>
      </c>
      <c r="P179" s="10">
        <f t="shared" si="31"/>
        <v>188.507668915046</v>
      </c>
      <c r="Q179" s="10">
        <f t="shared" si="32"/>
        <v>6.7855119641195705</v>
      </c>
      <c r="R179" s="10">
        <f t="shared" si="33"/>
        <v>64.4213742480013</v>
      </c>
      <c r="S179" s="10">
        <f t="shared" si="34"/>
        <v>8.3261536730245211</v>
      </c>
      <c r="T179" s="10">
        <f t="shared" si="35"/>
        <v>53.039739691698401</v>
      </c>
      <c r="U179" s="10">
        <f t="shared" si="36"/>
        <v>9.7246245311703809</v>
      </c>
      <c r="V179" s="10">
        <f t="shared" si="37"/>
        <v>13.787549208219399</v>
      </c>
      <c r="W179" s="10">
        <f t="shared" si="38"/>
        <v>10.8698163686726</v>
      </c>
      <c r="X179" s="10">
        <f t="shared" si="39"/>
        <v>7.6212560806187</v>
      </c>
      <c r="Y179" s="10">
        <f t="shared" si="40"/>
        <v>11.882859282627971</v>
      </c>
      <c r="Z179" s="10">
        <f t="shared" si="41"/>
        <v>7.4257825937868702</v>
      </c>
    </row>
    <row r="180" spans="1:26">
      <c r="A180">
        <v>19.352</v>
      </c>
      <c r="B180">
        <v>189.435717585509</v>
      </c>
      <c r="C180">
        <v>27.852</v>
      </c>
      <c r="D180">
        <v>64.743945446134006</v>
      </c>
      <c r="E180">
        <v>34.351999999999997</v>
      </c>
      <c r="F180">
        <v>53.267537288065299</v>
      </c>
      <c r="G180">
        <v>40.351999999999997</v>
      </c>
      <c r="H180">
        <v>13.878072988657101</v>
      </c>
      <c r="I180">
        <v>45.351999999999997</v>
      </c>
      <c r="J180">
        <v>7.66507372172748</v>
      </c>
      <c r="K180">
        <v>49.851999999999997</v>
      </c>
      <c r="L180">
        <v>7.45863756963222</v>
      </c>
      <c r="O180" s="10">
        <f t="shared" si="30"/>
        <v>4.7391542285297072</v>
      </c>
      <c r="P180" s="10">
        <f t="shared" si="31"/>
        <v>189.435717585509</v>
      </c>
      <c r="Q180" s="10">
        <f t="shared" si="32"/>
        <v>6.7859896207435817</v>
      </c>
      <c r="R180" s="10">
        <f t="shared" si="33"/>
        <v>64.743945446134006</v>
      </c>
      <c r="S180" s="10">
        <f t="shared" si="34"/>
        <v>8.3266238470830896</v>
      </c>
      <c r="T180" s="10">
        <f t="shared" si="35"/>
        <v>53.267537288065299</v>
      </c>
      <c r="U180" s="10">
        <f t="shared" si="36"/>
        <v>9.7250864552588769</v>
      </c>
      <c r="V180" s="10">
        <f t="shared" si="37"/>
        <v>13.878072988657101</v>
      </c>
      <c r="W180" s="10">
        <f t="shared" si="38"/>
        <v>10.87027044956049</v>
      </c>
      <c r="X180" s="10">
        <f t="shared" si="39"/>
        <v>7.66507372172748</v>
      </c>
      <c r="Y180" s="10">
        <f t="shared" si="40"/>
        <v>11.883305565140367</v>
      </c>
      <c r="Z180" s="10">
        <f t="shared" si="41"/>
        <v>7.45863756963222</v>
      </c>
    </row>
    <row r="181" spans="1:26">
      <c r="A181">
        <v>19.353999999999999</v>
      </c>
      <c r="B181">
        <v>190.370629343677</v>
      </c>
      <c r="C181">
        <v>27.853999999999999</v>
      </c>
      <c r="D181">
        <v>65.068942898000003</v>
      </c>
      <c r="E181">
        <v>34.353999999999999</v>
      </c>
      <c r="F181">
        <v>53.496804955915501</v>
      </c>
      <c r="G181">
        <v>40.353999999999999</v>
      </c>
      <c r="H181">
        <v>13.969490762161</v>
      </c>
      <c r="I181">
        <v>45.353999999999999</v>
      </c>
      <c r="J181">
        <v>7.7092703648205498</v>
      </c>
      <c r="K181">
        <v>49.853999999999999</v>
      </c>
      <c r="L181">
        <v>7.4917111503831197</v>
      </c>
      <c r="O181" s="10">
        <f t="shared" si="30"/>
        <v>4.7396393471850038</v>
      </c>
      <c r="P181" s="10">
        <f t="shared" si="31"/>
        <v>190.370629343677</v>
      </c>
      <c r="Q181" s="10">
        <f t="shared" si="32"/>
        <v>6.7864672753004607</v>
      </c>
      <c r="R181" s="10">
        <f t="shared" si="33"/>
        <v>65.068942898000003</v>
      </c>
      <c r="S181" s="10">
        <f t="shared" si="34"/>
        <v>8.3270940186052265</v>
      </c>
      <c r="T181" s="10">
        <f t="shared" si="35"/>
        <v>53.496804955915501</v>
      </c>
      <c r="U181" s="10">
        <f t="shared" si="36"/>
        <v>9.7255483763849444</v>
      </c>
      <c r="V181" s="10">
        <f t="shared" si="37"/>
        <v>13.969490762161</v>
      </c>
      <c r="W181" s="10">
        <f t="shared" si="38"/>
        <v>10.870724527137106</v>
      </c>
      <c r="X181" s="10">
        <f t="shared" si="39"/>
        <v>7.7092703648205498</v>
      </c>
      <c r="Y181" s="10">
        <f t="shared" si="40"/>
        <v>11.883751844032902</v>
      </c>
      <c r="Z181" s="10">
        <f t="shared" si="41"/>
        <v>7.4917111503831197</v>
      </c>
    </row>
    <row r="182" spans="1:26">
      <c r="A182">
        <v>19.356000000000002</v>
      </c>
      <c r="B182">
        <v>191.31247195693601</v>
      </c>
      <c r="C182">
        <v>27.856000000000002</v>
      </c>
      <c r="D182">
        <v>65.396390970829202</v>
      </c>
      <c r="E182">
        <v>34.356000000000002</v>
      </c>
      <c r="F182">
        <v>53.727555366416603</v>
      </c>
      <c r="G182">
        <v>40.356000000000002</v>
      </c>
      <c r="H182">
        <v>14.0618143331917</v>
      </c>
      <c r="I182">
        <v>45.356000000000002</v>
      </c>
      <c r="J182">
        <v>7.7538503936790297</v>
      </c>
      <c r="K182">
        <v>49.856000000000002</v>
      </c>
      <c r="L182">
        <v>7.5250052803619996</v>
      </c>
      <c r="O182" s="10">
        <f t="shared" si="30"/>
        <v>4.7401244643965246</v>
      </c>
      <c r="P182" s="10">
        <f t="shared" si="31"/>
        <v>191.31247195693601</v>
      </c>
      <c r="Q182" s="10">
        <f t="shared" si="32"/>
        <v>6.7869449277900644</v>
      </c>
      <c r="R182" s="10">
        <f t="shared" si="33"/>
        <v>65.396390970829202</v>
      </c>
      <c r="S182" s="10">
        <f t="shared" si="34"/>
        <v>8.3275641875907844</v>
      </c>
      <c r="T182" s="10">
        <f t="shared" si="35"/>
        <v>53.727555366416603</v>
      </c>
      <c r="U182" s="10">
        <f t="shared" si="36"/>
        <v>9.7260102945484395</v>
      </c>
      <c r="V182" s="10">
        <f t="shared" si="37"/>
        <v>14.0618143331917</v>
      </c>
      <c r="W182" s="10">
        <f t="shared" si="38"/>
        <v>10.871178601402312</v>
      </c>
      <c r="X182" s="10">
        <f t="shared" si="39"/>
        <v>7.7538503936790297</v>
      </c>
      <c r="Y182" s="10">
        <f t="shared" si="40"/>
        <v>11.88419811930544</v>
      </c>
      <c r="Z182" s="10">
        <f t="shared" si="41"/>
        <v>7.5250052803619996</v>
      </c>
    </row>
    <row r="183" spans="1:26">
      <c r="A183">
        <v>19.358000000000001</v>
      </c>
      <c r="B183">
        <v>192.26131403028501</v>
      </c>
      <c r="C183">
        <v>27.858000000000001</v>
      </c>
      <c r="D183">
        <v>65.726314338193802</v>
      </c>
      <c r="E183">
        <v>34.357999999999997</v>
      </c>
      <c r="F183">
        <v>53.959801327495903</v>
      </c>
      <c r="G183">
        <v>40.357999999999997</v>
      </c>
      <c r="H183">
        <v>14.1550557015837</v>
      </c>
      <c r="I183">
        <v>45.357999999999997</v>
      </c>
      <c r="J183">
        <v>7.7988182556522201</v>
      </c>
      <c r="K183">
        <v>49.857999999999997</v>
      </c>
      <c r="L183">
        <v>7.5585219255634604</v>
      </c>
      <c r="O183" s="10">
        <f t="shared" si="30"/>
        <v>4.7406095801641195</v>
      </c>
      <c r="P183" s="10">
        <f t="shared" si="31"/>
        <v>192.26131403028501</v>
      </c>
      <c r="Q183" s="10">
        <f t="shared" si="32"/>
        <v>6.7874225782122464</v>
      </c>
      <c r="R183" s="10">
        <f t="shared" si="33"/>
        <v>65.726314338193802</v>
      </c>
      <c r="S183" s="10">
        <f t="shared" si="34"/>
        <v>8.3280343540396196</v>
      </c>
      <c r="T183" s="10">
        <f t="shared" si="35"/>
        <v>53.959801327495903</v>
      </c>
      <c r="U183" s="10">
        <f t="shared" si="36"/>
        <v>9.7264722097492218</v>
      </c>
      <c r="V183" s="10">
        <f t="shared" si="37"/>
        <v>14.1550557015837</v>
      </c>
      <c r="W183" s="10">
        <f t="shared" si="38"/>
        <v>10.871632672355963</v>
      </c>
      <c r="X183" s="10">
        <f t="shared" si="39"/>
        <v>7.7988182556522201</v>
      </c>
      <c r="Y183" s="10">
        <f t="shared" si="40"/>
        <v>11.884644390957842</v>
      </c>
      <c r="Z183" s="10">
        <f t="shared" si="41"/>
        <v>7.5585219255634604</v>
      </c>
    </row>
    <row r="184" spans="1:26">
      <c r="A184">
        <v>19.36</v>
      </c>
      <c r="B184">
        <v>193.21722501877099</v>
      </c>
      <c r="C184">
        <v>27.86</v>
      </c>
      <c r="D184">
        <v>66.058737984630895</v>
      </c>
      <c r="E184">
        <v>34.36</v>
      </c>
      <c r="F184">
        <v>54.193555785612403</v>
      </c>
      <c r="G184">
        <v>40.36</v>
      </c>
      <c r="H184">
        <v>14.2492270664359</v>
      </c>
      <c r="I184">
        <v>45.36</v>
      </c>
      <c r="J184">
        <v>7.8441784627665099</v>
      </c>
      <c r="K184">
        <v>49.86</v>
      </c>
      <c r="L184">
        <v>7.5922630739446202</v>
      </c>
      <c r="O184" s="10">
        <f t="shared" si="30"/>
        <v>4.7410946944876429</v>
      </c>
      <c r="P184" s="10">
        <f t="shared" si="31"/>
        <v>193.21722501877099</v>
      </c>
      <c r="Q184" s="10">
        <f t="shared" si="32"/>
        <v>6.7879002265668609</v>
      </c>
      <c r="R184" s="10">
        <f t="shared" si="33"/>
        <v>66.058737984630895</v>
      </c>
      <c r="S184" s="10">
        <f t="shared" si="34"/>
        <v>8.3285045179515915</v>
      </c>
      <c r="T184" s="10">
        <f t="shared" si="35"/>
        <v>54.193555785612403</v>
      </c>
      <c r="U184" s="10">
        <f t="shared" si="36"/>
        <v>9.7269341219871528</v>
      </c>
      <c r="V184" s="10">
        <f t="shared" si="37"/>
        <v>14.2492270664359</v>
      </c>
      <c r="W184" s="10">
        <f t="shared" si="38"/>
        <v>10.872086739997929</v>
      </c>
      <c r="X184" s="10">
        <f t="shared" si="39"/>
        <v>7.8441784627665099</v>
      </c>
      <c r="Y184" s="10">
        <f t="shared" si="40"/>
        <v>11.885090658989979</v>
      </c>
      <c r="Z184" s="10">
        <f t="shared" si="41"/>
        <v>7.5922630739446202</v>
      </c>
    </row>
    <row r="185" spans="1:26">
      <c r="A185">
        <v>19.361999999999998</v>
      </c>
      <c r="B185">
        <v>194.18027524015699</v>
      </c>
      <c r="C185">
        <v>27.861999999999998</v>
      </c>
      <c r="D185">
        <v>66.393687210356504</v>
      </c>
      <c r="E185">
        <v>34.361999999999902</v>
      </c>
      <c r="F185">
        <v>54.428831827561098</v>
      </c>
      <c r="G185">
        <v>40.362000000000002</v>
      </c>
      <c r="H185">
        <v>14.344340830093699</v>
      </c>
      <c r="I185">
        <v>45.362000000000002</v>
      </c>
      <c r="J185">
        <v>7.8899355928580004</v>
      </c>
      <c r="K185">
        <v>49.862000000000002</v>
      </c>
      <c r="L185">
        <v>7.6262307357207</v>
      </c>
      <c r="O185" s="10">
        <f t="shared" si="30"/>
        <v>4.7415798073669464</v>
      </c>
      <c r="P185" s="10">
        <f t="shared" si="31"/>
        <v>194.18027524015699</v>
      </c>
      <c r="Q185" s="10">
        <f t="shared" si="32"/>
        <v>6.7883778728537632</v>
      </c>
      <c r="R185" s="10">
        <f t="shared" si="33"/>
        <v>66.393687210356504</v>
      </c>
      <c r="S185" s="10">
        <f t="shared" si="34"/>
        <v>8.3289746793265333</v>
      </c>
      <c r="T185" s="10">
        <f t="shared" si="35"/>
        <v>54.428831827561098</v>
      </c>
      <c r="U185" s="10">
        <f t="shared" si="36"/>
        <v>9.7273960312620904</v>
      </c>
      <c r="V185" s="10">
        <f t="shared" si="37"/>
        <v>14.344340830093699</v>
      </c>
      <c r="W185" s="10">
        <f t="shared" si="38"/>
        <v>10.872540804328068</v>
      </c>
      <c r="X185" s="10">
        <f t="shared" si="39"/>
        <v>7.8899355928580004</v>
      </c>
      <c r="Y185" s="10">
        <f t="shared" si="40"/>
        <v>11.885536923401707</v>
      </c>
      <c r="Z185" s="10">
        <f t="shared" si="41"/>
        <v>7.6262307357207</v>
      </c>
    </row>
    <row r="186" spans="1:26">
      <c r="A186">
        <v>19.364000000000001</v>
      </c>
      <c r="B186">
        <v>195.15053588778599</v>
      </c>
      <c r="C186">
        <v>27.864000000000001</v>
      </c>
      <c r="D186">
        <v>66.731187636056504</v>
      </c>
      <c r="E186">
        <v>34.363999999999997</v>
      </c>
      <c r="F186">
        <v>54.665642682300401</v>
      </c>
      <c r="G186">
        <v>40.363999999999997</v>
      </c>
      <c r="H186">
        <v>14.440409602224101</v>
      </c>
      <c r="I186">
        <v>45.363999999999997</v>
      </c>
      <c r="J186">
        <v>7.9360942907273397</v>
      </c>
      <c r="K186">
        <v>49.863999999999997</v>
      </c>
      <c r="L186">
        <v>7.6604269436645804</v>
      </c>
      <c r="O186" s="10">
        <f t="shared" si="30"/>
        <v>4.7420649188018817</v>
      </c>
      <c r="P186" s="10">
        <f t="shared" si="31"/>
        <v>195.15053588778599</v>
      </c>
      <c r="Q186" s="10">
        <f t="shared" si="32"/>
        <v>6.7888555170728075</v>
      </c>
      <c r="R186" s="10">
        <f t="shared" si="33"/>
        <v>66.731187636056504</v>
      </c>
      <c r="S186" s="10">
        <f t="shared" si="34"/>
        <v>8.3294448381643669</v>
      </c>
      <c r="T186" s="10">
        <f t="shared" si="35"/>
        <v>54.665642682300401</v>
      </c>
      <c r="U186" s="10">
        <f t="shared" si="36"/>
        <v>9.7278579375738925</v>
      </c>
      <c r="V186" s="10">
        <f t="shared" si="37"/>
        <v>14.440409602224101</v>
      </c>
      <c r="W186" s="10">
        <f t="shared" si="38"/>
        <v>10.872994865346239</v>
      </c>
      <c r="X186" s="10">
        <f t="shared" si="39"/>
        <v>7.9360942907273397</v>
      </c>
      <c r="Y186" s="10">
        <f t="shared" si="40"/>
        <v>11.885983184192893</v>
      </c>
      <c r="Z186" s="10">
        <f t="shared" si="41"/>
        <v>7.6604269436645804</v>
      </c>
    </row>
    <row r="187" spans="1:26">
      <c r="A187">
        <v>19.366</v>
      </c>
      <c r="B187">
        <v>196.12807904369501</v>
      </c>
      <c r="C187">
        <v>27.866</v>
      </c>
      <c r="D187">
        <v>67.071265207763105</v>
      </c>
      <c r="E187">
        <v>34.366</v>
      </c>
      <c r="F187">
        <v>54.904001722802498</v>
      </c>
      <c r="G187">
        <v>40.366</v>
      </c>
      <c r="H187">
        <v>14.5374462039831</v>
      </c>
      <c r="I187">
        <v>45.366</v>
      </c>
      <c r="J187">
        <v>7.9826592693184502</v>
      </c>
      <c r="K187">
        <v>49.866</v>
      </c>
      <c r="L187">
        <v>7.69485375341121</v>
      </c>
      <c r="O187" s="10">
        <f t="shared" si="30"/>
        <v>4.7425500287923024</v>
      </c>
      <c r="P187" s="10">
        <f t="shared" si="31"/>
        <v>196.12807904369501</v>
      </c>
      <c r="Q187" s="10">
        <f t="shared" si="32"/>
        <v>6.7893331592238475</v>
      </c>
      <c r="R187" s="10">
        <f t="shared" si="33"/>
        <v>67.071265207763105</v>
      </c>
      <c r="S187" s="10">
        <f t="shared" si="34"/>
        <v>8.3299149944648878</v>
      </c>
      <c r="T187" s="10">
        <f t="shared" si="35"/>
        <v>54.904001722802498</v>
      </c>
      <c r="U187" s="10">
        <f t="shared" si="36"/>
        <v>9.7283198409224205</v>
      </c>
      <c r="V187" s="10">
        <f t="shared" si="37"/>
        <v>14.5374462039831</v>
      </c>
      <c r="W187" s="10">
        <f t="shared" si="38"/>
        <v>10.87344892305231</v>
      </c>
      <c r="X187" s="10">
        <f t="shared" si="39"/>
        <v>7.9826592693184502</v>
      </c>
      <c r="Y187" s="10">
        <f t="shared" si="40"/>
        <v>11.886429441363402</v>
      </c>
      <c r="Z187" s="10">
        <f t="shared" si="41"/>
        <v>7.69485375341121</v>
      </c>
    </row>
    <row r="188" spans="1:26">
      <c r="A188">
        <v>19.367999999999999</v>
      </c>
      <c r="B188">
        <v>197.11297769193601</v>
      </c>
      <c r="C188">
        <v>27.867999999999999</v>
      </c>
      <c r="D188">
        <v>67.413946201823606</v>
      </c>
      <c r="E188">
        <v>34.368000000000002</v>
      </c>
      <c r="F188">
        <v>55.143922467949601</v>
      </c>
      <c r="G188">
        <v>40.368000000000002</v>
      </c>
      <c r="H188">
        <v>14.6354636722886</v>
      </c>
      <c r="I188">
        <v>45.368000000000002</v>
      </c>
      <c r="J188">
        <v>8.0296353109214795</v>
      </c>
      <c r="K188">
        <v>49.868000000000002</v>
      </c>
      <c r="L188">
        <v>7.7295132437667498</v>
      </c>
      <c r="O188" s="10">
        <f t="shared" si="30"/>
        <v>4.7430351373380581</v>
      </c>
      <c r="P188" s="10">
        <f t="shared" si="31"/>
        <v>197.11297769193601</v>
      </c>
      <c r="Q188" s="10">
        <f t="shared" si="32"/>
        <v>6.7898107993067383</v>
      </c>
      <c r="R188" s="10">
        <f t="shared" si="33"/>
        <v>67.413946201823606</v>
      </c>
      <c r="S188" s="10">
        <f t="shared" si="34"/>
        <v>8.3303851482279718</v>
      </c>
      <c r="T188" s="10">
        <f t="shared" si="35"/>
        <v>55.143922467949601</v>
      </c>
      <c r="U188" s="10">
        <f t="shared" si="36"/>
        <v>9.7287817413075306</v>
      </c>
      <c r="V188" s="10">
        <f t="shared" si="37"/>
        <v>14.6354636722886</v>
      </c>
      <c r="W188" s="10">
        <f t="shared" si="38"/>
        <v>10.873902977446138</v>
      </c>
      <c r="X188" s="10">
        <f t="shared" si="39"/>
        <v>8.0296353109214795</v>
      </c>
      <c r="Y188" s="10">
        <f t="shared" si="40"/>
        <v>11.886875694913099</v>
      </c>
      <c r="Z188" s="10">
        <f t="shared" si="41"/>
        <v>7.7295132437667498</v>
      </c>
    </row>
    <row r="189" spans="1:26">
      <c r="A189">
        <v>19.37</v>
      </c>
      <c r="B189">
        <v>198.105305732148</v>
      </c>
      <c r="C189">
        <v>27.87</v>
      </c>
      <c r="D189">
        <v>67.7592572299491</v>
      </c>
      <c r="E189">
        <v>34.369999999999997</v>
      </c>
      <c r="F189">
        <v>55.3854185844366</v>
      </c>
      <c r="G189">
        <v>40.369999999999997</v>
      </c>
      <c r="H189">
        <v>14.734475264185701</v>
      </c>
      <c r="I189">
        <v>45.37</v>
      </c>
      <c r="J189">
        <v>8.0770272684021407</v>
      </c>
      <c r="K189">
        <v>49.87</v>
      </c>
      <c r="L189">
        <v>7.7644075170237903</v>
      </c>
      <c r="O189" s="10">
        <f t="shared" si="30"/>
        <v>4.7435202444390034</v>
      </c>
      <c r="P189" s="10">
        <f t="shared" si="31"/>
        <v>198.105305732148</v>
      </c>
      <c r="Q189" s="10">
        <f t="shared" si="32"/>
        <v>6.7902884373213359</v>
      </c>
      <c r="R189" s="10">
        <f t="shared" si="33"/>
        <v>67.7592572299491</v>
      </c>
      <c r="S189" s="10">
        <f t="shared" si="34"/>
        <v>8.3308552994534715</v>
      </c>
      <c r="T189" s="10">
        <f t="shared" si="35"/>
        <v>55.3854185844366</v>
      </c>
      <c r="U189" s="10">
        <f t="shared" si="36"/>
        <v>9.7292436387290859</v>
      </c>
      <c r="V189" s="10">
        <f t="shared" si="37"/>
        <v>14.734475264185701</v>
      </c>
      <c r="W189" s="10">
        <f t="shared" si="38"/>
        <v>10.874357028527582</v>
      </c>
      <c r="X189" s="10">
        <f t="shared" si="39"/>
        <v>8.0770272684021407</v>
      </c>
      <c r="Y189" s="10">
        <f t="shared" si="40"/>
        <v>11.887321944841844</v>
      </c>
      <c r="Z189" s="10">
        <f t="shared" si="41"/>
        <v>7.7644075170237903</v>
      </c>
    </row>
    <row r="190" spans="1:26">
      <c r="A190">
        <v>19.372</v>
      </c>
      <c r="B190">
        <v>199.10513799334899</v>
      </c>
      <c r="C190">
        <v>27.872</v>
      </c>
      <c r="D190">
        <v>68.107225244362198</v>
      </c>
      <c r="E190">
        <v>34.372</v>
      </c>
      <c r="F190">
        <v>55.628503888722399</v>
      </c>
      <c r="G190">
        <v>40.372</v>
      </c>
      <c r="H190">
        <v>14.834494461322301</v>
      </c>
      <c r="I190">
        <v>45.372</v>
      </c>
      <c r="J190">
        <v>8.1248400664542597</v>
      </c>
      <c r="K190">
        <v>49.872</v>
      </c>
      <c r="L190">
        <v>7.7995386992798199</v>
      </c>
      <c r="O190" s="10">
        <f t="shared" si="30"/>
        <v>4.7440053500949908</v>
      </c>
      <c r="P190" s="10">
        <f t="shared" si="31"/>
        <v>199.10513799334899</v>
      </c>
      <c r="Q190" s="10">
        <f t="shared" si="32"/>
        <v>6.7907660732674922</v>
      </c>
      <c r="R190" s="10">
        <f t="shared" si="33"/>
        <v>68.107225244362198</v>
      </c>
      <c r="S190" s="10">
        <f t="shared" si="34"/>
        <v>8.33132544814125</v>
      </c>
      <c r="T190" s="10">
        <f t="shared" si="35"/>
        <v>55.628503888722399</v>
      </c>
      <c r="U190" s="10">
        <f t="shared" si="36"/>
        <v>9.7297055331869462</v>
      </c>
      <c r="V190" s="10">
        <f t="shared" si="37"/>
        <v>14.834494461322301</v>
      </c>
      <c r="W190" s="10">
        <f t="shared" si="38"/>
        <v>10.874811076296513</v>
      </c>
      <c r="X190" s="10">
        <f t="shared" si="39"/>
        <v>8.1248400664542597</v>
      </c>
      <c r="Y190" s="10">
        <f t="shared" si="40"/>
        <v>11.887768191149508</v>
      </c>
      <c r="Z190" s="10">
        <f t="shared" si="41"/>
        <v>7.7995386992798199</v>
      </c>
    </row>
    <row r="191" spans="1:26">
      <c r="A191">
        <v>19.373999999999999</v>
      </c>
      <c r="B191">
        <v>200.11255024799499</v>
      </c>
      <c r="C191">
        <v>27.873999999999999</v>
      </c>
      <c r="D191">
        <v>68.457877543030804</v>
      </c>
      <c r="E191">
        <v>34.374000000000002</v>
      </c>
      <c r="F191">
        <v>55.873192348995801</v>
      </c>
      <c r="G191">
        <v>40.374000000000002</v>
      </c>
      <c r="H191">
        <v>14.9355349745257</v>
      </c>
      <c r="I191">
        <v>45.374000000000002</v>
      </c>
      <c r="J191">
        <v>8.1730787028790299</v>
      </c>
      <c r="K191">
        <v>49.874000000000002</v>
      </c>
      <c r="L191">
        <v>7.8349089407613404</v>
      </c>
      <c r="O191" s="10">
        <f t="shared" si="30"/>
        <v>4.7444904543058701</v>
      </c>
      <c r="P191" s="10">
        <f t="shared" si="31"/>
        <v>200.11255024799499</v>
      </c>
      <c r="Q191" s="10">
        <f t="shared" si="32"/>
        <v>6.7912437071450622</v>
      </c>
      <c r="R191" s="10">
        <f t="shared" si="33"/>
        <v>68.457877543030804</v>
      </c>
      <c r="S191" s="10">
        <f t="shared" si="34"/>
        <v>8.3317955942911617</v>
      </c>
      <c r="T191" s="10">
        <f t="shared" si="35"/>
        <v>55.873192348995801</v>
      </c>
      <c r="U191" s="10">
        <f t="shared" si="36"/>
        <v>9.7301674246809657</v>
      </c>
      <c r="V191" s="10">
        <f t="shared" si="37"/>
        <v>14.9355349745257</v>
      </c>
      <c r="W191" s="10">
        <f t="shared" si="38"/>
        <v>10.875265120752784</v>
      </c>
      <c r="X191" s="10">
        <f t="shared" si="39"/>
        <v>8.1730787028790299</v>
      </c>
      <c r="Y191" s="10">
        <f t="shared" si="40"/>
        <v>11.888214433835946</v>
      </c>
      <c r="Z191" s="10">
        <f t="shared" si="41"/>
        <v>7.8349089407613404</v>
      </c>
    </row>
    <row r="192" spans="1:26">
      <c r="A192">
        <v>19.376000000000001</v>
      </c>
      <c r="B192">
        <v>201.127619226257</v>
      </c>
      <c r="C192">
        <v>27.876000000000001</v>
      </c>
      <c r="D192">
        <v>68.811241774995906</v>
      </c>
      <c r="E192">
        <v>34.375999999999998</v>
      </c>
      <c r="F192">
        <v>56.119498087182002</v>
      </c>
      <c r="G192">
        <v>40.375999999999998</v>
      </c>
      <c r="H192">
        <v>15.0376107484919</v>
      </c>
      <c r="I192">
        <v>45.375999999999998</v>
      </c>
      <c r="J192">
        <v>8.2217482498925492</v>
      </c>
      <c r="K192">
        <v>49.875999999999998</v>
      </c>
      <c r="L192">
        <v>7.8705204161542799</v>
      </c>
      <c r="O192" s="10">
        <f t="shared" si="30"/>
        <v>4.7449755570714958</v>
      </c>
      <c r="P192" s="10">
        <f t="shared" si="31"/>
        <v>201.127619226257</v>
      </c>
      <c r="Q192" s="10">
        <f t="shared" si="32"/>
        <v>6.7917213389539031</v>
      </c>
      <c r="R192" s="10">
        <f t="shared" si="33"/>
        <v>68.811241774995906</v>
      </c>
      <c r="S192" s="10">
        <f t="shared" si="34"/>
        <v>8.3322657379030609</v>
      </c>
      <c r="T192" s="10">
        <f t="shared" si="35"/>
        <v>56.119498087182002</v>
      </c>
      <c r="U192" s="10">
        <f t="shared" si="36"/>
        <v>9.730629313211006</v>
      </c>
      <c r="V192" s="10">
        <f t="shared" si="37"/>
        <v>15.0376107484919</v>
      </c>
      <c r="W192" s="10">
        <f t="shared" si="38"/>
        <v>10.875719161896258</v>
      </c>
      <c r="X192" s="10">
        <f t="shared" si="39"/>
        <v>8.2217482498925492</v>
      </c>
      <c r="Y192" s="10">
        <f t="shared" si="40"/>
        <v>11.888660672901029</v>
      </c>
      <c r="Z192" s="10">
        <f t="shared" si="41"/>
        <v>7.8705204161542799</v>
      </c>
    </row>
    <row r="193" spans="1:26">
      <c r="A193">
        <v>19.378</v>
      </c>
      <c r="B193">
        <v>202.150422630592</v>
      </c>
      <c r="C193">
        <v>27.878</v>
      </c>
      <c r="D193">
        <v>69.167345945803802</v>
      </c>
      <c r="E193">
        <v>34.378</v>
      </c>
      <c r="F193">
        <v>56.367435380978698</v>
      </c>
      <c r="G193">
        <v>40.378</v>
      </c>
      <c r="H193">
        <v>15.1407359665873</v>
      </c>
      <c r="I193">
        <v>45.378</v>
      </c>
      <c r="J193">
        <v>8.2708538554573892</v>
      </c>
      <c r="K193">
        <v>49.878</v>
      </c>
      <c r="L193">
        <v>7.9063753249372901</v>
      </c>
      <c r="O193" s="10">
        <f t="shared" si="30"/>
        <v>4.7454606583917194</v>
      </c>
      <c r="P193" s="10">
        <f t="shared" si="31"/>
        <v>202.150422630592</v>
      </c>
      <c r="Q193" s="10">
        <f t="shared" si="32"/>
        <v>6.7921989686938655</v>
      </c>
      <c r="R193" s="10">
        <f t="shared" si="33"/>
        <v>69.167345945803802</v>
      </c>
      <c r="S193" s="10">
        <f t="shared" si="34"/>
        <v>8.3327358789768091</v>
      </c>
      <c r="T193" s="10">
        <f t="shared" si="35"/>
        <v>56.367435380978698</v>
      </c>
      <c r="U193" s="10">
        <f t="shared" si="36"/>
        <v>9.7310911987769284</v>
      </c>
      <c r="V193" s="10">
        <f t="shared" si="37"/>
        <v>15.1407359665873</v>
      </c>
      <c r="W193" s="10">
        <f t="shared" si="38"/>
        <v>10.876173199726802</v>
      </c>
      <c r="X193" s="10">
        <f t="shared" si="39"/>
        <v>8.2708538554573892</v>
      </c>
      <c r="Y193" s="10">
        <f t="shared" si="40"/>
        <v>11.889106908344619</v>
      </c>
      <c r="Z193" s="10">
        <f t="shared" si="41"/>
        <v>7.9063753249372901</v>
      </c>
    </row>
    <row r="194" spans="1:26">
      <c r="A194">
        <v>19.38</v>
      </c>
      <c r="B194">
        <v>203.18103915051799</v>
      </c>
      <c r="C194">
        <v>27.88</v>
      </c>
      <c r="D194">
        <v>69.526218423021206</v>
      </c>
      <c r="E194">
        <v>34.380000000000003</v>
      </c>
      <c r="F194">
        <v>56.617018665916603</v>
      </c>
      <c r="G194">
        <v>40.380000000000003</v>
      </c>
      <c r="H194">
        <v>15.244925055761801</v>
      </c>
      <c r="I194">
        <v>45.38</v>
      </c>
      <c r="J194">
        <v>8.3204007446465003</v>
      </c>
      <c r="K194">
        <v>49.88</v>
      </c>
      <c r="L194">
        <v>7.9424758917235803</v>
      </c>
      <c r="O194" s="10">
        <f t="shared" si="30"/>
        <v>4.7459457582663926</v>
      </c>
      <c r="P194" s="10">
        <f t="shared" si="31"/>
        <v>203.18103915051799</v>
      </c>
      <c r="Q194" s="10">
        <f t="shared" si="32"/>
        <v>6.7926765963648066</v>
      </c>
      <c r="R194" s="10">
        <f t="shared" si="33"/>
        <v>69.526218423021206</v>
      </c>
      <c r="S194" s="10">
        <f t="shared" si="34"/>
        <v>8.3332060175122624</v>
      </c>
      <c r="T194" s="10">
        <f t="shared" si="35"/>
        <v>56.617018665916603</v>
      </c>
      <c r="U194" s="10">
        <f t="shared" si="36"/>
        <v>9.7315530813785927</v>
      </c>
      <c r="V194" s="10">
        <f t="shared" si="37"/>
        <v>15.244925055761801</v>
      </c>
      <c r="W194" s="10">
        <f t="shared" si="38"/>
        <v>10.876627234244275</v>
      </c>
      <c r="X194" s="10">
        <f t="shared" si="39"/>
        <v>8.3204007446465003</v>
      </c>
      <c r="Y194" s="10">
        <f t="shared" si="40"/>
        <v>11.88955314016658</v>
      </c>
      <c r="Z194" s="10">
        <f t="shared" si="41"/>
        <v>7.9424758917235803</v>
      </c>
    </row>
    <row r="195" spans="1:26">
      <c r="A195">
        <v>19.382000000000001</v>
      </c>
      <c r="B195">
        <v>204.21954847770601</v>
      </c>
      <c r="C195">
        <v>27.882000000000001</v>
      </c>
      <c r="D195">
        <v>69.887887941866097</v>
      </c>
      <c r="E195">
        <v>34.381999999999998</v>
      </c>
      <c r="F195">
        <v>56.868262537459003</v>
      </c>
      <c r="G195">
        <v>40.381999999999998</v>
      </c>
      <c r="H195">
        <v>15.350192691584599</v>
      </c>
      <c r="I195">
        <v>45.381999999999998</v>
      </c>
      <c r="J195">
        <v>8.3703942210312494</v>
      </c>
      <c r="K195">
        <v>49.881999999999998</v>
      </c>
      <c r="L195">
        <v>7.9788243666049299</v>
      </c>
      <c r="O195" s="10">
        <f t="shared" si="30"/>
        <v>4.7464308566953672</v>
      </c>
      <c r="P195" s="10">
        <f t="shared" si="31"/>
        <v>204.21954847770601</v>
      </c>
      <c r="Q195" s="10">
        <f t="shared" si="32"/>
        <v>6.7931542219665797</v>
      </c>
      <c r="R195" s="10">
        <f t="shared" si="33"/>
        <v>69.887887941866097</v>
      </c>
      <c r="S195" s="10">
        <f t="shared" si="34"/>
        <v>8.3336761535092716</v>
      </c>
      <c r="T195" s="10">
        <f t="shared" si="35"/>
        <v>56.868262537459003</v>
      </c>
      <c r="U195" s="10">
        <f t="shared" si="36"/>
        <v>9.7320149610158531</v>
      </c>
      <c r="V195" s="10">
        <f t="shared" si="37"/>
        <v>15.350192691584599</v>
      </c>
      <c r="W195" s="10">
        <f t="shared" si="38"/>
        <v>10.877081265448535</v>
      </c>
      <c r="X195" s="10">
        <f t="shared" si="39"/>
        <v>8.3703942210312494</v>
      </c>
      <c r="Y195" s="10">
        <f t="shared" si="40"/>
        <v>11.889999368366773</v>
      </c>
      <c r="Z195" s="10">
        <f t="shared" si="41"/>
        <v>7.9788243666049299</v>
      </c>
    </row>
    <row r="196" spans="1:26">
      <c r="A196">
        <v>19.384</v>
      </c>
      <c r="B196">
        <v>205.26603132130401</v>
      </c>
      <c r="C196">
        <v>27.884</v>
      </c>
      <c r="D196">
        <v>70.252383610931105</v>
      </c>
      <c r="E196">
        <v>34.384</v>
      </c>
      <c r="F196">
        <v>57.121181753135303</v>
      </c>
      <c r="G196">
        <v>40.384</v>
      </c>
      <c r="H196">
        <v>15.4565538034008</v>
      </c>
      <c r="I196">
        <v>45.383999999999901</v>
      </c>
      <c r="J196">
        <v>8.4208396681023707</v>
      </c>
      <c r="K196">
        <v>49.883999999999901</v>
      </c>
      <c r="L196">
        <v>8.0154230255038801</v>
      </c>
      <c r="O196" s="10">
        <f t="shared" si="30"/>
        <v>4.7469159536784984</v>
      </c>
      <c r="P196" s="10">
        <f t="shared" si="31"/>
        <v>205.26603132130401</v>
      </c>
      <c r="Q196" s="10">
        <f t="shared" si="32"/>
        <v>6.7936318454990401</v>
      </c>
      <c r="R196" s="10">
        <f t="shared" si="33"/>
        <v>70.252383610931105</v>
      </c>
      <c r="S196" s="10">
        <f t="shared" si="34"/>
        <v>8.3341462869677017</v>
      </c>
      <c r="T196" s="10">
        <f t="shared" si="35"/>
        <v>57.121181753135303</v>
      </c>
      <c r="U196" s="10">
        <f t="shared" si="36"/>
        <v>9.7324768376885764</v>
      </c>
      <c r="V196" s="10">
        <f t="shared" si="37"/>
        <v>15.4565538034008</v>
      </c>
      <c r="W196" s="10">
        <f t="shared" si="38"/>
        <v>10.877535293339426</v>
      </c>
      <c r="X196" s="10">
        <f t="shared" si="39"/>
        <v>8.4208396681023707</v>
      </c>
      <c r="Y196" s="10">
        <f t="shared" si="40"/>
        <v>11.890445592945047</v>
      </c>
      <c r="Z196" s="10">
        <f t="shared" si="41"/>
        <v>8.0154230255038801</v>
      </c>
    </row>
    <row r="197" spans="1:26">
      <c r="A197">
        <v>19.385999999999999</v>
      </c>
      <c r="B197">
        <v>206.320569423552</v>
      </c>
      <c r="C197">
        <v>27.885999999999999</v>
      </c>
      <c r="D197">
        <v>70.619734918011204</v>
      </c>
      <c r="E197">
        <v>34.386000000000003</v>
      </c>
      <c r="F197">
        <v>57.375791234697303</v>
      </c>
      <c r="G197">
        <v>40.386000000000003</v>
      </c>
      <c r="H197">
        <v>15.5640235796099</v>
      </c>
      <c r="I197">
        <v>45.386000000000003</v>
      </c>
      <c r="J197">
        <v>8.4717425507190693</v>
      </c>
      <c r="K197">
        <v>49.886000000000003</v>
      </c>
      <c r="L197">
        <v>8.0522741705302305</v>
      </c>
      <c r="O197" s="10">
        <f t="shared" ref="O197:O260" si="42">2*SIN(RADIANS(A197/2))/0.070931</f>
        <v>4.7474010492156342</v>
      </c>
      <c r="P197" s="10">
        <f t="shared" ref="P197:P260" si="43">B197</f>
        <v>206.320569423552</v>
      </c>
      <c r="Q197" s="10">
        <f t="shared" ref="Q197:Q260" si="44">2*SIN(RADIANS(C197/2))/0.070931</f>
        <v>6.7941094669620412</v>
      </c>
      <c r="R197" s="10">
        <f t="shared" ref="R197:R260" si="45">D197</f>
        <v>70.619734918011204</v>
      </c>
      <c r="S197" s="10">
        <f t="shared" ref="S197:S260" si="46">2*SIN(RADIANS(E197/2))/0.070931</f>
        <v>8.3346164178874051</v>
      </c>
      <c r="T197" s="10">
        <f t="shared" ref="T197:T260" si="47">F197</f>
        <v>57.375791234697303</v>
      </c>
      <c r="U197" s="10">
        <f t="shared" ref="U197:U260" si="48">2*SIN(RADIANS(G197/2))/0.070931</f>
        <v>9.7329387113966153</v>
      </c>
      <c r="V197" s="10">
        <f t="shared" ref="V197:V260" si="49">H197</f>
        <v>15.5640235796099</v>
      </c>
      <c r="W197" s="10">
        <f t="shared" ref="W197:W260" si="50">2*SIN(RADIANS(I197/2))/0.070931</f>
        <v>10.877989317916873</v>
      </c>
      <c r="X197" s="10">
        <f t="shared" ref="X197:X260" si="51">J197</f>
        <v>8.4717425507190693</v>
      </c>
      <c r="Y197" s="10">
        <f t="shared" ref="Y197:Y260" si="52">2*SIN(RADIANS(K197/2))/0.070931</f>
        <v>11.890891813901327</v>
      </c>
      <c r="Z197" s="10">
        <f t="shared" ref="Z197:Z260" si="53">L197</f>
        <v>8.0522741705302305</v>
      </c>
    </row>
    <row r="198" spans="1:26">
      <c r="A198">
        <v>19.388000000000002</v>
      </c>
      <c r="B198">
        <v>207.38324557567401</v>
      </c>
      <c r="C198">
        <v>27.888000000000002</v>
      </c>
      <c r="D198">
        <v>70.989971736045007</v>
      </c>
      <c r="E198">
        <v>34.387999999999998</v>
      </c>
      <c r="F198">
        <v>57.632106070324298</v>
      </c>
      <c r="G198">
        <v>40.387999999999998</v>
      </c>
      <c r="H198">
        <v>15.6726174730787</v>
      </c>
      <c r="I198">
        <v>45.387999999999998</v>
      </c>
      <c r="J198">
        <v>8.5231084165882507</v>
      </c>
      <c r="K198">
        <v>49.887999999999998</v>
      </c>
      <c r="L198">
        <v>8.0893801303427608</v>
      </c>
      <c r="O198" s="10">
        <f t="shared" si="42"/>
        <v>4.7478861433066299</v>
      </c>
      <c r="P198" s="10">
        <f t="shared" si="43"/>
        <v>207.38324557567401</v>
      </c>
      <c r="Q198" s="10">
        <f t="shared" si="44"/>
        <v>6.7945870863554392</v>
      </c>
      <c r="R198" s="10">
        <f t="shared" si="45"/>
        <v>70.989971736045007</v>
      </c>
      <c r="S198" s="10">
        <f t="shared" si="46"/>
        <v>8.3350865462682364</v>
      </c>
      <c r="T198" s="10">
        <f t="shared" si="47"/>
        <v>57.632106070324298</v>
      </c>
      <c r="U198" s="10">
        <f t="shared" si="48"/>
        <v>9.7334005821398293</v>
      </c>
      <c r="V198" s="10">
        <f t="shared" si="49"/>
        <v>15.6726174730787</v>
      </c>
      <c r="W198" s="10">
        <f t="shared" si="50"/>
        <v>10.878443339180674</v>
      </c>
      <c r="X198" s="10">
        <f t="shared" si="51"/>
        <v>8.5231084165882507</v>
      </c>
      <c r="Y198" s="10">
        <f t="shared" si="52"/>
        <v>11.891338031235412</v>
      </c>
      <c r="Z198" s="10">
        <f t="shared" si="53"/>
        <v>8.0893801303427608</v>
      </c>
    </row>
    <row r="199" spans="1:26">
      <c r="A199">
        <v>19.39</v>
      </c>
      <c r="B199">
        <v>208.45414363405499</v>
      </c>
      <c r="C199">
        <v>27.89</v>
      </c>
      <c r="D199">
        <v>71.363124329154303</v>
      </c>
      <c r="E199">
        <v>34.39</v>
      </c>
      <c r="F199">
        <v>57.890141516843897</v>
      </c>
      <c r="G199">
        <v>40.39</v>
      </c>
      <c r="H199">
        <v>15.7823512066786</v>
      </c>
      <c r="I199">
        <v>45.39</v>
      </c>
      <c r="J199">
        <v>8.5749428977777598</v>
      </c>
      <c r="K199">
        <v>49.89</v>
      </c>
      <c r="L199">
        <v>8.1267432605187402</v>
      </c>
      <c r="O199" s="10">
        <f t="shared" si="42"/>
        <v>4.7483712359513364</v>
      </c>
      <c r="P199" s="10">
        <f t="shared" si="43"/>
        <v>208.45414363405499</v>
      </c>
      <c r="Q199" s="10">
        <f t="shared" si="44"/>
        <v>6.7950647036790874</v>
      </c>
      <c r="R199" s="10">
        <f t="shared" si="45"/>
        <v>71.363124329154303</v>
      </c>
      <c r="S199" s="10">
        <f t="shared" si="46"/>
        <v>8.3355566721100587</v>
      </c>
      <c r="T199" s="10">
        <f t="shared" si="47"/>
        <v>57.890141516843897</v>
      </c>
      <c r="U199" s="10">
        <f t="shared" si="48"/>
        <v>9.7338624499180835</v>
      </c>
      <c r="V199" s="10">
        <f t="shared" si="49"/>
        <v>15.7823512066786</v>
      </c>
      <c r="W199" s="10">
        <f t="shared" si="50"/>
        <v>10.878897357130709</v>
      </c>
      <c r="X199" s="10">
        <f t="shared" si="51"/>
        <v>8.5749428977777598</v>
      </c>
      <c r="Y199" s="10">
        <f t="shared" si="52"/>
        <v>11.891784244947189</v>
      </c>
      <c r="Z199" s="10">
        <f t="shared" si="53"/>
        <v>8.1267432605187402</v>
      </c>
    </row>
    <row r="200" spans="1:26">
      <c r="A200">
        <v>19.391999999999999</v>
      </c>
      <c r="B200">
        <v>209.533348536701</v>
      </c>
      <c r="C200">
        <v>27.891999999999999</v>
      </c>
      <c r="D200">
        <v>71.739223358804495</v>
      </c>
      <c r="E200">
        <v>34.392000000000003</v>
      </c>
      <c r="F200">
        <v>58.149913002009797</v>
      </c>
      <c r="G200">
        <v>40.392000000000003</v>
      </c>
      <c r="H200">
        <v>15.893240778967799</v>
      </c>
      <c r="I200">
        <v>45.392000000000003</v>
      </c>
      <c r="J200">
        <v>8.6272517122600902</v>
      </c>
      <c r="K200">
        <v>49.892000000000003</v>
      </c>
      <c r="L200">
        <v>8.1643659439280203</v>
      </c>
      <c r="O200" s="10">
        <f t="shared" si="42"/>
        <v>4.7488563271496069</v>
      </c>
      <c r="P200" s="10">
        <f t="shared" si="43"/>
        <v>209.533348536701</v>
      </c>
      <c r="Q200" s="10">
        <f t="shared" si="44"/>
        <v>6.7955423189328394</v>
      </c>
      <c r="R200" s="10">
        <f t="shared" si="45"/>
        <v>71.739223358804495</v>
      </c>
      <c r="S200" s="10">
        <f t="shared" si="46"/>
        <v>8.3360267954127245</v>
      </c>
      <c r="T200" s="10">
        <f t="shared" si="47"/>
        <v>58.149913002009797</v>
      </c>
      <c r="U200" s="10">
        <f t="shared" si="48"/>
        <v>9.7343243147312322</v>
      </c>
      <c r="V200" s="10">
        <f t="shared" si="49"/>
        <v>15.893240778967799</v>
      </c>
      <c r="W200" s="10">
        <f t="shared" si="50"/>
        <v>10.879351371766845</v>
      </c>
      <c r="X200" s="10">
        <f t="shared" si="51"/>
        <v>8.6272517122600902</v>
      </c>
      <c r="Y200" s="10">
        <f t="shared" si="52"/>
        <v>11.89223045503652</v>
      </c>
      <c r="Z200" s="10">
        <f t="shared" si="53"/>
        <v>8.1643659439280203</v>
      </c>
    </row>
    <row r="201" spans="1:26">
      <c r="A201">
        <v>19.393999999999998</v>
      </c>
      <c r="B201">
        <v>210.62094632001501</v>
      </c>
      <c r="C201">
        <v>27.893999999999998</v>
      </c>
      <c r="D201">
        <v>72.118299890071597</v>
      </c>
      <c r="E201">
        <v>34.393999999999998</v>
      </c>
      <c r="F201">
        <v>58.411436126797298</v>
      </c>
      <c r="G201">
        <v>40.393999999999998</v>
      </c>
      <c r="H201">
        <v>16.005302470006299</v>
      </c>
      <c r="I201">
        <v>45.393999999999998</v>
      </c>
      <c r="J201">
        <v>8.6800406654893507</v>
      </c>
      <c r="K201">
        <v>49.893999999999998</v>
      </c>
      <c r="L201">
        <v>8.20225059111341</v>
      </c>
      <c r="O201" s="10">
        <f t="shared" si="42"/>
        <v>4.7493414169012924</v>
      </c>
      <c r="P201" s="10">
        <f t="shared" si="43"/>
        <v>210.62094632001501</v>
      </c>
      <c r="Q201" s="10">
        <f t="shared" si="44"/>
        <v>6.7960199321165513</v>
      </c>
      <c r="R201" s="10">
        <f t="shared" si="45"/>
        <v>72.118299890071597</v>
      </c>
      <c r="S201" s="10">
        <f t="shared" si="46"/>
        <v>8.3364969161760882</v>
      </c>
      <c r="T201" s="10">
        <f t="shared" si="47"/>
        <v>58.411436126797298</v>
      </c>
      <c r="U201" s="10">
        <f t="shared" si="48"/>
        <v>9.734786176579135</v>
      </c>
      <c r="V201" s="10">
        <f t="shared" si="49"/>
        <v>16.005302470006299</v>
      </c>
      <c r="W201" s="10">
        <f t="shared" si="50"/>
        <v>10.879805383088941</v>
      </c>
      <c r="X201" s="10">
        <f t="shared" si="51"/>
        <v>8.6800406654893507</v>
      </c>
      <c r="Y201" s="10">
        <f t="shared" si="52"/>
        <v>11.89267666150327</v>
      </c>
      <c r="Z201" s="10">
        <f t="shared" si="53"/>
        <v>8.20225059111341</v>
      </c>
    </row>
    <row r="202" spans="1:26">
      <c r="A202">
        <v>19.396000000000001</v>
      </c>
      <c r="B202">
        <v>211.717024135858</v>
      </c>
      <c r="C202">
        <v>27.896000000000001</v>
      </c>
      <c r="D202">
        <v>72.500385398024804</v>
      </c>
      <c r="E202">
        <v>34.396000000000001</v>
      </c>
      <c r="F202">
        <v>58.674726667740401</v>
      </c>
      <c r="G202">
        <v>40.396000000000001</v>
      </c>
      <c r="H202">
        <v>16.118552847316099</v>
      </c>
      <c r="I202">
        <v>45.396000000000001</v>
      </c>
      <c r="J202">
        <v>8.7333156520119299</v>
      </c>
      <c r="K202">
        <v>49.896000000000001</v>
      </c>
      <c r="L202">
        <v>8.2403996406770705</v>
      </c>
      <c r="O202" s="10">
        <f t="shared" si="42"/>
        <v>4.7498265052062463</v>
      </c>
      <c r="P202" s="10">
        <f t="shared" si="43"/>
        <v>211.717024135858</v>
      </c>
      <c r="Q202" s="10">
        <f t="shared" si="44"/>
        <v>6.7964975432300783</v>
      </c>
      <c r="R202" s="10">
        <f t="shared" si="45"/>
        <v>72.500385398024804</v>
      </c>
      <c r="S202" s="10">
        <f t="shared" si="46"/>
        <v>8.3369670344000131</v>
      </c>
      <c r="T202" s="10">
        <f t="shared" si="47"/>
        <v>58.674726667740401</v>
      </c>
      <c r="U202" s="10">
        <f t="shared" si="48"/>
        <v>9.7352480354616553</v>
      </c>
      <c r="V202" s="10">
        <f t="shared" si="49"/>
        <v>16.118552847316099</v>
      </c>
      <c r="W202" s="10">
        <f t="shared" si="50"/>
        <v>10.880259391096859</v>
      </c>
      <c r="X202" s="10">
        <f t="shared" si="51"/>
        <v>8.7333156520119299</v>
      </c>
      <c r="Y202" s="10">
        <f t="shared" si="52"/>
        <v>11.893122864347307</v>
      </c>
      <c r="Z202" s="10">
        <f t="shared" si="53"/>
        <v>8.2403996406770705</v>
      </c>
    </row>
    <row r="203" spans="1:26">
      <c r="A203">
        <v>19.398</v>
      </c>
      <c r="B203">
        <v>212.82167026893299</v>
      </c>
      <c r="C203">
        <v>27.898</v>
      </c>
      <c r="D203">
        <v>72.885511774233507</v>
      </c>
      <c r="E203">
        <v>34.398000000000003</v>
      </c>
      <c r="F203">
        <v>58.939800579309598</v>
      </c>
      <c r="G203">
        <v>40.398000000000003</v>
      </c>
      <c r="H203">
        <v>16.2330087719909</v>
      </c>
      <c r="I203">
        <v>45.398000000000003</v>
      </c>
      <c r="J203">
        <v>8.78708265711278</v>
      </c>
      <c r="K203">
        <v>49.898000000000003</v>
      </c>
      <c r="L203">
        <v>8.2788155596739497</v>
      </c>
      <c r="O203" s="10">
        <f t="shared" si="42"/>
        <v>4.7503115920643202</v>
      </c>
      <c r="P203" s="10">
        <f t="shared" si="43"/>
        <v>212.82167026893299</v>
      </c>
      <c r="Q203" s="10">
        <f t="shared" si="44"/>
        <v>6.7969751522732729</v>
      </c>
      <c r="R203" s="10">
        <f t="shared" si="45"/>
        <v>72.885511774233507</v>
      </c>
      <c r="S203" s="10">
        <f t="shared" si="46"/>
        <v>8.3374371500843516</v>
      </c>
      <c r="T203" s="10">
        <f t="shared" si="47"/>
        <v>58.939800579309598</v>
      </c>
      <c r="U203" s="10">
        <f t="shared" si="48"/>
        <v>9.7357098913786473</v>
      </c>
      <c r="V203" s="10">
        <f t="shared" si="49"/>
        <v>16.2330087719909</v>
      </c>
      <c r="W203" s="10">
        <f t="shared" si="50"/>
        <v>10.880713395790462</v>
      </c>
      <c r="X203" s="10">
        <f t="shared" si="51"/>
        <v>8.78708265711278</v>
      </c>
      <c r="Y203" s="10">
        <f t="shared" si="52"/>
        <v>11.893569063568489</v>
      </c>
      <c r="Z203" s="10">
        <f t="shared" si="53"/>
        <v>8.2788155596739497</v>
      </c>
    </row>
    <row r="204" spans="1:26">
      <c r="A204">
        <v>19.399999999999999</v>
      </c>
      <c r="B204">
        <v>213.934974154478</v>
      </c>
      <c r="C204">
        <v>27.9</v>
      </c>
      <c r="D204">
        <v>73.273711333384398</v>
      </c>
      <c r="E204">
        <v>34.4</v>
      </c>
      <c r="F204">
        <v>59.206673996322401</v>
      </c>
      <c r="G204">
        <v>40.4</v>
      </c>
      <c r="H204">
        <v>16.3486874049558</v>
      </c>
      <c r="I204">
        <v>45.4</v>
      </c>
      <c r="J204">
        <v>8.8413477584964095</v>
      </c>
      <c r="K204">
        <v>49.9</v>
      </c>
      <c r="L204">
        <v>8.3175008440109401</v>
      </c>
      <c r="O204" s="10">
        <f t="shared" si="42"/>
        <v>4.7507966774753658</v>
      </c>
      <c r="P204" s="10">
        <f t="shared" si="43"/>
        <v>213.934974154478</v>
      </c>
      <c r="Q204" s="10">
        <f t="shared" si="44"/>
        <v>6.7974527592459895</v>
      </c>
      <c r="R204" s="10">
        <f t="shared" si="45"/>
        <v>73.273711333384398</v>
      </c>
      <c r="S204" s="10">
        <f t="shared" si="46"/>
        <v>8.3379072632289599</v>
      </c>
      <c r="T204" s="10">
        <f t="shared" si="47"/>
        <v>59.206673996322401</v>
      </c>
      <c r="U204" s="10">
        <f t="shared" si="48"/>
        <v>9.7361717443299742</v>
      </c>
      <c r="V204" s="10">
        <f t="shared" si="49"/>
        <v>16.3486874049558</v>
      </c>
      <c r="W204" s="10">
        <f t="shared" si="50"/>
        <v>10.881167397169605</v>
      </c>
      <c r="X204" s="10">
        <f t="shared" si="51"/>
        <v>8.8413477584964095</v>
      </c>
      <c r="Y204" s="10">
        <f t="shared" si="52"/>
        <v>11.894015259166681</v>
      </c>
      <c r="Z204" s="10">
        <f t="shared" si="53"/>
        <v>8.3175008440109401</v>
      </c>
    </row>
    <row r="205" spans="1:26">
      <c r="A205">
        <v>19.402000000000001</v>
      </c>
      <c r="B205">
        <v>215.05702639628601</v>
      </c>
      <c r="C205">
        <v>27.902000000000001</v>
      </c>
      <c r="D205">
        <v>73.665016820035007</v>
      </c>
      <c r="E205">
        <v>34.402000000000001</v>
      </c>
      <c r="F205">
        <v>59.475363236398103</v>
      </c>
      <c r="G205">
        <v>40.402000000000001</v>
      </c>
      <c r="H205">
        <v>16.465606213385701</v>
      </c>
      <c r="I205">
        <v>45.402000000000001</v>
      </c>
      <c r="J205">
        <v>8.8961171280053701</v>
      </c>
      <c r="K205">
        <v>49.902000000000001</v>
      </c>
      <c r="L205">
        <v>8.3564580188534396</v>
      </c>
      <c r="O205" s="10">
        <f t="shared" si="42"/>
        <v>4.7512817614392375</v>
      </c>
      <c r="P205" s="10">
        <f t="shared" si="43"/>
        <v>215.05702639628601</v>
      </c>
      <c r="Q205" s="10">
        <f t="shared" si="44"/>
        <v>6.7979303641480859</v>
      </c>
      <c r="R205" s="10">
        <f t="shared" si="45"/>
        <v>73.665016820035007</v>
      </c>
      <c r="S205" s="10">
        <f t="shared" si="46"/>
        <v>8.3383773738336995</v>
      </c>
      <c r="T205" s="10">
        <f t="shared" si="47"/>
        <v>59.475363236398103</v>
      </c>
      <c r="U205" s="10">
        <f t="shared" si="48"/>
        <v>9.7366335943154905</v>
      </c>
      <c r="V205" s="10">
        <f t="shared" si="49"/>
        <v>16.465606213385701</v>
      </c>
      <c r="W205" s="10">
        <f t="shared" si="50"/>
        <v>10.881621395234159</v>
      </c>
      <c r="X205" s="10">
        <f t="shared" si="51"/>
        <v>8.8961171280053701</v>
      </c>
      <c r="Y205" s="10">
        <f t="shared" si="52"/>
        <v>11.894461451141751</v>
      </c>
      <c r="Z205" s="10">
        <f t="shared" si="53"/>
        <v>8.3564580188534396</v>
      </c>
    </row>
    <row r="206" spans="1:26">
      <c r="A206">
        <v>19.404</v>
      </c>
      <c r="B206">
        <v>216.18791878504501</v>
      </c>
      <c r="C206">
        <v>27.904</v>
      </c>
      <c r="D206">
        <v>74.059461415479007</v>
      </c>
      <c r="E206">
        <v>34.404000000000003</v>
      </c>
      <c r="F206">
        <v>59.745884802441601</v>
      </c>
      <c r="G206">
        <v>40.404000000000003</v>
      </c>
      <c r="H206">
        <v>16.583782977279601</v>
      </c>
      <c r="I206">
        <v>45.404000000000003</v>
      </c>
      <c r="J206">
        <v>8.9513970333741195</v>
      </c>
      <c r="K206">
        <v>49.904000000000003</v>
      </c>
      <c r="L206">
        <v>8.3956896390370694</v>
      </c>
      <c r="O206" s="10">
        <f t="shared" si="42"/>
        <v>4.7517668439557843</v>
      </c>
      <c r="P206" s="10">
        <f t="shared" si="43"/>
        <v>216.18791878504501</v>
      </c>
      <c r="Q206" s="10">
        <f t="shared" si="44"/>
        <v>6.7984079669794131</v>
      </c>
      <c r="R206" s="10">
        <f t="shared" si="45"/>
        <v>74.059461415479007</v>
      </c>
      <c r="S206" s="10">
        <f t="shared" si="46"/>
        <v>8.3388474818984246</v>
      </c>
      <c r="T206" s="10">
        <f t="shared" si="47"/>
        <v>59.745884802441601</v>
      </c>
      <c r="U206" s="10">
        <f t="shared" si="48"/>
        <v>9.737095441335061</v>
      </c>
      <c r="V206" s="10">
        <f t="shared" si="49"/>
        <v>16.583782977279601</v>
      </c>
      <c r="W206" s="10">
        <f t="shared" si="50"/>
        <v>10.88207538998398</v>
      </c>
      <c r="X206" s="10">
        <f t="shared" si="51"/>
        <v>8.9513970333741195</v>
      </c>
      <c r="Y206" s="10">
        <f t="shared" si="52"/>
        <v>11.894907639493562</v>
      </c>
      <c r="Z206" s="10">
        <f t="shared" si="53"/>
        <v>8.3956896390370694</v>
      </c>
    </row>
    <row r="207" spans="1:26">
      <c r="A207">
        <v>19.405999999999999</v>
      </c>
      <c r="B207">
        <v>217.32774431703101</v>
      </c>
      <c r="C207">
        <v>27.905999999999999</v>
      </c>
      <c r="D207">
        <v>74.457078744747193</v>
      </c>
      <c r="E207">
        <v>34.405999999999999</v>
      </c>
      <c r="F207">
        <v>60.018255385175301</v>
      </c>
      <c r="G207">
        <v>40.405999999999999</v>
      </c>
      <c r="H207">
        <v>16.703235796205</v>
      </c>
      <c r="I207">
        <v>45.405999999999999</v>
      </c>
      <c r="J207">
        <v>9.0071938400241702</v>
      </c>
      <c r="K207">
        <v>49.905999999999999</v>
      </c>
      <c r="L207">
        <v>8.4351982894884596</v>
      </c>
      <c r="O207" s="10">
        <f t="shared" si="42"/>
        <v>4.7522519250248614</v>
      </c>
      <c r="P207" s="10">
        <f t="shared" si="43"/>
        <v>217.32774431703101</v>
      </c>
      <c r="Q207" s="10">
        <f t="shared" si="44"/>
        <v>6.7988855677398261</v>
      </c>
      <c r="R207" s="10">
        <f t="shared" si="45"/>
        <v>74.457078744747193</v>
      </c>
      <c r="S207" s="10">
        <f t="shared" si="46"/>
        <v>8.3393175874229861</v>
      </c>
      <c r="T207" s="10">
        <f t="shared" si="47"/>
        <v>60.018255385175301</v>
      </c>
      <c r="U207" s="10">
        <f t="shared" si="48"/>
        <v>9.7375572853885402</v>
      </c>
      <c r="V207" s="10">
        <f t="shared" si="49"/>
        <v>16.703235796205</v>
      </c>
      <c r="W207" s="10">
        <f t="shared" si="50"/>
        <v>10.88252938141893</v>
      </c>
      <c r="X207" s="10">
        <f t="shared" si="51"/>
        <v>9.0071938400241702</v>
      </c>
      <c r="Y207" s="10">
        <f t="shared" si="52"/>
        <v>11.895353824221973</v>
      </c>
      <c r="Z207" s="10">
        <f t="shared" si="53"/>
        <v>8.4351982894884596</v>
      </c>
    </row>
    <row r="208" spans="1:26">
      <c r="A208">
        <v>19.408000000000001</v>
      </c>
      <c r="B208">
        <v>218.47659721313801</v>
      </c>
      <c r="C208">
        <v>27.908000000000001</v>
      </c>
      <c r="D208">
        <v>74.857902883742696</v>
      </c>
      <c r="E208">
        <v>34.408000000000001</v>
      </c>
      <c r="F208">
        <v>60.292491865712201</v>
      </c>
      <c r="G208">
        <v>40.408000000000001</v>
      </c>
      <c r="H208">
        <v>16.823983096211599</v>
      </c>
      <c r="I208">
        <v>45.408000000000001</v>
      </c>
      <c r="J208">
        <v>9.0635140128944496</v>
      </c>
      <c r="K208">
        <v>49.908000000000001</v>
      </c>
      <c r="L208">
        <v>8.47498658564996</v>
      </c>
      <c r="O208" s="10">
        <f t="shared" si="42"/>
        <v>4.7527370046463187</v>
      </c>
      <c r="P208" s="10">
        <f t="shared" si="43"/>
        <v>218.47659721313801</v>
      </c>
      <c r="Q208" s="10">
        <f t="shared" si="44"/>
        <v>6.7993631664291811</v>
      </c>
      <c r="R208" s="10">
        <f t="shared" si="45"/>
        <v>74.857902883742696</v>
      </c>
      <c r="S208" s="10">
        <f t="shared" si="46"/>
        <v>8.3397876904072508</v>
      </c>
      <c r="T208" s="10">
        <f t="shared" si="47"/>
        <v>60.292491865712201</v>
      </c>
      <c r="U208" s="10">
        <f t="shared" si="48"/>
        <v>9.7380191264757947</v>
      </c>
      <c r="V208" s="10">
        <f t="shared" si="49"/>
        <v>16.823983096211599</v>
      </c>
      <c r="W208" s="10">
        <f t="shared" si="50"/>
        <v>10.882983369538875</v>
      </c>
      <c r="X208" s="10">
        <f t="shared" si="51"/>
        <v>9.0635140128944496</v>
      </c>
      <c r="Y208" s="10">
        <f t="shared" si="52"/>
        <v>11.895800005326857</v>
      </c>
      <c r="Z208" s="10">
        <f t="shared" si="53"/>
        <v>8.47498658564996</v>
      </c>
    </row>
    <row r="209" spans="1:26">
      <c r="A209">
        <v>19.41</v>
      </c>
      <c r="B209">
        <v>219.63457293824101</v>
      </c>
      <c r="C209">
        <v>27.91</v>
      </c>
      <c r="D209">
        <v>75.261968366500199</v>
      </c>
      <c r="E209">
        <v>34.409999999999997</v>
      </c>
      <c r="F209">
        <v>60.5686113181591</v>
      </c>
      <c r="G209">
        <v>40.409999999999997</v>
      </c>
      <c r="H209">
        <v>16.946043636915501</v>
      </c>
      <c r="I209">
        <v>45.41</v>
      </c>
      <c r="J209">
        <v>9.1203641183167896</v>
      </c>
      <c r="K209">
        <v>49.91</v>
      </c>
      <c r="L209">
        <v>8.5150571739149896</v>
      </c>
      <c r="O209" s="10">
        <f t="shared" si="42"/>
        <v>4.7532220828200105</v>
      </c>
      <c r="P209" s="10">
        <f t="shared" si="43"/>
        <v>219.63457293824101</v>
      </c>
      <c r="Q209" s="10">
        <f t="shared" si="44"/>
        <v>6.7998407630473308</v>
      </c>
      <c r="R209" s="10">
        <f t="shared" si="45"/>
        <v>75.261968366500199</v>
      </c>
      <c r="S209" s="10">
        <f t="shared" si="46"/>
        <v>8.3402577908510693</v>
      </c>
      <c r="T209" s="10">
        <f t="shared" si="47"/>
        <v>60.5686113181591</v>
      </c>
      <c r="U209" s="10">
        <f t="shared" si="48"/>
        <v>9.7384809645966737</v>
      </c>
      <c r="V209" s="10">
        <f t="shared" si="49"/>
        <v>16.946043636915501</v>
      </c>
      <c r="W209" s="10">
        <f t="shared" si="50"/>
        <v>10.883437354343673</v>
      </c>
      <c r="X209" s="10">
        <f t="shared" si="51"/>
        <v>9.1203641183167896</v>
      </c>
      <c r="Y209" s="10">
        <f t="shared" si="52"/>
        <v>11.896246182808069</v>
      </c>
      <c r="Z209" s="10">
        <f t="shared" si="53"/>
        <v>8.5150571739149896</v>
      </c>
    </row>
    <row r="210" spans="1:26">
      <c r="A210">
        <v>19.411999999999999</v>
      </c>
      <c r="B210">
        <v>220.80176822095299</v>
      </c>
      <c r="C210">
        <v>27.911999999999999</v>
      </c>
      <c r="D210">
        <v>75.669310192592903</v>
      </c>
      <c r="E210">
        <v>34.411999999999999</v>
      </c>
      <c r="F210">
        <v>60.846631012277797</v>
      </c>
      <c r="G210">
        <v>40.411999999999999</v>
      </c>
      <c r="H210">
        <v>17.069436518770701</v>
      </c>
      <c r="I210">
        <v>45.411999999999999</v>
      </c>
      <c r="J210">
        <v>9.1777508259287206</v>
      </c>
      <c r="K210">
        <v>49.911999999999999</v>
      </c>
      <c r="L210">
        <v>8.5554127320678308</v>
      </c>
      <c r="O210" s="10">
        <f t="shared" si="42"/>
        <v>4.7537071595457876</v>
      </c>
      <c r="P210" s="10">
        <f t="shared" si="43"/>
        <v>220.80176822095299</v>
      </c>
      <c r="Q210" s="10">
        <f t="shared" si="44"/>
        <v>6.8003183575941302</v>
      </c>
      <c r="R210" s="10">
        <f t="shared" si="45"/>
        <v>75.669310192592903</v>
      </c>
      <c r="S210" s="10">
        <f t="shared" si="46"/>
        <v>8.3407278887542997</v>
      </c>
      <c r="T210" s="10">
        <f t="shared" si="47"/>
        <v>60.846631012277797</v>
      </c>
      <c r="U210" s="10">
        <f t="shared" si="48"/>
        <v>9.7389427997510456</v>
      </c>
      <c r="V210" s="10">
        <f t="shared" si="49"/>
        <v>17.069436518770701</v>
      </c>
      <c r="W210" s="10">
        <f t="shared" si="50"/>
        <v>10.883891335833185</v>
      </c>
      <c r="X210" s="10">
        <f t="shared" si="51"/>
        <v>9.1777508259287206</v>
      </c>
      <c r="Y210" s="10">
        <f t="shared" si="52"/>
        <v>11.896692356665477</v>
      </c>
      <c r="Z210" s="10">
        <f t="shared" si="53"/>
        <v>8.5554127320678308</v>
      </c>
    </row>
    <row r="211" spans="1:26">
      <c r="A211">
        <v>19.414000000000001</v>
      </c>
      <c r="B211">
        <v>221.978281073716</v>
      </c>
      <c r="C211">
        <v>27.914000000000001</v>
      </c>
      <c r="D211">
        <v>76.079963834671503</v>
      </c>
      <c r="E211">
        <v>34.414000000000001</v>
      </c>
      <c r="F211">
        <v>61.126568416172802</v>
      </c>
      <c r="G211">
        <v>40.414000000000001</v>
      </c>
      <c r="H211">
        <v>17.194181190518702</v>
      </c>
      <c r="I211">
        <v>45.414000000000001</v>
      </c>
      <c r="J211">
        <v>9.2356809106295703</v>
      </c>
      <c r="K211">
        <v>49.914000000000001</v>
      </c>
      <c r="L211">
        <v>8.5960559697312799</v>
      </c>
      <c r="O211" s="10">
        <f t="shared" si="42"/>
        <v>4.7541922348235026</v>
      </c>
      <c r="P211" s="10">
        <f t="shared" si="43"/>
        <v>221.978281073716</v>
      </c>
      <c r="Q211" s="10">
        <f t="shared" si="44"/>
        <v>6.8007959500694364</v>
      </c>
      <c r="R211" s="10">
        <f t="shared" si="45"/>
        <v>76.079963834671503</v>
      </c>
      <c r="S211" s="10">
        <f t="shared" si="46"/>
        <v>8.3411979841167998</v>
      </c>
      <c r="T211" s="10">
        <f t="shared" si="47"/>
        <v>61.126568416172802</v>
      </c>
      <c r="U211" s="10">
        <f t="shared" si="48"/>
        <v>9.739404631938763</v>
      </c>
      <c r="V211" s="10">
        <f t="shared" si="49"/>
        <v>17.194181190518702</v>
      </c>
      <c r="W211" s="10">
        <f t="shared" si="50"/>
        <v>10.884345314007275</v>
      </c>
      <c r="X211" s="10">
        <f t="shared" si="51"/>
        <v>9.2356809106295703</v>
      </c>
      <c r="Y211" s="10">
        <f t="shared" si="52"/>
        <v>11.897138526898948</v>
      </c>
      <c r="Z211" s="10">
        <f t="shared" si="53"/>
        <v>8.5960559697312799</v>
      </c>
    </row>
    <row r="212" spans="1:26">
      <c r="A212">
        <v>19.416</v>
      </c>
      <c r="B212">
        <v>223.16421081327701</v>
      </c>
      <c r="C212">
        <v>27.916</v>
      </c>
      <c r="D212">
        <v>76.4939652461469</v>
      </c>
      <c r="E212">
        <v>34.415999999999997</v>
      </c>
      <c r="F212">
        <v>61.4084411990329</v>
      </c>
      <c r="G212">
        <v>40.415999999999997</v>
      </c>
      <c r="H212">
        <v>17.320297456833298</v>
      </c>
      <c r="I212">
        <v>45.415999999999997</v>
      </c>
      <c r="J212">
        <v>9.2941612545818906</v>
      </c>
      <c r="K212">
        <v>49.915999999999997</v>
      </c>
      <c r="L212">
        <v>8.6369896288234198</v>
      </c>
      <c r="O212" s="10">
        <f t="shared" si="42"/>
        <v>4.7546773086530081</v>
      </c>
      <c r="P212" s="10">
        <f t="shared" si="43"/>
        <v>223.16421081327701</v>
      </c>
      <c r="Q212" s="10">
        <f t="shared" si="44"/>
        <v>6.8012735404730993</v>
      </c>
      <c r="R212" s="10">
        <f t="shared" si="45"/>
        <v>76.4939652461469</v>
      </c>
      <c r="S212" s="10">
        <f t="shared" si="46"/>
        <v>8.3416680769384257</v>
      </c>
      <c r="T212" s="10">
        <f t="shared" si="47"/>
        <v>61.4084411990329</v>
      </c>
      <c r="U212" s="10">
        <f t="shared" si="48"/>
        <v>9.7398664611596892</v>
      </c>
      <c r="V212" s="10">
        <f t="shared" si="49"/>
        <v>17.320297456833298</v>
      </c>
      <c r="W212" s="10">
        <f t="shared" si="50"/>
        <v>10.884799288865803</v>
      </c>
      <c r="X212" s="10">
        <f t="shared" si="51"/>
        <v>9.2941612545818906</v>
      </c>
      <c r="Y212" s="10">
        <f t="shared" si="52"/>
        <v>11.897584693508342</v>
      </c>
      <c r="Z212" s="10">
        <f t="shared" si="53"/>
        <v>8.6369896288234198</v>
      </c>
    </row>
    <row r="213" spans="1:26">
      <c r="A213">
        <v>19.417999999999999</v>
      </c>
      <c r="B213">
        <v>224.359658081551</v>
      </c>
      <c r="C213">
        <v>27.917999999999999</v>
      </c>
      <c r="D213">
        <v>76.911350869024503</v>
      </c>
      <c r="E213">
        <v>34.417999999999999</v>
      </c>
      <c r="F213">
        <v>61.692267233917399</v>
      </c>
      <c r="G213">
        <v>40.417999999999999</v>
      </c>
      <c r="H213">
        <v>17.447805486161698</v>
      </c>
      <c r="I213">
        <v>45.417999999999999</v>
      </c>
      <c r="J213">
        <v>9.3531988492533102</v>
      </c>
      <c r="K213">
        <v>49.917999999999999</v>
      </c>
      <c r="L213">
        <v>8.6782164840190408</v>
      </c>
      <c r="O213" s="10">
        <f t="shared" si="42"/>
        <v>4.7551623810341557</v>
      </c>
      <c r="P213" s="10">
        <f t="shared" si="43"/>
        <v>224.359658081551</v>
      </c>
      <c r="Q213" s="10">
        <f t="shared" si="44"/>
        <v>6.8017511288049768</v>
      </c>
      <c r="R213" s="10">
        <f t="shared" si="45"/>
        <v>76.911350869024503</v>
      </c>
      <c r="S213" s="10">
        <f t="shared" si="46"/>
        <v>8.3421381672190336</v>
      </c>
      <c r="T213" s="10">
        <f t="shared" si="47"/>
        <v>61.692267233917399</v>
      </c>
      <c r="U213" s="10">
        <f t="shared" si="48"/>
        <v>9.7403282874136821</v>
      </c>
      <c r="V213" s="10">
        <f t="shared" si="49"/>
        <v>17.447805486161698</v>
      </c>
      <c r="W213" s="10">
        <f t="shared" si="50"/>
        <v>10.885253260408634</v>
      </c>
      <c r="X213" s="10">
        <f t="shared" si="51"/>
        <v>9.3531988492533102</v>
      </c>
      <c r="Y213" s="10">
        <f t="shared" si="52"/>
        <v>11.898030856493524</v>
      </c>
      <c r="Z213" s="10">
        <f t="shared" si="53"/>
        <v>8.6782164840190408</v>
      </c>
    </row>
    <row r="214" spans="1:26">
      <c r="A214">
        <v>19.420000000000002</v>
      </c>
      <c r="B214">
        <v>225.56472486687201</v>
      </c>
      <c r="C214">
        <v>27.92</v>
      </c>
      <c r="D214">
        <v>77.332157641877799</v>
      </c>
      <c r="E214">
        <v>34.42</v>
      </c>
      <c r="F214">
        <v>61.978064600577198</v>
      </c>
      <c r="G214">
        <v>40.42</v>
      </c>
      <c r="H214">
        <v>17.576725818763901</v>
      </c>
      <c r="I214">
        <v>45.42</v>
      </c>
      <c r="J214">
        <v>9.4128007975093695</v>
      </c>
      <c r="K214">
        <v>49.92</v>
      </c>
      <c r="L214">
        <v>8.7197393432225603</v>
      </c>
      <c r="O214" s="10">
        <f t="shared" si="42"/>
        <v>4.7556474519667979</v>
      </c>
      <c r="P214" s="10">
        <f t="shared" si="43"/>
        <v>225.56472486687201</v>
      </c>
      <c r="Q214" s="10">
        <f t="shared" si="44"/>
        <v>6.8022287150649232</v>
      </c>
      <c r="R214" s="10">
        <f t="shared" si="45"/>
        <v>77.332157641877799</v>
      </c>
      <c r="S214" s="10">
        <f t="shared" si="46"/>
        <v>8.342608254958483</v>
      </c>
      <c r="T214" s="10">
        <f t="shared" si="47"/>
        <v>61.978064600577198</v>
      </c>
      <c r="U214" s="10">
        <f t="shared" si="48"/>
        <v>9.7407901107006047</v>
      </c>
      <c r="V214" s="10">
        <f t="shared" si="49"/>
        <v>17.576725818763901</v>
      </c>
      <c r="W214" s="10">
        <f t="shared" si="50"/>
        <v>10.885707228635626</v>
      </c>
      <c r="X214" s="10">
        <f t="shared" si="51"/>
        <v>9.4128007975093695</v>
      </c>
      <c r="Y214" s="10">
        <f t="shared" si="52"/>
        <v>11.898477015854361</v>
      </c>
      <c r="Z214" s="10">
        <f t="shared" si="53"/>
        <v>8.7197393432225603</v>
      </c>
    </row>
    <row r="215" spans="1:26">
      <c r="A215">
        <v>19.422000000000001</v>
      </c>
      <c r="B215">
        <v>226.779514525623</v>
      </c>
      <c r="C215">
        <v>27.922000000000001</v>
      </c>
      <c r="D215">
        <v>77.756423007984196</v>
      </c>
      <c r="E215">
        <v>34.421999999999997</v>
      </c>
      <c r="F215">
        <v>62.265851588332197</v>
      </c>
      <c r="G215">
        <v>40.421999999999997</v>
      </c>
      <c r="H215">
        <v>17.707079374963602</v>
      </c>
      <c r="I215">
        <v>45.421999999999997</v>
      </c>
      <c r="J215">
        <v>9.4729743157476296</v>
      </c>
      <c r="K215">
        <v>49.921999999999997</v>
      </c>
      <c r="L215">
        <v>8.7615610480451505</v>
      </c>
      <c r="O215" s="10">
        <f t="shared" si="42"/>
        <v>4.7561325214507884</v>
      </c>
      <c r="P215" s="10">
        <f t="shared" si="43"/>
        <v>226.779514525623</v>
      </c>
      <c r="Q215" s="10">
        <f t="shared" si="44"/>
        <v>6.8027062992527911</v>
      </c>
      <c r="R215" s="10">
        <f t="shared" si="45"/>
        <v>77.756423007984196</v>
      </c>
      <c r="S215" s="10">
        <f t="shared" si="46"/>
        <v>8.3430783401566249</v>
      </c>
      <c r="T215" s="10">
        <f t="shared" si="47"/>
        <v>62.265851588332197</v>
      </c>
      <c r="U215" s="10">
        <f t="shared" si="48"/>
        <v>9.7412519310203081</v>
      </c>
      <c r="V215" s="10">
        <f t="shared" si="49"/>
        <v>17.707079374963602</v>
      </c>
      <c r="W215" s="10">
        <f t="shared" si="50"/>
        <v>10.886161193546641</v>
      </c>
      <c r="X215" s="10">
        <f t="shared" si="51"/>
        <v>9.4729743157476296</v>
      </c>
      <c r="Y215" s="10">
        <f t="shared" si="52"/>
        <v>11.898923171590713</v>
      </c>
      <c r="Z215" s="10">
        <f t="shared" si="53"/>
        <v>8.7615610480451505</v>
      </c>
    </row>
    <row r="216" spans="1:26">
      <c r="A216">
        <v>19.423999999999999</v>
      </c>
      <c r="B216">
        <v>228.004131804308</v>
      </c>
      <c r="C216">
        <v>27.923999999999999</v>
      </c>
      <c r="D216">
        <v>78.184184923612193</v>
      </c>
      <c r="E216">
        <v>34.423999999999999</v>
      </c>
      <c r="F216">
        <v>62.555646698993797</v>
      </c>
      <c r="G216">
        <v>40.423999999999999</v>
      </c>
      <c r="H216">
        <v>17.838887463613801</v>
      </c>
      <c r="I216">
        <v>45.423999999999999</v>
      </c>
      <c r="J216">
        <v>9.5337267360842493</v>
      </c>
      <c r="K216">
        <v>49.923999999999999</v>
      </c>
      <c r="L216">
        <v>8.8036844742930302</v>
      </c>
      <c r="O216" s="10">
        <f t="shared" si="42"/>
        <v>4.7566175894859759</v>
      </c>
      <c r="P216" s="10">
        <f t="shared" si="43"/>
        <v>228.004131804308</v>
      </c>
      <c r="Q216" s="10">
        <f t="shared" si="44"/>
        <v>6.8031838813684358</v>
      </c>
      <c r="R216" s="10">
        <f t="shared" si="45"/>
        <v>78.184184923612193</v>
      </c>
      <c r="S216" s="10">
        <f t="shared" si="46"/>
        <v>8.3435484228133223</v>
      </c>
      <c r="T216" s="10">
        <f t="shared" si="47"/>
        <v>62.555646698993797</v>
      </c>
      <c r="U216" s="10">
        <f t="shared" si="48"/>
        <v>9.7417137483726588</v>
      </c>
      <c r="V216" s="10">
        <f t="shared" si="49"/>
        <v>17.838887463613801</v>
      </c>
      <c r="W216" s="10">
        <f t="shared" si="50"/>
        <v>10.886615155141541</v>
      </c>
      <c r="X216" s="10">
        <f t="shared" si="51"/>
        <v>9.5337267360842493</v>
      </c>
      <c r="Y216" s="10">
        <f t="shared" si="52"/>
        <v>11.899369323702444</v>
      </c>
      <c r="Z216" s="10">
        <f t="shared" si="53"/>
        <v>8.8036844742930302</v>
      </c>
    </row>
    <row r="217" spans="1:26">
      <c r="A217">
        <v>19.425999999999998</v>
      </c>
      <c r="B217">
        <v>229.23868286200599</v>
      </c>
      <c r="C217">
        <v>27.925999999999998</v>
      </c>
      <c r="D217">
        <v>78.615481866460499</v>
      </c>
      <c r="E217">
        <v>34.426000000000002</v>
      </c>
      <c r="F217">
        <v>62.847468649827498</v>
      </c>
      <c r="G217">
        <v>40.426000000000002</v>
      </c>
      <c r="H217">
        <v>17.972171790778798</v>
      </c>
      <c r="I217">
        <v>45.426000000000002</v>
      </c>
      <c r="J217">
        <v>9.5950655085863197</v>
      </c>
      <c r="K217">
        <v>49.926000000000002</v>
      </c>
      <c r="L217">
        <v>8.8461125324615093</v>
      </c>
      <c r="O217" s="10">
        <f t="shared" si="42"/>
        <v>4.7571026560722158</v>
      </c>
      <c r="P217" s="10">
        <f t="shared" si="43"/>
        <v>229.23868286200599</v>
      </c>
      <c r="Q217" s="10">
        <f t="shared" si="44"/>
        <v>6.8036614614117132</v>
      </c>
      <c r="R217" s="10">
        <f t="shared" si="45"/>
        <v>78.615481866460499</v>
      </c>
      <c r="S217" s="10">
        <f t="shared" si="46"/>
        <v>8.3440185029284297</v>
      </c>
      <c r="T217" s="10">
        <f t="shared" si="47"/>
        <v>62.847468649827498</v>
      </c>
      <c r="U217" s="10">
        <f t="shared" si="48"/>
        <v>9.7421755627575131</v>
      </c>
      <c r="V217" s="10">
        <f t="shared" si="49"/>
        <v>17.972171790778798</v>
      </c>
      <c r="W217" s="10">
        <f t="shared" si="50"/>
        <v>10.887069113420191</v>
      </c>
      <c r="X217" s="10">
        <f t="shared" si="51"/>
        <v>9.5950655085863197</v>
      </c>
      <c r="Y217" s="10">
        <f t="shared" si="52"/>
        <v>11.899815472189422</v>
      </c>
      <c r="Z217" s="10">
        <f t="shared" si="53"/>
        <v>8.8461125324615093</v>
      </c>
    </row>
    <row r="218" spans="1:26">
      <c r="A218">
        <v>19.428000000000001</v>
      </c>
      <c r="B218">
        <v>230.48327529327099</v>
      </c>
      <c r="C218">
        <v>27.928000000000001</v>
      </c>
      <c r="D218">
        <v>79.050352844274798</v>
      </c>
      <c r="E218">
        <v>34.427999999999997</v>
      </c>
      <c r="F218">
        <v>63.141336376572603</v>
      </c>
      <c r="G218">
        <v>40.427999999999997</v>
      </c>
      <c r="H218">
        <v>18.106954468647501</v>
      </c>
      <c r="I218">
        <v>45.427999999999997</v>
      </c>
      <c r="J218">
        <v>9.6569982035569897</v>
      </c>
      <c r="K218">
        <v>49.927999999999997</v>
      </c>
      <c r="L218">
        <v>8.8888481682391696</v>
      </c>
      <c r="O218" s="10">
        <f t="shared" si="42"/>
        <v>4.7575877212093607</v>
      </c>
      <c r="P218" s="10">
        <f t="shared" si="43"/>
        <v>230.48327529327099</v>
      </c>
      <c r="Q218" s="10">
        <f t="shared" si="44"/>
        <v>6.804139039382477</v>
      </c>
      <c r="R218" s="10">
        <f t="shared" si="45"/>
        <v>79.050352844274798</v>
      </c>
      <c r="S218" s="10">
        <f t="shared" si="46"/>
        <v>8.3444885805018032</v>
      </c>
      <c r="T218" s="10">
        <f t="shared" si="47"/>
        <v>63.141336376572603</v>
      </c>
      <c r="U218" s="10">
        <f t="shared" si="48"/>
        <v>9.7426373741747305</v>
      </c>
      <c r="V218" s="10">
        <f t="shared" si="49"/>
        <v>18.106954468647501</v>
      </c>
      <c r="W218" s="10">
        <f t="shared" si="50"/>
        <v>10.887523068382446</v>
      </c>
      <c r="X218" s="10">
        <f t="shared" si="51"/>
        <v>9.6569982035569897</v>
      </c>
      <c r="Y218" s="10">
        <f t="shared" si="52"/>
        <v>11.900261617051507</v>
      </c>
      <c r="Z218" s="10">
        <f t="shared" si="53"/>
        <v>8.8888481682391696</v>
      </c>
    </row>
    <row r="219" spans="1:26">
      <c r="A219">
        <v>19.43</v>
      </c>
      <c r="B219">
        <v>231.73801815144699</v>
      </c>
      <c r="C219">
        <v>27.93</v>
      </c>
      <c r="D219">
        <v>79.488837403614696</v>
      </c>
      <c r="E219">
        <v>34.43</v>
      </c>
      <c r="F219">
        <v>63.4372690365065</v>
      </c>
      <c r="G219">
        <v>40.43</v>
      </c>
      <c r="H219">
        <v>18.243258024678202</v>
      </c>
      <c r="I219">
        <v>45.43</v>
      </c>
      <c r="J219">
        <v>9.7195325138711404</v>
      </c>
      <c r="K219">
        <v>49.93</v>
      </c>
      <c r="L219">
        <v>8.9318943630196905</v>
      </c>
      <c r="O219" s="10">
        <f t="shared" si="42"/>
        <v>4.7580727848972604</v>
      </c>
      <c r="P219" s="10">
        <f t="shared" si="43"/>
        <v>231.73801815144699</v>
      </c>
      <c r="Q219" s="10">
        <f t="shared" si="44"/>
        <v>6.8046166152805805</v>
      </c>
      <c r="R219" s="10">
        <f t="shared" si="45"/>
        <v>79.488837403614696</v>
      </c>
      <c r="S219" s="10">
        <f t="shared" si="46"/>
        <v>8.3449586555333006</v>
      </c>
      <c r="T219" s="10">
        <f t="shared" si="47"/>
        <v>63.4372690365065</v>
      </c>
      <c r="U219" s="10">
        <f t="shared" si="48"/>
        <v>9.7430991826241726</v>
      </c>
      <c r="V219" s="10">
        <f t="shared" si="49"/>
        <v>18.243258024678202</v>
      </c>
      <c r="W219" s="10">
        <f t="shared" si="50"/>
        <v>10.887977020028176</v>
      </c>
      <c r="X219" s="10">
        <f t="shared" si="51"/>
        <v>9.7195325138711404</v>
      </c>
      <c r="Y219" s="10">
        <f t="shared" si="52"/>
        <v>11.900707758288567</v>
      </c>
      <c r="Z219" s="10">
        <f t="shared" si="53"/>
        <v>8.9318943630196905</v>
      </c>
    </row>
    <row r="220" spans="1:26">
      <c r="A220">
        <v>19.431999999999999</v>
      </c>
      <c r="B220">
        <v>233.00302197245199</v>
      </c>
      <c r="C220">
        <v>27.931999999999999</v>
      </c>
      <c r="D220">
        <v>79.930975638803503</v>
      </c>
      <c r="E220">
        <v>34.431999999999903</v>
      </c>
      <c r="F220">
        <v>63.735286011563197</v>
      </c>
      <c r="G220">
        <v>40.432000000000002</v>
      </c>
      <c r="H220">
        <v>18.381105410987001</v>
      </c>
      <c r="I220">
        <v>45.432000000000002</v>
      </c>
      <c r="J220">
        <v>9.7826762573652406</v>
      </c>
      <c r="K220">
        <v>49.932000000000002</v>
      </c>
      <c r="L220">
        <v>8.9752541344230501</v>
      </c>
      <c r="O220" s="10">
        <f t="shared" si="42"/>
        <v>4.7585578471357675</v>
      </c>
      <c r="P220" s="10">
        <f t="shared" si="43"/>
        <v>233.00302197245199</v>
      </c>
      <c r="Q220" s="10">
        <f t="shared" si="44"/>
        <v>6.8050941891058798</v>
      </c>
      <c r="R220" s="10">
        <f t="shared" si="45"/>
        <v>79.930975638803503</v>
      </c>
      <c r="S220" s="10">
        <f t="shared" si="46"/>
        <v>8.345428728022755</v>
      </c>
      <c r="T220" s="10">
        <f t="shared" si="47"/>
        <v>63.735286011563197</v>
      </c>
      <c r="U220" s="10">
        <f t="shared" si="48"/>
        <v>9.7435609881056973</v>
      </c>
      <c r="V220" s="10">
        <f t="shared" si="49"/>
        <v>18.381105410987001</v>
      </c>
      <c r="W220" s="10">
        <f t="shared" si="50"/>
        <v>10.888430968357238</v>
      </c>
      <c r="X220" s="10">
        <f t="shared" si="51"/>
        <v>9.7826762573652406</v>
      </c>
      <c r="Y220" s="10">
        <f t="shared" si="52"/>
        <v>11.901153895900466</v>
      </c>
      <c r="Z220" s="10">
        <f t="shared" si="53"/>
        <v>8.9752541344230501</v>
      </c>
    </row>
    <row r="221" spans="1:26">
      <c r="A221">
        <v>19.434000000000001</v>
      </c>
      <c r="B221">
        <v>234.27839879897701</v>
      </c>
      <c r="C221">
        <v>27.934000000000001</v>
      </c>
      <c r="D221">
        <v>80.376808201042905</v>
      </c>
      <c r="E221">
        <v>34.433999999999997</v>
      </c>
      <c r="F221">
        <v>64.035406911498697</v>
      </c>
      <c r="G221">
        <v>40.433999999999997</v>
      </c>
      <c r="H221">
        <v>18.520520013981599</v>
      </c>
      <c r="I221">
        <v>45.433999999999997</v>
      </c>
      <c r="J221">
        <v>9.8464373792805997</v>
      </c>
      <c r="K221">
        <v>49.933999999999997</v>
      </c>
      <c r="L221">
        <v>9.0189305368249801</v>
      </c>
      <c r="O221" s="10">
        <f t="shared" si="42"/>
        <v>4.7590429079247363</v>
      </c>
      <c r="P221" s="10">
        <f t="shared" si="43"/>
        <v>234.27839879897701</v>
      </c>
      <c r="Q221" s="10">
        <f t="shared" si="44"/>
        <v>6.8055717608582293</v>
      </c>
      <c r="R221" s="10">
        <f t="shared" si="45"/>
        <v>80.376808201042905</v>
      </c>
      <c r="S221" s="10">
        <f t="shared" si="46"/>
        <v>8.34589879797009</v>
      </c>
      <c r="T221" s="10">
        <f t="shared" si="47"/>
        <v>64.035406911498697</v>
      </c>
      <c r="U221" s="10">
        <f t="shared" si="48"/>
        <v>9.7440227906191605</v>
      </c>
      <c r="V221" s="10">
        <f t="shared" si="49"/>
        <v>18.520520013981599</v>
      </c>
      <c r="W221" s="10">
        <f t="shared" si="50"/>
        <v>10.888884913369491</v>
      </c>
      <c r="X221" s="10">
        <f t="shared" si="51"/>
        <v>9.8464373792805997</v>
      </c>
      <c r="Y221" s="10">
        <f t="shared" si="52"/>
        <v>11.901600029887062</v>
      </c>
      <c r="Z221" s="10">
        <f t="shared" si="53"/>
        <v>9.0189305368249801</v>
      </c>
    </row>
    <row r="222" spans="1:26">
      <c r="A222">
        <v>19.436</v>
      </c>
      <c r="B222">
        <v>235.56426220519299</v>
      </c>
      <c r="C222">
        <v>27.936</v>
      </c>
      <c r="D222">
        <v>80.826376307705601</v>
      </c>
      <c r="E222">
        <v>34.436</v>
      </c>
      <c r="F222">
        <v>64.337651577108105</v>
      </c>
      <c r="G222">
        <v>40.436</v>
      </c>
      <c r="H222">
        <v>18.661525664251201</v>
      </c>
      <c r="I222">
        <v>45.436</v>
      </c>
      <c r="J222">
        <v>9.9108239547628099</v>
      </c>
      <c r="K222">
        <v>49.936</v>
      </c>
      <c r="L222">
        <v>9.0629266618955509</v>
      </c>
      <c r="O222" s="10">
        <f t="shared" si="42"/>
        <v>4.7595279672640167</v>
      </c>
      <c r="P222" s="10">
        <f t="shared" si="43"/>
        <v>235.56426220519299</v>
      </c>
      <c r="Q222" s="10">
        <f t="shared" si="44"/>
        <v>6.8060493305374816</v>
      </c>
      <c r="R222" s="10">
        <f t="shared" si="45"/>
        <v>80.826376307705601</v>
      </c>
      <c r="S222" s="10">
        <f t="shared" si="46"/>
        <v>8.3463688653750978</v>
      </c>
      <c r="T222" s="10">
        <f t="shared" si="47"/>
        <v>64.337651577108105</v>
      </c>
      <c r="U222" s="10">
        <f t="shared" si="48"/>
        <v>9.7444845901644275</v>
      </c>
      <c r="V222" s="10">
        <f t="shared" si="49"/>
        <v>18.661525664251201</v>
      </c>
      <c r="W222" s="10">
        <f t="shared" si="50"/>
        <v>10.889338855064803</v>
      </c>
      <c r="X222" s="10">
        <f t="shared" si="51"/>
        <v>9.9108239547628099</v>
      </c>
      <c r="Y222" s="10">
        <f t="shared" si="52"/>
        <v>11.902046160248226</v>
      </c>
      <c r="Z222" s="10">
        <f t="shared" si="53"/>
        <v>9.0629266618955509</v>
      </c>
    </row>
    <row r="223" spans="1:26">
      <c r="A223">
        <v>19.437999999999999</v>
      </c>
      <c r="B223">
        <v>236.860727321887</v>
      </c>
      <c r="C223">
        <v>27.937999999999999</v>
      </c>
      <c r="D223">
        <v>81.279721751816496</v>
      </c>
      <c r="E223">
        <v>34.438000000000002</v>
      </c>
      <c r="F223">
        <v>64.642040083501698</v>
      </c>
      <c r="G223">
        <v>40.438000000000002</v>
      </c>
      <c r="H223">
        <v>18.804146646722302</v>
      </c>
      <c r="I223">
        <v>45.438000000000002</v>
      </c>
      <c r="J223">
        <v>9.9758441914182701</v>
      </c>
      <c r="K223">
        <v>49.938000000000002</v>
      </c>
      <c r="L223">
        <v>9.1072456391468801</v>
      </c>
      <c r="O223" s="10">
        <f t="shared" si="42"/>
        <v>4.7600130251534614</v>
      </c>
      <c r="P223" s="10">
        <f t="shared" si="43"/>
        <v>236.860727321887</v>
      </c>
      <c r="Q223" s="10">
        <f t="shared" si="44"/>
        <v>6.8065268981434937</v>
      </c>
      <c r="R223" s="10">
        <f t="shared" si="45"/>
        <v>81.279721751816496</v>
      </c>
      <c r="S223" s="10">
        <f t="shared" si="46"/>
        <v>8.3468389302376576</v>
      </c>
      <c r="T223" s="10">
        <f t="shared" si="47"/>
        <v>64.642040083501698</v>
      </c>
      <c r="U223" s="10">
        <f t="shared" si="48"/>
        <v>9.7449463867413542</v>
      </c>
      <c r="V223" s="10">
        <f t="shared" si="49"/>
        <v>18.804146646722302</v>
      </c>
      <c r="W223" s="10">
        <f t="shared" si="50"/>
        <v>10.889792793443032</v>
      </c>
      <c r="X223" s="10">
        <f t="shared" si="51"/>
        <v>9.9758441914182701</v>
      </c>
      <c r="Y223" s="10">
        <f t="shared" si="52"/>
        <v>11.902492286983819</v>
      </c>
      <c r="Z223" s="10">
        <f t="shared" si="53"/>
        <v>9.1072456391468801</v>
      </c>
    </row>
    <row r="224" spans="1:26">
      <c r="A224">
        <v>19.440000000000001</v>
      </c>
      <c r="B224">
        <v>238.16791086211299</v>
      </c>
      <c r="C224">
        <v>27.94</v>
      </c>
      <c r="D224">
        <v>81.7368869117076</v>
      </c>
      <c r="E224">
        <v>34.44</v>
      </c>
      <c r="F224">
        <v>64.948592743428804</v>
      </c>
      <c r="G224">
        <v>40.44</v>
      </c>
      <c r="H224">
        <v>18.9484077110836</v>
      </c>
      <c r="I224">
        <v>45.44</v>
      </c>
      <c r="J224">
        <v>10.041506431932</v>
      </c>
      <c r="K224">
        <v>49.94</v>
      </c>
      <c r="L224">
        <v>9.1518906364917694</v>
      </c>
      <c r="O224" s="10">
        <f t="shared" si="42"/>
        <v>4.7604980815929263</v>
      </c>
      <c r="P224" s="10">
        <f t="shared" si="43"/>
        <v>238.16791086211299</v>
      </c>
      <c r="Q224" s="10">
        <f t="shared" si="44"/>
        <v>6.8070044636761198</v>
      </c>
      <c r="R224" s="10">
        <f t="shared" si="45"/>
        <v>81.7368869117076</v>
      </c>
      <c r="S224" s="10">
        <f t="shared" si="46"/>
        <v>8.3473089925576236</v>
      </c>
      <c r="T224" s="10">
        <f t="shared" si="47"/>
        <v>64.948592743428804</v>
      </c>
      <c r="U224" s="10">
        <f t="shared" si="48"/>
        <v>9.7454081803497967</v>
      </c>
      <c r="V224" s="10">
        <f t="shared" si="49"/>
        <v>18.9484077110836</v>
      </c>
      <c r="W224" s="10">
        <f t="shared" si="50"/>
        <v>10.890246728504039</v>
      </c>
      <c r="X224" s="10">
        <f t="shared" si="51"/>
        <v>10.041506431932</v>
      </c>
      <c r="Y224" s="10">
        <f t="shared" si="52"/>
        <v>11.902938410093702</v>
      </c>
      <c r="Z224" s="10">
        <f t="shared" si="53"/>
        <v>9.1518906364917694</v>
      </c>
    </row>
    <row r="225" spans="1:26">
      <c r="A225">
        <v>19.442</v>
      </c>
      <c r="B225">
        <v>239.48593114730701</v>
      </c>
      <c r="C225">
        <v>27.942</v>
      </c>
      <c r="D225">
        <v>82.197914760873502</v>
      </c>
      <c r="E225">
        <v>34.442</v>
      </c>
      <c r="F225">
        <v>65.257330110665094</v>
      </c>
      <c r="G225">
        <v>40.442</v>
      </c>
      <c r="H225">
        <v>19.0943340824942</v>
      </c>
      <c r="I225">
        <v>45.442</v>
      </c>
      <c r="J225">
        <v>10.1078191567427</v>
      </c>
      <c r="K225">
        <v>49.942</v>
      </c>
      <c r="L225">
        <v>9.1968648608098498</v>
      </c>
      <c r="O225" s="10">
        <f t="shared" si="42"/>
        <v>4.760983136582257</v>
      </c>
      <c r="P225" s="10">
        <f t="shared" si="43"/>
        <v>239.48593114730701</v>
      </c>
      <c r="Q225" s="10">
        <f t="shared" si="44"/>
        <v>6.8074820271352126</v>
      </c>
      <c r="R225" s="10">
        <f t="shared" si="45"/>
        <v>82.197914760873502</v>
      </c>
      <c r="S225" s="10">
        <f t="shared" si="46"/>
        <v>8.3477790523348538</v>
      </c>
      <c r="T225" s="10">
        <f t="shared" si="47"/>
        <v>65.257330110665094</v>
      </c>
      <c r="U225" s="10">
        <f t="shared" si="48"/>
        <v>9.7458699709896237</v>
      </c>
      <c r="V225" s="10">
        <f t="shared" si="49"/>
        <v>19.0943340824942</v>
      </c>
      <c r="W225" s="10">
        <f t="shared" si="50"/>
        <v>10.890700660247688</v>
      </c>
      <c r="X225" s="10">
        <f t="shared" si="51"/>
        <v>10.1078191567427</v>
      </c>
      <c r="Y225" s="10">
        <f t="shared" si="52"/>
        <v>11.903384529577746</v>
      </c>
      <c r="Z225" s="10">
        <f t="shared" si="53"/>
        <v>9.1968648608098498</v>
      </c>
    </row>
    <row r="226" spans="1:26">
      <c r="A226">
        <v>19.443999999999999</v>
      </c>
      <c r="B226">
        <v>240.81490813394299</v>
      </c>
      <c r="C226">
        <v>27.943999999999999</v>
      </c>
      <c r="D226">
        <v>82.662848878017499</v>
      </c>
      <c r="E226">
        <v>34.444000000000003</v>
      </c>
      <c r="F226">
        <v>65.568272983442995</v>
      </c>
      <c r="G226">
        <v>40.444000000000003</v>
      </c>
      <c r="H226">
        <v>19.241951472575</v>
      </c>
      <c r="I226">
        <v>45.444000000000003</v>
      </c>
      <c r="J226">
        <v>10.1747909867807</v>
      </c>
      <c r="K226">
        <v>49.944000000000003</v>
      </c>
      <c r="L226">
        <v>9.2421715585240705</v>
      </c>
      <c r="O226" s="10">
        <f t="shared" si="42"/>
        <v>4.7614681901213105</v>
      </c>
      <c r="P226" s="10">
        <f t="shared" si="43"/>
        <v>240.81490813394299</v>
      </c>
      <c r="Q226" s="10">
        <f t="shared" si="44"/>
        <v>6.807959588520629</v>
      </c>
      <c r="R226" s="10">
        <f t="shared" si="45"/>
        <v>82.662848878017499</v>
      </c>
      <c r="S226" s="10">
        <f t="shared" si="46"/>
        <v>8.3482491095692062</v>
      </c>
      <c r="T226" s="10">
        <f t="shared" si="47"/>
        <v>65.568272983442995</v>
      </c>
      <c r="U226" s="10">
        <f t="shared" si="48"/>
        <v>9.7463317586606877</v>
      </c>
      <c r="V226" s="10">
        <f t="shared" si="49"/>
        <v>19.241951472575</v>
      </c>
      <c r="W226" s="10">
        <f t="shared" si="50"/>
        <v>10.891154588673842</v>
      </c>
      <c r="X226" s="10">
        <f t="shared" si="51"/>
        <v>10.1747909867807</v>
      </c>
      <c r="Y226" s="10">
        <f t="shared" si="52"/>
        <v>11.903830645435814</v>
      </c>
      <c r="Z226" s="10">
        <f t="shared" si="53"/>
        <v>9.2421715585240705</v>
      </c>
    </row>
    <row r="227" spans="1:26">
      <c r="A227">
        <v>19.446000000000002</v>
      </c>
      <c r="B227">
        <v>242.15496344066301</v>
      </c>
      <c r="C227">
        <v>27.946000000000002</v>
      </c>
      <c r="D227">
        <v>83.131733457282195</v>
      </c>
      <c r="E227">
        <v>34.445999999999998</v>
      </c>
      <c r="F227">
        <v>65.881442407951795</v>
      </c>
      <c r="G227">
        <v>40.445999999999998</v>
      </c>
      <c r="H227">
        <v>19.391286090702401</v>
      </c>
      <c r="I227">
        <v>45.445999999999998</v>
      </c>
      <c r="J227">
        <v>10.242430686272201</v>
      </c>
      <c r="K227">
        <v>49.945999999999998</v>
      </c>
      <c r="L227">
        <v>9.2878140161887792</v>
      </c>
      <c r="O227" s="10">
        <f t="shared" si="42"/>
        <v>4.7619532422099393</v>
      </c>
      <c r="P227" s="10">
        <f t="shared" si="43"/>
        <v>242.15496344066301</v>
      </c>
      <c r="Q227" s="10">
        <f t="shared" si="44"/>
        <v>6.8084371478322216</v>
      </c>
      <c r="R227" s="10">
        <f t="shared" si="45"/>
        <v>83.131733457282195</v>
      </c>
      <c r="S227" s="10">
        <f t="shared" si="46"/>
        <v>8.348719164260535</v>
      </c>
      <c r="T227" s="10">
        <f t="shared" si="47"/>
        <v>65.881442407951795</v>
      </c>
      <c r="U227" s="10">
        <f t="shared" si="48"/>
        <v>9.7467935433628465</v>
      </c>
      <c r="V227" s="10">
        <f t="shared" si="49"/>
        <v>19.391286090702401</v>
      </c>
      <c r="W227" s="10">
        <f t="shared" si="50"/>
        <v>10.891608513782359</v>
      </c>
      <c r="X227" s="10">
        <f t="shared" si="51"/>
        <v>10.242430686272201</v>
      </c>
      <c r="Y227" s="10">
        <f t="shared" si="52"/>
        <v>11.904276757667764</v>
      </c>
      <c r="Z227" s="10">
        <f t="shared" si="53"/>
        <v>9.2878140161887792</v>
      </c>
    </row>
    <row r="228" spans="1:26">
      <c r="A228">
        <v>19.448</v>
      </c>
      <c r="B228">
        <v>243.50622037598001</v>
      </c>
      <c r="C228">
        <v>27.948</v>
      </c>
      <c r="D228">
        <v>83.604613318711898</v>
      </c>
      <c r="E228">
        <v>34.448</v>
      </c>
      <c r="F228">
        <v>66.196859681893699</v>
      </c>
      <c r="G228">
        <v>40.448</v>
      </c>
      <c r="H228">
        <v>19.5423646556082</v>
      </c>
      <c r="I228">
        <v>45.448</v>
      </c>
      <c r="J228">
        <v>10.310747165603701</v>
      </c>
      <c r="K228">
        <v>49.948</v>
      </c>
      <c r="L228">
        <v>9.3337955610848002</v>
      </c>
      <c r="O228" s="10">
        <f t="shared" si="42"/>
        <v>4.7624382928479925</v>
      </c>
      <c r="P228" s="10">
        <f t="shared" si="43"/>
        <v>243.50622037598001</v>
      </c>
      <c r="Q228" s="10">
        <f t="shared" si="44"/>
        <v>6.8089147050698449</v>
      </c>
      <c r="R228" s="10">
        <f t="shared" si="45"/>
        <v>83.604613318711898</v>
      </c>
      <c r="S228" s="10">
        <f t="shared" si="46"/>
        <v>8.349189216408698</v>
      </c>
      <c r="T228" s="10">
        <f t="shared" si="47"/>
        <v>66.196859681893699</v>
      </c>
      <c r="U228" s="10">
        <f t="shared" si="48"/>
        <v>9.7472553250959635</v>
      </c>
      <c r="V228" s="10">
        <f t="shared" si="49"/>
        <v>19.5423646556082</v>
      </c>
      <c r="W228" s="10">
        <f t="shared" si="50"/>
        <v>10.892062435573102</v>
      </c>
      <c r="X228" s="10">
        <f t="shared" si="51"/>
        <v>10.310747165603701</v>
      </c>
      <c r="Y228" s="10">
        <f t="shared" si="52"/>
        <v>11.904722866273465</v>
      </c>
      <c r="Z228" s="10">
        <f t="shared" si="53"/>
        <v>9.3337955610848002</v>
      </c>
    </row>
    <row r="229" spans="1:26">
      <c r="A229">
        <v>19.45</v>
      </c>
      <c r="B229">
        <v>244.868803966462</v>
      </c>
      <c r="C229">
        <v>27.95</v>
      </c>
      <c r="D229">
        <v>84.081533918888795</v>
      </c>
      <c r="E229">
        <v>34.450000000000003</v>
      </c>
      <c r="F229">
        <v>66.514546358091394</v>
      </c>
      <c r="G229">
        <v>40.450000000000003</v>
      </c>
      <c r="H229">
        <v>19.695214407292099</v>
      </c>
      <c r="I229">
        <v>45.45</v>
      </c>
      <c r="J229">
        <v>10.3797494842606</v>
      </c>
      <c r="K229">
        <v>49.95</v>
      </c>
      <c r="L229">
        <v>9.3801195618291295</v>
      </c>
      <c r="O229" s="10">
        <f t="shared" si="42"/>
        <v>4.7629233420353243</v>
      </c>
      <c r="P229" s="10">
        <f t="shared" si="43"/>
        <v>244.868803966462</v>
      </c>
      <c r="Q229" s="10">
        <f t="shared" si="44"/>
        <v>6.8093922602333556</v>
      </c>
      <c r="R229" s="10">
        <f t="shared" si="45"/>
        <v>84.081533918888795</v>
      </c>
      <c r="S229" s="10">
        <f t="shared" si="46"/>
        <v>8.3496592660135533</v>
      </c>
      <c r="T229" s="10">
        <f t="shared" si="47"/>
        <v>66.514546358091394</v>
      </c>
      <c r="U229" s="10">
        <f t="shared" si="48"/>
        <v>9.7477171038598982</v>
      </c>
      <c r="V229" s="10">
        <f t="shared" si="49"/>
        <v>19.695214407292099</v>
      </c>
      <c r="W229" s="10">
        <f t="shared" si="50"/>
        <v>10.892516354045933</v>
      </c>
      <c r="X229" s="10">
        <f t="shared" si="51"/>
        <v>10.3797494842606</v>
      </c>
      <c r="Y229" s="10">
        <f t="shared" si="52"/>
        <v>11.905168971252781</v>
      </c>
      <c r="Z229" s="10">
        <f t="shared" si="53"/>
        <v>9.3801195618291295</v>
      </c>
    </row>
    <row r="230" spans="1:26">
      <c r="A230">
        <v>19.452000000000002</v>
      </c>
      <c r="B230">
        <v>246.24284098552599</v>
      </c>
      <c r="C230">
        <v>27.952000000000002</v>
      </c>
      <c r="D230">
        <v>84.562541361806595</v>
      </c>
      <c r="E230">
        <v>34.451999999999998</v>
      </c>
      <c r="F230">
        <v>66.834524248165394</v>
      </c>
      <c r="G230">
        <v>40.451999999999998</v>
      </c>
      <c r="H230">
        <v>19.849863119264199</v>
      </c>
      <c r="I230">
        <v>45.451999999999998</v>
      </c>
      <c r="J230">
        <v>10.449446853827901</v>
      </c>
      <c r="K230">
        <v>49.951999999999998</v>
      </c>
      <c r="L230">
        <v>9.4267894289909897</v>
      </c>
      <c r="O230" s="10">
        <f t="shared" si="42"/>
        <v>4.7634083897717874</v>
      </c>
      <c r="P230" s="10">
        <f t="shared" si="43"/>
        <v>246.24284098552599</v>
      </c>
      <c r="Q230" s="10">
        <f t="shared" si="44"/>
        <v>6.8098698133226057</v>
      </c>
      <c r="R230" s="10">
        <f t="shared" si="45"/>
        <v>84.562541361806595</v>
      </c>
      <c r="S230" s="10">
        <f t="shared" si="46"/>
        <v>8.350129313074957</v>
      </c>
      <c r="T230" s="10">
        <f t="shared" si="47"/>
        <v>66.834524248165394</v>
      </c>
      <c r="U230" s="10">
        <f t="shared" si="48"/>
        <v>9.7481788796545068</v>
      </c>
      <c r="V230" s="10">
        <f t="shared" si="49"/>
        <v>19.849863119264199</v>
      </c>
      <c r="W230" s="10">
        <f t="shared" si="50"/>
        <v>10.892970269200713</v>
      </c>
      <c r="X230" s="10">
        <f t="shared" si="51"/>
        <v>10.449446853827901</v>
      </c>
      <c r="Y230" s="10">
        <f t="shared" si="52"/>
        <v>11.905615072605572</v>
      </c>
      <c r="Z230" s="10">
        <f t="shared" si="53"/>
        <v>9.4267894289909897</v>
      </c>
    </row>
    <row r="231" spans="1:26">
      <c r="A231">
        <v>19.454000000000001</v>
      </c>
      <c r="B231">
        <v>247.62845998274901</v>
      </c>
      <c r="C231">
        <v>27.954000000000001</v>
      </c>
      <c r="D231">
        <v>85.047682409947697</v>
      </c>
      <c r="E231">
        <v>34.454000000000001</v>
      </c>
      <c r="F231">
        <v>67.156815426272999</v>
      </c>
      <c r="G231">
        <v>40.454000000000001</v>
      </c>
      <c r="H231">
        <v>20.006339111124198</v>
      </c>
      <c r="I231">
        <v>45.453999999999901</v>
      </c>
      <c r="J231">
        <v>10.5198486410663</v>
      </c>
      <c r="K231">
        <v>49.953999999999901</v>
      </c>
      <c r="L231">
        <v>9.4738086157218699</v>
      </c>
      <c r="O231" s="10">
        <f t="shared" si="42"/>
        <v>4.7638934360572325</v>
      </c>
      <c r="P231" s="10">
        <f t="shared" si="43"/>
        <v>247.62845998274901</v>
      </c>
      <c r="Q231" s="10">
        <f t="shared" si="44"/>
        <v>6.810347364337451</v>
      </c>
      <c r="R231" s="10">
        <f t="shared" si="45"/>
        <v>85.047682409947697</v>
      </c>
      <c r="S231" s="10">
        <f t="shared" si="46"/>
        <v>8.3505993575927668</v>
      </c>
      <c r="T231" s="10">
        <f t="shared" si="47"/>
        <v>67.156815426272999</v>
      </c>
      <c r="U231" s="10">
        <f t="shared" si="48"/>
        <v>9.7486406524796507</v>
      </c>
      <c r="V231" s="10">
        <f t="shared" si="49"/>
        <v>20.006339111124198</v>
      </c>
      <c r="W231" s="10">
        <f t="shared" si="50"/>
        <v>10.893424181037284</v>
      </c>
      <c r="X231" s="10">
        <f t="shared" si="51"/>
        <v>10.5198486410663</v>
      </c>
      <c r="Y231" s="10">
        <f t="shared" si="52"/>
        <v>11.906061170331686</v>
      </c>
      <c r="Z231" s="10">
        <f t="shared" si="53"/>
        <v>9.4738086157218699</v>
      </c>
    </row>
    <row r="232" spans="1:26">
      <c r="A232">
        <v>19.456</v>
      </c>
      <c r="B232">
        <v>249.025791313783</v>
      </c>
      <c r="C232">
        <v>27.956</v>
      </c>
      <c r="D232">
        <v>85.537004495582707</v>
      </c>
      <c r="E232">
        <v>34.456000000000003</v>
      </c>
      <c r="F232">
        <v>67.481442232900093</v>
      </c>
      <c r="G232">
        <v>40.456000000000003</v>
      </c>
      <c r="H232">
        <v>20.1646712614824</v>
      </c>
      <c r="I232">
        <v>45.456000000000003</v>
      </c>
      <c r="J232">
        <v>10.59096437106</v>
      </c>
      <c r="K232">
        <v>49.956000000000003</v>
      </c>
      <c r="L232">
        <v>9.5211806183951406</v>
      </c>
      <c r="O232" s="10">
        <f t="shared" si="42"/>
        <v>4.7643784808915122</v>
      </c>
      <c r="P232" s="10">
        <f t="shared" si="43"/>
        <v>249.025791313783</v>
      </c>
      <c r="Q232" s="10">
        <f t="shared" si="44"/>
        <v>6.810824913277747</v>
      </c>
      <c r="R232" s="10">
        <f t="shared" si="45"/>
        <v>85.537004495582707</v>
      </c>
      <c r="S232" s="10">
        <f t="shared" si="46"/>
        <v>8.351069399566839</v>
      </c>
      <c r="T232" s="10">
        <f t="shared" si="47"/>
        <v>67.481442232900093</v>
      </c>
      <c r="U232" s="10">
        <f t="shared" si="48"/>
        <v>9.7491024223351914</v>
      </c>
      <c r="V232" s="10">
        <f t="shared" si="49"/>
        <v>20.1646712614824</v>
      </c>
      <c r="W232" s="10">
        <f t="shared" si="50"/>
        <v>10.893878089555573</v>
      </c>
      <c r="X232" s="10">
        <f t="shared" si="51"/>
        <v>10.59096437106</v>
      </c>
      <c r="Y232" s="10">
        <f t="shared" si="52"/>
        <v>11.906507264431051</v>
      </c>
      <c r="Z232" s="10">
        <f t="shared" si="53"/>
        <v>9.5211806183951406</v>
      </c>
    </row>
    <row r="233" spans="1:26">
      <c r="A233">
        <v>19.457999999999998</v>
      </c>
      <c r="B233">
        <v>250.434967170844</v>
      </c>
      <c r="C233">
        <v>27.957999999999998</v>
      </c>
      <c r="D233">
        <v>86.030555732304606</v>
      </c>
      <c r="E233">
        <v>34.457999999999998</v>
      </c>
      <c r="F233">
        <v>67.808427278732793</v>
      </c>
      <c r="G233">
        <v>40.457999999999998</v>
      </c>
      <c r="H233">
        <v>20.3248890212463</v>
      </c>
      <c r="I233">
        <v>45.457999999999998</v>
      </c>
      <c r="J233">
        <v>10.662803730436099</v>
      </c>
      <c r="K233">
        <v>49.957999999999998</v>
      </c>
      <c r="L233">
        <v>9.5689089772559193</v>
      </c>
      <c r="O233" s="10">
        <f t="shared" si="42"/>
        <v>4.7648635242744799</v>
      </c>
      <c r="P233" s="10">
        <f t="shared" si="43"/>
        <v>250.434967170844</v>
      </c>
      <c r="Q233" s="10">
        <f t="shared" si="44"/>
        <v>6.8113024601433452</v>
      </c>
      <c r="R233" s="10">
        <f t="shared" si="45"/>
        <v>86.030555732304606</v>
      </c>
      <c r="S233" s="10">
        <f t="shared" si="46"/>
        <v>8.3515394389970279</v>
      </c>
      <c r="T233" s="10">
        <f t="shared" si="47"/>
        <v>67.808427278732793</v>
      </c>
      <c r="U233" s="10">
        <f t="shared" si="48"/>
        <v>9.7495641892209814</v>
      </c>
      <c r="V233" s="10">
        <f t="shared" si="49"/>
        <v>20.3248890212463</v>
      </c>
      <c r="W233" s="10">
        <f t="shared" si="50"/>
        <v>10.894331994755374</v>
      </c>
      <c r="X233" s="10">
        <f t="shared" si="51"/>
        <v>10.662803730436099</v>
      </c>
      <c r="Y233" s="10">
        <f t="shared" si="52"/>
        <v>11.906953354903463</v>
      </c>
      <c r="Z233" s="10">
        <f t="shared" si="53"/>
        <v>9.5689089772559193</v>
      </c>
    </row>
    <row r="234" spans="1:26">
      <c r="A234">
        <v>19.46</v>
      </c>
      <c r="B234">
        <v>251.85612161380701</v>
      </c>
      <c r="C234">
        <v>27.96</v>
      </c>
      <c r="D234">
        <v>86.528384926782394</v>
      </c>
      <c r="E234">
        <v>34.46</v>
      </c>
      <c r="F234">
        <v>68.137793448579103</v>
      </c>
      <c r="G234">
        <v>40.46</v>
      </c>
      <c r="H234">
        <v>20.487022427269199</v>
      </c>
      <c r="I234">
        <v>45.46</v>
      </c>
      <c r="J234">
        <v>10.735376570667301</v>
      </c>
      <c r="K234">
        <v>49.96</v>
      </c>
      <c r="L234">
        <v>9.6169972770857992</v>
      </c>
      <c r="O234" s="10">
        <f t="shared" si="42"/>
        <v>4.7653485662059882</v>
      </c>
      <c r="P234" s="10">
        <f t="shared" si="43"/>
        <v>251.85612161380701</v>
      </c>
      <c r="Q234" s="10">
        <f t="shared" si="44"/>
        <v>6.8117800049341035</v>
      </c>
      <c r="R234" s="10">
        <f t="shared" si="45"/>
        <v>86.528384926782394</v>
      </c>
      <c r="S234" s="10">
        <f t="shared" si="46"/>
        <v>8.3520094758831913</v>
      </c>
      <c r="T234" s="10">
        <f t="shared" si="47"/>
        <v>68.137793448579103</v>
      </c>
      <c r="U234" s="10">
        <f t="shared" si="48"/>
        <v>9.7500259531368876</v>
      </c>
      <c r="V234" s="10">
        <f t="shared" si="49"/>
        <v>20.487022427269199</v>
      </c>
      <c r="W234" s="10">
        <f t="shared" si="50"/>
        <v>10.894785896636572</v>
      </c>
      <c r="X234" s="10">
        <f t="shared" si="51"/>
        <v>10.735376570667301</v>
      </c>
      <c r="Y234" s="10">
        <f t="shared" si="52"/>
        <v>11.90739944174881</v>
      </c>
      <c r="Z234" s="10">
        <f t="shared" si="53"/>
        <v>9.6169972770857992</v>
      </c>
    </row>
    <row r="235" spans="1:26">
      <c r="A235">
        <v>19.462</v>
      </c>
      <c r="B235">
        <v>253.28939060190601</v>
      </c>
      <c r="C235">
        <v>27.962</v>
      </c>
      <c r="D235">
        <v>87.030541590764898</v>
      </c>
      <c r="E235">
        <v>34.462000000000003</v>
      </c>
      <c r="F235">
        <v>68.469563905366797</v>
      </c>
      <c r="G235">
        <v>40.462000000000003</v>
      </c>
      <c r="H235">
        <v>20.651102116384301</v>
      </c>
      <c r="I235">
        <v>45.462000000000003</v>
      </c>
      <c r="J235">
        <v>10.8086929114464</v>
      </c>
      <c r="K235">
        <v>49.962000000000003</v>
      </c>
      <c r="L235">
        <v>9.6654491478751403</v>
      </c>
      <c r="O235" s="10">
        <f t="shared" si="42"/>
        <v>4.7658336066858871</v>
      </c>
      <c r="P235" s="10">
        <f t="shared" si="43"/>
        <v>253.28939060190601</v>
      </c>
      <c r="Q235" s="10">
        <f t="shared" si="44"/>
        <v>6.8122575476498746</v>
      </c>
      <c r="R235" s="10">
        <f t="shared" si="45"/>
        <v>87.030541590764898</v>
      </c>
      <c r="S235" s="10">
        <f t="shared" si="46"/>
        <v>8.3524795102251908</v>
      </c>
      <c r="T235" s="10">
        <f t="shared" si="47"/>
        <v>68.469563905366797</v>
      </c>
      <c r="U235" s="10">
        <f t="shared" si="48"/>
        <v>9.7504877140827642</v>
      </c>
      <c r="V235" s="10">
        <f t="shared" si="49"/>
        <v>20.651102116384301</v>
      </c>
      <c r="W235" s="10">
        <f t="shared" si="50"/>
        <v>10.895239795199027</v>
      </c>
      <c r="X235" s="10">
        <f t="shared" si="51"/>
        <v>10.8086929114464</v>
      </c>
      <c r="Y235" s="10">
        <f t="shared" si="52"/>
        <v>11.907845524966955</v>
      </c>
      <c r="Z235" s="10">
        <f t="shared" si="53"/>
        <v>9.6654491478751403</v>
      </c>
    </row>
    <row r="236" spans="1:26">
      <c r="A236">
        <v>19.463999999999999</v>
      </c>
      <c r="B236">
        <v>254.734912026091</v>
      </c>
      <c r="C236">
        <v>27.963999999999999</v>
      </c>
      <c r="D236">
        <v>87.537075953317995</v>
      </c>
      <c r="E236">
        <v>34.463999999999999</v>
      </c>
      <c r="F236">
        <v>68.803762094211606</v>
      </c>
      <c r="G236">
        <v>40.463999999999999</v>
      </c>
      <c r="H236">
        <v>20.8171593398332</v>
      </c>
      <c r="I236">
        <v>45.463999999999999</v>
      </c>
      <c r="J236">
        <v>10.882762944146901</v>
      </c>
      <c r="K236">
        <v>49.963999999999999</v>
      </c>
      <c r="L236">
        <v>9.7142682655107606</v>
      </c>
      <c r="O236" s="10">
        <f t="shared" si="42"/>
        <v>4.7663186457140299</v>
      </c>
      <c r="P236" s="10">
        <f t="shared" si="43"/>
        <v>254.734912026091</v>
      </c>
      <c r="Q236" s="10">
        <f t="shared" si="44"/>
        <v>6.8127350882905127</v>
      </c>
      <c r="R236" s="10">
        <f t="shared" si="45"/>
        <v>87.537075953317995</v>
      </c>
      <c r="S236" s="10">
        <f t="shared" si="46"/>
        <v>8.3529495420228752</v>
      </c>
      <c r="T236" s="10">
        <f t="shared" si="47"/>
        <v>68.803762094211606</v>
      </c>
      <c r="U236" s="10">
        <f t="shared" si="48"/>
        <v>9.7509494720584726</v>
      </c>
      <c r="V236" s="10">
        <f t="shared" si="49"/>
        <v>20.8171593398332</v>
      </c>
      <c r="W236" s="10">
        <f t="shared" si="50"/>
        <v>10.895693690442602</v>
      </c>
      <c r="X236" s="10">
        <f t="shared" si="51"/>
        <v>10.882762944146901</v>
      </c>
      <c r="Y236" s="10">
        <f t="shared" si="52"/>
        <v>11.908291604557762</v>
      </c>
      <c r="Z236" s="10">
        <f t="shared" si="53"/>
        <v>9.7142682655107606</v>
      </c>
    </row>
    <row r="237" spans="1:26">
      <c r="A237">
        <v>19.466000000000001</v>
      </c>
      <c r="B237">
        <v>256.19282574198297</v>
      </c>
      <c r="C237">
        <v>27.966000000000001</v>
      </c>
      <c r="D237">
        <v>88.04803897331</v>
      </c>
      <c r="E237">
        <v>34.466000000000001</v>
      </c>
      <c r="F237">
        <v>69.140411746542696</v>
      </c>
      <c r="G237">
        <v>40.466000000000001</v>
      </c>
      <c r="H237">
        <v>20.985225978094199</v>
      </c>
      <c r="I237">
        <v>45.466000000000001</v>
      </c>
      <c r="J237">
        <v>10.9575970353639</v>
      </c>
      <c r="K237">
        <v>49.966000000000001</v>
      </c>
      <c r="L237">
        <v>9.7634583524732399</v>
      </c>
      <c r="O237" s="10">
        <f t="shared" si="42"/>
        <v>4.7668036832902709</v>
      </c>
      <c r="P237" s="10">
        <f t="shared" si="43"/>
        <v>256.19282574198297</v>
      </c>
      <c r="Q237" s="10">
        <f t="shared" si="44"/>
        <v>6.8132126268558739</v>
      </c>
      <c r="R237" s="10">
        <f t="shared" si="45"/>
        <v>88.04803897331</v>
      </c>
      <c r="S237" s="10">
        <f t="shared" si="46"/>
        <v>8.3534195712761115</v>
      </c>
      <c r="T237" s="10">
        <f t="shared" si="47"/>
        <v>69.140411746542696</v>
      </c>
      <c r="U237" s="10">
        <f t="shared" si="48"/>
        <v>9.7514112270638709</v>
      </c>
      <c r="V237" s="10">
        <f t="shared" si="49"/>
        <v>20.985225978094199</v>
      </c>
      <c r="W237" s="10">
        <f t="shared" si="50"/>
        <v>10.89614758236716</v>
      </c>
      <c r="X237" s="10">
        <f t="shared" si="51"/>
        <v>10.9575970353639</v>
      </c>
      <c r="Y237" s="10">
        <f t="shared" si="52"/>
        <v>11.908737680521098</v>
      </c>
      <c r="Z237" s="10">
        <f t="shared" si="53"/>
        <v>9.7634583524732399</v>
      </c>
    </row>
    <row r="238" spans="1:26">
      <c r="A238">
        <v>19.468</v>
      </c>
      <c r="B238">
        <v>257.66327360354802</v>
      </c>
      <c r="C238">
        <v>27.968</v>
      </c>
      <c r="D238">
        <v>88.563482352163902</v>
      </c>
      <c r="E238">
        <v>34.468000000000004</v>
      </c>
      <c r="F238">
        <v>69.479536884311102</v>
      </c>
      <c r="G238">
        <v>40.468000000000004</v>
      </c>
      <c r="H238">
        <v>21.155334556136498</v>
      </c>
      <c r="I238">
        <v>45.468000000000004</v>
      </c>
      <c r="J238">
        <v>11.033205730542001</v>
      </c>
      <c r="K238">
        <v>49.968000000000004</v>
      </c>
      <c r="L238">
        <v>9.8130231785483204</v>
      </c>
      <c r="O238" s="10">
        <f t="shared" si="42"/>
        <v>4.7672887194144584</v>
      </c>
      <c r="P238" s="10">
        <f t="shared" si="43"/>
        <v>257.66327360354802</v>
      </c>
      <c r="Q238" s="10">
        <f t="shared" si="44"/>
        <v>6.8136901633458118</v>
      </c>
      <c r="R238" s="10">
        <f t="shared" si="45"/>
        <v>88.563482352163902</v>
      </c>
      <c r="S238" s="10">
        <f t="shared" si="46"/>
        <v>8.3538895979847467</v>
      </c>
      <c r="T238" s="10">
        <f t="shared" si="47"/>
        <v>69.479536884311102</v>
      </c>
      <c r="U238" s="10">
        <f t="shared" si="48"/>
        <v>9.7518729790988221</v>
      </c>
      <c r="V238" s="10">
        <f t="shared" si="49"/>
        <v>21.155334556136498</v>
      </c>
      <c r="W238" s="10">
        <f t="shared" si="50"/>
        <v>10.896601470972563</v>
      </c>
      <c r="X238" s="10">
        <f t="shared" si="51"/>
        <v>11.033205730542001</v>
      </c>
      <c r="Y238" s="10">
        <f t="shared" si="52"/>
        <v>11.909183752856826</v>
      </c>
      <c r="Z238" s="10">
        <f t="shared" si="53"/>
        <v>9.8130231785483204</v>
      </c>
    </row>
    <row r="239" spans="1:26">
      <c r="A239">
        <v>19.47</v>
      </c>
      <c r="B239">
        <v>259.14639949736898</v>
      </c>
      <c r="C239">
        <v>27.97</v>
      </c>
      <c r="D239">
        <v>89.083458546843701</v>
      </c>
      <c r="E239">
        <v>34.47</v>
      </c>
      <c r="F239">
        <v>69.821161824263598</v>
      </c>
      <c r="G239">
        <v>40.47</v>
      </c>
      <c r="H239">
        <v>21.327518259102298</v>
      </c>
      <c r="I239">
        <v>45.47</v>
      </c>
      <c r="J239">
        <v>11.109599757690299</v>
      </c>
      <c r="K239">
        <v>49.97</v>
      </c>
      <c r="L239">
        <v>9.8629665615501896</v>
      </c>
      <c r="O239" s="10">
        <f t="shared" si="42"/>
        <v>4.7677737540864475</v>
      </c>
      <c r="P239" s="10">
        <f t="shared" si="43"/>
        <v>259.14639949736898</v>
      </c>
      <c r="Q239" s="10">
        <f t="shared" si="44"/>
        <v>6.8141676977601797</v>
      </c>
      <c r="R239" s="10">
        <f t="shared" si="45"/>
        <v>89.083458546843701</v>
      </c>
      <c r="S239" s="10">
        <f t="shared" si="46"/>
        <v>8.3543596221486407</v>
      </c>
      <c r="T239" s="10">
        <f t="shared" si="47"/>
        <v>69.821161824263598</v>
      </c>
      <c r="U239" s="10">
        <f t="shared" si="48"/>
        <v>9.7523347281631807</v>
      </c>
      <c r="V239" s="10">
        <f t="shared" si="49"/>
        <v>21.327518259102298</v>
      </c>
      <c r="W239" s="10">
        <f t="shared" si="50"/>
        <v>10.897055356258669</v>
      </c>
      <c r="X239" s="10">
        <f t="shared" si="51"/>
        <v>11.109599757690299</v>
      </c>
      <c r="Y239" s="10">
        <f t="shared" si="52"/>
        <v>11.909629821564808</v>
      </c>
      <c r="Z239" s="10">
        <f t="shared" si="53"/>
        <v>9.8629665615501896</v>
      </c>
    </row>
    <row r="240" spans="1:26">
      <c r="A240">
        <v>19.472000000000001</v>
      </c>
      <c r="B240">
        <v>260.64234937767998</v>
      </c>
      <c r="C240">
        <v>27.972000000000001</v>
      </c>
      <c r="D240">
        <v>89.6080207831411</v>
      </c>
      <c r="E240">
        <v>34.472000000000001</v>
      </c>
      <c r="F240">
        <v>70.165311182296605</v>
      </c>
      <c r="G240">
        <v>40.472000000000001</v>
      </c>
      <c r="H240">
        <v>21.501810948440198</v>
      </c>
      <c r="I240">
        <v>45.472000000000001</v>
      </c>
      <c r="J240">
        <v>11.1867900311893</v>
      </c>
      <c r="K240">
        <v>49.972000000000001</v>
      </c>
      <c r="L240">
        <v>9.9132923680586202</v>
      </c>
      <c r="O240" s="10">
        <f t="shared" si="42"/>
        <v>4.7682587873060891</v>
      </c>
      <c r="P240" s="10">
        <f t="shared" si="43"/>
        <v>260.64234937767998</v>
      </c>
      <c r="Q240" s="10">
        <f t="shared" si="44"/>
        <v>6.8146452300988356</v>
      </c>
      <c r="R240" s="10">
        <f t="shared" si="45"/>
        <v>89.6080207831411</v>
      </c>
      <c r="S240" s="10">
        <f t="shared" si="46"/>
        <v>8.354829643767653</v>
      </c>
      <c r="T240" s="10">
        <f t="shared" si="47"/>
        <v>70.165311182296605</v>
      </c>
      <c r="U240" s="10">
        <f t="shared" si="48"/>
        <v>9.7527964742568081</v>
      </c>
      <c r="V240" s="10">
        <f t="shared" si="49"/>
        <v>21.501810948440198</v>
      </c>
      <c r="W240" s="10">
        <f t="shared" si="50"/>
        <v>10.897509238225343</v>
      </c>
      <c r="X240" s="10">
        <f t="shared" si="51"/>
        <v>11.1867900311893</v>
      </c>
      <c r="Y240" s="10">
        <f t="shared" si="52"/>
        <v>11.910075886644908</v>
      </c>
      <c r="Z240" s="10">
        <f t="shared" si="53"/>
        <v>9.9132923680586202</v>
      </c>
    </row>
    <row r="241" spans="1:26">
      <c r="A241">
        <v>19.474</v>
      </c>
      <c r="B241">
        <v>262.15127130204598</v>
      </c>
      <c r="C241">
        <v>27.974</v>
      </c>
      <c r="D241">
        <v>90.137223069203401</v>
      </c>
      <c r="E241">
        <v>34.473999999999997</v>
      </c>
      <c r="F241">
        <v>70.512009877873894</v>
      </c>
      <c r="G241">
        <v>40.473999999999997</v>
      </c>
      <c r="H241">
        <v>21.678247178493301</v>
      </c>
      <c r="I241">
        <v>45.473999999999997</v>
      </c>
      <c r="J241">
        <v>11.2647876556877</v>
      </c>
      <c r="K241">
        <v>49.973999999999997</v>
      </c>
      <c r="L241">
        <v>9.9640045141674207</v>
      </c>
      <c r="O241" s="10">
        <f t="shared" si="42"/>
        <v>4.7687438190732356</v>
      </c>
      <c r="P241" s="10">
        <f t="shared" si="43"/>
        <v>262.15127130204598</v>
      </c>
      <c r="Q241" s="10">
        <f t="shared" si="44"/>
        <v>6.8151227603616302</v>
      </c>
      <c r="R241" s="10">
        <f t="shared" si="45"/>
        <v>90.137223069203401</v>
      </c>
      <c r="S241" s="10">
        <f t="shared" si="46"/>
        <v>8.3552996628416381</v>
      </c>
      <c r="T241" s="10">
        <f t="shared" si="47"/>
        <v>70.512009877873894</v>
      </c>
      <c r="U241" s="10">
        <f t="shared" si="48"/>
        <v>9.7532582173795657</v>
      </c>
      <c r="V241" s="10">
        <f t="shared" si="49"/>
        <v>21.678247178493301</v>
      </c>
      <c r="W241" s="10">
        <f t="shared" si="50"/>
        <v>10.897963116872445</v>
      </c>
      <c r="X241" s="10">
        <f t="shared" si="51"/>
        <v>11.2647876556877</v>
      </c>
      <c r="Y241" s="10">
        <f t="shared" si="52"/>
        <v>11.91052194809699</v>
      </c>
      <c r="Z241" s="10">
        <f t="shared" si="53"/>
        <v>9.9640045141674207</v>
      </c>
    </row>
    <row r="242" spans="1:26">
      <c r="A242">
        <v>19.475999999999999</v>
      </c>
      <c r="B242">
        <v>263.67331546780702</v>
      </c>
      <c r="C242">
        <v>27.975999999999999</v>
      </c>
      <c r="D242">
        <v>90.671120209354697</v>
      </c>
      <c r="E242">
        <v>34.475999999999999</v>
      </c>
      <c r="F242">
        <v>70.861283138530695</v>
      </c>
      <c r="G242">
        <v>40.475999999999999</v>
      </c>
      <c r="H242">
        <v>21.856862213568601</v>
      </c>
      <c r="I242">
        <v>45.475999999999999</v>
      </c>
      <c r="J242">
        <v>11.3436039300988</v>
      </c>
      <c r="K242">
        <v>49.975999999999999</v>
      </c>
      <c r="L242">
        <v>10.015106966249199</v>
      </c>
      <c r="O242" s="10">
        <f t="shared" si="42"/>
        <v>4.7692288493877415</v>
      </c>
      <c r="P242" s="10">
        <f t="shared" si="43"/>
        <v>263.67331546780702</v>
      </c>
      <c r="Q242" s="10">
        <f t="shared" si="44"/>
        <v>6.8156002885484197</v>
      </c>
      <c r="R242" s="10">
        <f t="shared" si="45"/>
        <v>90.671120209354697</v>
      </c>
      <c r="S242" s="10">
        <f t="shared" si="46"/>
        <v>8.3557696793704554</v>
      </c>
      <c r="T242" s="10">
        <f t="shared" si="47"/>
        <v>70.861283138530695</v>
      </c>
      <c r="U242" s="10">
        <f t="shared" si="48"/>
        <v>9.7537199575313096</v>
      </c>
      <c r="V242" s="10">
        <f t="shared" si="49"/>
        <v>21.856862213568601</v>
      </c>
      <c r="W242" s="10">
        <f t="shared" si="50"/>
        <v>10.898416992199838</v>
      </c>
      <c r="X242" s="10">
        <f t="shared" si="51"/>
        <v>11.3436039300988</v>
      </c>
      <c r="Y242" s="10">
        <f t="shared" si="52"/>
        <v>11.910968005920923</v>
      </c>
      <c r="Z242" s="10">
        <f t="shared" si="53"/>
        <v>10.015106966249199</v>
      </c>
    </row>
    <row r="243" spans="1:26">
      <c r="A243">
        <v>19.478000000000002</v>
      </c>
      <c r="B243">
        <v>265.20863424922601</v>
      </c>
      <c r="C243">
        <v>27.978000000000002</v>
      </c>
      <c r="D243">
        <v>91.209767818205506</v>
      </c>
      <c r="E243">
        <v>34.478000000000002</v>
      </c>
      <c r="F243">
        <v>71.213156504457004</v>
      </c>
      <c r="G243">
        <v>40.478000000000002</v>
      </c>
      <c r="H243">
        <v>22.037692045499998</v>
      </c>
      <c r="I243">
        <v>45.478000000000002</v>
      </c>
      <c r="J243">
        <v>11.4232503516892</v>
      </c>
      <c r="K243">
        <v>49.978000000000002</v>
      </c>
      <c r="L243">
        <v>10.0666037417304</v>
      </c>
      <c r="O243" s="10">
        <f t="shared" si="42"/>
        <v>4.7697138782494557</v>
      </c>
      <c r="P243" s="10">
        <f t="shared" si="43"/>
        <v>265.20863424922601</v>
      </c>
      <c r="Q243" s="10">
        <f t="shared" si="44"/>
        <v>6.8160778146590602</v>
      </c>
      <c r="R243" s="10">
        <f t="shared" si="45"/>
        <v>91.209767818205506</v>
      </c>
      <c r="S243" s="10">
        <f t="shared" si="46"/>
        <v>8.3562396933539596</v>
      </c>
      <c r="T243" s="10">
        <f t="shared" si="47"/>
        <v>71.213156504457004</v>
      </c>
      <c r="U243" s="10">
        <f t="shared" si="48"/>
        <v>9.7541816947119013</v>
      </c>
      <c r="V243" s="10">
        <f t="shared" si="49"/>
        <v>22.037692045499998</v>
      </c>
      <c r="W243" s="10">
        <f t="shared" si="50"/>
        <v>10.898870864207383</v>
      </c>
      <c r="X243" s="10">
        <f t="shared" si="51"/>
        <v>11.4232503516892</v>
      </c>
      <c r="Y243" s="10">
        <f t="shared" si="52"/>
        <v>11.911414060116567</v>
      </c>
      <c r="Z243" s="10">
        <f t="shared" si="53"/>
        <v>10.0666037417304</v>
      </c>
    </row>
    <row r="244" spans="1:26">
      <c r="A244">
        <v>19.48</v>
      </c>
      <c r="B244">
        <v>266.75738223541299</v>
      </c>
      <c r="C244">
        <v>27.98</v>
      </c>
      <c r="D244">
        <v>91.753222335041897</v>
      </c>
      <c r="E244">
        <v>34.479999999999997</v>
      </c>
      <c r="F244">
        <v>71.567655833146802</v>
      </c>
      <c r="G244">
        <v>40.479999999999997</v>
      </c>
      <c r="H244">
        <v>22.220773411711601</v>
      </c>
      <c r="I244">
        <v>45.48</v>
      </c>
      <c r="J244">
        <v>11.503738620276099</v>
      </c>
      <c r="K244">
        <v>49.98</v>
      </c>
      <c r="L244">
        <v>10.118498909884099</v>
      </c>
      <c r="O244" s="10">
        <f t="shared" si="42"/>
        <v>4.7701989056582326</v>
      </c>
      <c r="P244" s="10">
        <f t="shared" si="43"/>
        <v>266.75738223541299</v>
      </c>
      <c r="Q244" s="10">
        <f t="shared" si="44"/>
        <v>6.8165553386934032</v>
      </c>
      <c r="R244" s="10">
        <f t="shared" si="45"/>
        <v>91.753222335041897</v>
      </c>
      <c r="S244" s="10">
        <f t="shared" si="46"/>
        <v>8.3567097047920047</v>
      </c>
      <c r="T244" s="10">
        <f t="shared" si="47"/>
        <v>71.567655833146802</v>
      </c>
      <c r="U244" s="10">
        <f t="shared" si="48"/>
        <v>9.7546434289211987</v>
      </c>
      <c r="V244" s="10">
        <f t="shared" si="49"/>
        <v>22.220773411711601</v>
      </c>
      <c r="W244" s="10">
        <f t="shared" si="50"/>
        <v>10.899324732894943</v>
      </c>
      <c r="X244" s="10">
        <f t="shared" si="51"/>
        <v>11.503738620276099</v>
      </c>
      <c r="Y244" s="10">
        <f t="shared" si="52"/>
        <v>11.911860110683785</v>
      </c>
      <c r="Z244" s="10">
        <f t="shared" si="53"/>
        <v>10.118498909884099</v>
      </c>
    </row>
    <row r="245" spans="1:26">
      <c r="A245">
        <v>19.481999999999999</v>
      </c>
      <c r="B245">
        <v>268.31971626900003</v>
      </c>
      <c r="C245">
        <v>27.981999999999999</v>
      </c>
      <c r="D245">
        <v>92.301541038526594</v>
      </c>
      <c r="E245">
        <v>34.481999999999999</v>
      </c>
      <c r="F245">
        <v>71.924807304148104</v>
      </c>
      <c r="G245">
        <v>40.481999999999999</v>
      </c>
      <c r="H245">
        <v>22.406143813817099</v>
      </c>
      <c r="I245">
        <v>45.481999999999999</v>
      </c>
      <c r="J245">
        <v>11.5850806425219</v>
      </c>
      <c r="K245">
        <v>49.981999999999999</v>
      </c>
      <c r="L245">
        <v>10.1707965926347</v>
      </c>
      <c r="O245" s="10">
        <f t="shared" si="42"/>
        <v>4.7706839316139238</v>
      </c>
      <c r="P245" s="10">
        <f t="shared" si="43"/>
        <v>268.31971626900003</v>
      </c>
      <c r="Q245" s="10">
        <f t="shared" si="44"/>
        <v>6.8170328606513042</v>
      </c>
      <c r="R245" s="10">
        <f t="shared" si="45"/>
        <v>92.301541038526594</v>
      </c>
      <c r="S245" s="10">
        <f t="shared" si="46"/>
        <v>8.3571797136844506</v>
      </c>
      <c r="T245" s="10">
        <f t="shared" si="47"/>
        <v>71.924807304148104</v>
      </c>
      <c r="U245" s="10">
        <f t="shared" si="48"/>
        <v>9.7551051601590615</v>
      </c>
      <c r="V245" s="10">
        <f t="shared" si="49"/>
        <v>22.406143813817099</v>
      </c>
      <c r="W245" s="10">
        <f t="shared" si="50"/>
        <v>10.899778598262381</v>
      </c>
      <c r="X245" s="10">
        <f t="shared" si="51"/>
        <v>11.5850806425219</v>
      </c>
      <c r="Y245" s="10">
        <f t="shared" si="52"/>
        <v>11.912306157622446</v>
      </c>
      <c r="Z245" s="10">
        <f t="shared" si="53"/>
        <v>10.1707965926347</v>
      </c>
    </row>
    <row r="246" spans="1:26">
      <c r="A246">
        <v>19.484000000000002</v>
      </c>
      <c r="B246">
        <v>269.89579548563898</v>
      </c>
      <c r="C246">
        <v>27.984000000000002</v>
      </c>
      <c r="D246">
        <v>92.854782061697904</v>
      </c>
      <c r="E246">
        <v>34.484000000000002</v>
      </c>
      <c r="F246">
        <v>72.284637423876802</v>
      </c>
      <c r="G246">
        <v>40.484000000000002</v>
      </c>
      <c r="H246">
        <v>22.5938415367511</v>
      </c>
      <c r="I246">
        <v>45.484000000000002</v>
      </c>
      <c r="J246">
        <v>11.667288536337001</v>
      </c>
      <c r="K246">
        <v>49.984000000000002</v>
      </c>
      <c r="L246">
        <v>10.223500965377101</v>
      </c>
      <c r="O246" s="10">
        <f t="shared" si="42"/>
        <v>4.7711689561163819</v>
      </c>
      <c r="P246" s="10">
        <f t="shared" si="43"/>
        <v>269.89579548563898</v>
      </c>
      <c r="Q246" s="10">
        <f t="shared" si="44"/>
        <v>6.81751038053262</v>
      </c>
      <c r="R246" s="10">
        <f t="shared" si="45"/>
        <v>92.854782061697904</v>
      </c>
      <c r="S246" s="10">
        <f t="shared" si="46"/>
        <v>8.3576497200311568</v>
      </c>
      <c r="T246" s="10">
        <f t="shared" si="47"/>
        <v>72.284637423876802</v>
      </c>
      <c r="U246" s="10">
        <f t="shared" si="48"/>
        <v>9.755566888425351</v>
      </c>
      <c r="V246" s="10">
        <f t="shared" si="49"/>
        <v>22.5938415367511</v>
      </c>
      <c r="W246" s="10">
        <f t="shared" si="50"/>
        <v>10.900232460309555</v>
      </c>
      <c r="X246" s="10">
        <f t="shared" si="51"/>
        <v>11.667288536337001</v>
      </c>
      <c r="Y246" s="10">
        <f t="shared" si="52"/>
        <v>11.91275220093241</v>
      </c>
      <c r="Z246" s="10">
        <f t="shared" si="53"/>
        <v>10.223500965377101</v>
      </c>
    </row>
    <row r="247" spans="1:26">
      <c r="A247">
        <v>19.486000000000001</v>
      </c>
      <c r="B247">
        <v>271.48578135425902</v>
      </c>
      <c r="C247">
        <v>27.986000000000001</v>
      </c>
      <c r="D247">
        <v>93.413004407280198</v>
      </c>
      <c r="E247">
        <v>34.485999999999997</v>
      </c>
      <c r="F247">
        <v>72.647173030526602</v>
      </c>
      <c r="G247">
        <v>40.485999999999997</v>
      </c>
      <c r="H247">
        <v>22.783905668468599</v>
      </c>
      <c r="I247">
        <v>45.485999999999997</v>
      </c>
      <c r="J247">
        <v>11.7503746353963</v>
      </c>
      <c r="K247">
        <v>49.985999999999997</v>
      </c>
      <c r="L247">
        <v>10.2766162578134</v>
      </c>
      <c r="O247" s="10">
        <f t="shared" si="42"/>
        <v>4.7716539791654577</v>
      </c>
      <c r="P247" s="10">
        <f t="shared" si="43"/>
        <v>271.48578135425902</v>
      </c>
      <c r="Q247" s="10">
        <f t="shared" si="44"/>
        <v>6.8179878983372015</v>
      </c>
      <c r="R247" s="10">
        <f t="shared" si="45"/>
        <v>93.413004407280198</v>
      </c>
      <c r="S247" s="10">
        <f t="shared" si="46"/>
        <v>8.3581197238319742</v>
      </c>
      <c r="T247" s="10">
        <f t="shared" si="47"/>
        <v>72.647173030526602</v>
      </c>
      <c r="U247" s="10">
        <f t="shared" si="48"/>
        <v>9.7560286137199235</v>
      </c>
      <c r="V247" s="10">
        <f t="shared" si="49"/>
        <v>22.783905668468599</v>
      </c>
      <c r="W247" s="10">
        <f t="shared" si="50"/>
        <v>10.900686319036327</v>
      </c>
      <c r="X247" s="10">
        <f t="shared" si="51"/>
        <v>11.7503746353963</v>
      </c>
      <c r="Y247" s="10">
        <f t="shared" si="52"/>
        <v>11.913198240613539</v>
      </c>
      <c r="Z247" s="10">
        <f t="shared" si="53"/>
        <v>10.2766162578134</v>
      </c>
    </row>
    <row r="248" spans="1:26">
      <c r="A248">
        <v>19.488</v>
      </c>
      <c r="B248">
        <v>273.08983771820402</v>
      </c>
      <c r="C248">
        <v>27.988</v>
      </c>
      <c r="D248">
        <v>93.976267963326094</v>
      </c>
      <c r="E248">
        <v>34.488</v>
      </c>
      <c r="F248">
        <v>73.012441299066595</v>
      </c>
      <c r="G248">
        <v>40.488</v>
      </c>
      <c r="H248">
        <v>22.976376120223701</v>
      </c>
      <c r="I248">
        <v>45.488</v>
      </c>
      <c r="J248">
        <v>11.834351493761</v>
      </c>
      <c r="K248">
        <v>49.988</v>
      </c>
      <c r="L248">
        <v>10.3301467548003</v>
      </c>
      <c r="O248" s="10">
        <f t="shared" si="42"/>
        <v>4.7721390007610056</v>
      </c>
      <c r="P248" s="10">
        <f t="shared" si="43"/>
        <v>273.08983771820402</v>
      </c>
      <c r="Q248" s="10">
        <f t="shared" si="44"/>
        <v>6.8184654140649066</v>
      </c>
      <c r="R248" s="10">
        <f t="shared" si="45"/>
        <v>93.976267963326094</v>
      </c>
      <c r="S248" s="10">
        <f t="shared" si="46"/>
        <v>8.358589725086766</v>
      </c>
      <c r="T248" s="10">
        <f t="shared" si="47"/>
        <v>73.012441299066595</v>
      </c>
      <c r="U248" s="10">
        <f t="shared" si="48"/>
        <v>9.7564903360426403</v>
      </c>
      <c r="V248" s="10">
        <f t="shared" si="49"/>
        <v>22.976376120223701</v>
      </c>
      <c r="W248" s="10">
        <f t="shared" si="50"/>
        <v>10.90114017444256</v>
      </c>
      <c r="X248" s="10">
        <f t="shared" si="51"/>
        <v>11.834351493761</v>
      </c>
      <c r="Y248" s="10">
        <f t="shared" si="52"/>
        <v>11.913644276665703</v>
      </c>
      <c r="Z248" s="10">
        <f t="shared" si="53"/>
        <v>10.3301467548003</v>
      </c>
    </row>
    <row r="249" spans="1:26">
      <c r="A249">
        <v>19.489999999999998</v>
      </c>
      <c r="B249">
        <v>274.70813083717098</v>
      </c>
      <c r="C249">
        <v>27.99</v>
      </c>
      <c r="D249">
        <v>94.544633519170503</v>
      </c>
      <c r="E249">
        <v>34.49</v>
      </c>
      <c r="F249">
        <v>73.380469746314006</v>
      </c>
      <c r="G249">
        <v>40.49</v>
      </c>
      <c r="H249">
        <v>23.171293647441701</v>
      </c>
      <c r="I249">
        <v>45.49</v>
      </c>
      <c r="J249">
        <v>11.919231890625801</v>
      </c>
      <c r="K249">
        <v>49.99</v>
      </c>
      <c r="L249">
        <v>10.3840967972183</v>
      </c>
      <c r="O249" s="10">
        <f t="shared" si="42"/>
        <v>4.7726240209028763</v>
      </c>
      <c r="P249" s="10">
        <f t="shared" si="43"/>
        <v>274.70813083717098</v>
      </c>
      <c r="Q249" s="10">
        <f t="shared" si="44"/>
        <v>6.8189429277155877</v>
      </c>
      <c r="R249" s="10">
        <f t="shared" si="45"/>
        <v>94.544633519170503</v>
      </c>
      <c r="S249" s="10">
        <f t="shared" si="46"/>
        <v>8.3590597237953848</v>
      </c>
      <c r="T249" s="10">
        <f t="shared" si="47"/>
        <v>73.380469746314006</v>
      </c>
      <c r="U249" s="10">
        <f t="shared" si="48"/>
        <v>9.7569520553933593</v>
      </c>
      <c r="V249" s="10">
        <f t="shared" si="49"/>
        <v>23.171293647441701</v>
      </c>
      <c r="W249" s="10">
        <f t="shared" si="50"/>
        <v>10.901594026528116</v>
      </c>
      <c r="X249" s="10">
        <f t="shared" si="51"/>
        <v>11.919231890625801</v>
      </c>
      <c r="Y249" s="10">
        <f t="shared" si="52"/>
        <v>11.914090309088763</v>
      </c>
      <c r="Z249" s="10">
        <f t="shared" si="53"/>
        <v>10.3840967972183</v>
      </c>
    </row>
    <row r="250" spans="1:26">
      <c r="A250">
        <v>19.492000000000001</v>
      </c>
      <c r="B250">
        <v>276.34082943004898</v>
      </c>
      <c r="C250">
        <v>27.992000000000001</v>
      </c>
      <c r="D250">
        <v>95.118162781741702</v>
      </c>
      <c r="E250">
        <v>34.491999999999997</v>
      </c>
      <c r="F250">
        <v>73.751286236107802</v>
      </c>
      <c r="G250">
        <v>40.491999999999997</v>
      </c>
      <c r="H250">
        <v>23.368699871216599</v>
      </c>
      <c r="I250">
        <v>45.491999999999997</v>
      </c>
      <c r="J250">
        <v>12.005028835176899</v>
      </c>
      <c r="K250">
        <v>49.991999999999997</v>
      </c>
      <c r="L250">
        <v>10.4384707828505</v>
      </c>
      <c r="O250" s="10">
        <f t="shared" si="42"/>
        <v>4.7731090395909233</v>
      </c>
      <c r="P250" s="10">
        <f t="shared" si="43"/>
        <v>276.34082943004898</v>
      </c>
      <c r="Q250" s="10">
        <f t="shared" si="44"/>
        <v>6.8194204392891002</v>
      </c>
      <c r="R250" s="10">
        <f t="shared" si="45"/>
        <v>95.118162781741702</v>
      </c>
      <c r="S250" s="10">
        <f t="shared" si="46"/>
        <v>8.3595297199576866</v>
      </c>
      <c r="T250" s="10">
        <f t="shared" si="47"/>
        <v>73.751286236107802</v>
      </c>
      <c r="U250" s="10">
        <f t="shared" si="48"/>
        <v>9.7574137717719402</v>
      </c>
      <c r="V250" s="10">
        <f t="shared" si="49"/>
        <v>23.368699871216599</v>
      </c>
      <c r="W250" s="10">
        <f t="shared" si="50"/>
        <v>10.902047875292856</v>
      </c>
      <c r="X250" s="10">
        <f t="shared" si="51"/>
        <v>12.005028835176899</v>
      </c>
      <c r="Y250" s="10">
        <f t="shared" si="52"/>
        <v>11.914536337882582</v>
      </c>
      <c r="Z250" s="10">
        <f t="shared" si="53"/>
        <v>10.4384707828505</v>
      </c>
    </row>
    <row r="251" spans="1:26">
      <c r="A251">
        <v>19.494</v>
      </c>
      <c r="B251">
        <v>277.988104718611</v>
      </c>
      <c r="C251">
        <v>27.994</v>
      </c>
      <c r="D251">
        <v>95.6969183921954</v>
      </c>
      <c r="E251">
        <v>34.494</v>
      </c>
      <c r="F251">
        <v>74.1249189845758</v>
      </c>
      <c r="G251">
        <v>40.494</v>
      </c>
      <c r="H251">
        <v>23.568637300449701</v>
      </c>
      <c r="I251">
        <v>45.494</v>
      </c>
      <c r="J251">
        <v>12.091755571579499</v>
      </c>
      <c r="K251">
        <v>49.994</v>
      </c>
      <c r="L251">
        <v>10.4932731672823</v>
      </c>
      <c r="O251" s="10">
        <f t="shared" si="42"/>
        <v>4.7735940568249973</v>
      </c>
      <c r="P251" s="10">
        <f t="shared" si="43"/>
        <v>277.988104718611</v>
      </c>
      <c r="Q251" s="10">
        <f t="shared" si="44"/>
        <v>6.8198979487852984</v>
      </c>
      <c r="R251" s="10">
        <f t="shared" si="45"/>
        <v>95.6969183921954</v>
      </c>
      <c r="S251" s="10">
        <f t="shared" si="46"/>
        <v>8.3599997135735311</v>
      </c>
      <c r="T251" s="10">
        <f t="shared" si="47"/>
        <v>74.1249189845758</v>
      </c>
      <c r="U251" s="10">
        <f t="shared" si="48"/>
        <v>9.7578754851782463</v>
      </c>
      <c r="V251" s="10">
        <f t="shared" si="49"/>
        <v>23.568637300449701</v>
      </c>
      <c r="W251" s="10">
        <f t="shared" si="50"/>
        <v>10.902501720736645</v>
      </c>
      <c r="X251" s="10">
        <f t="shared" si="51"/>
        <v>12.091755571579499</v>
      </c>
      <c r="Y251" s="10">
        <f t="shared" si="52"/>
        <v>11.914982363047029</v>
      </c>
      <c r="Z251" s="10">
        <f t="shared" si="53"/>
        <v>10.4932731672823</v>
      </c>
    </row>
    <row r="252" spans="1:26">
      <c r="A252">
        <v>19.495999999999999</v>
      </c>
      <c r="B252">
        <v>279.65013047214899</v>
      </c>
      <c r="C252">
        <v>27.995999999999999</v>
      </c>
      <c r="D252">
        <v>96.280963942912507</v>
      </c>
      <c r="E252">
        <v>34.496000000000002</v>
      </c>
      <c r="F252">
        <v>74.501396565480505</v>
      </c>
      <c r="G252">
        <v>40.496000000000002</v>
      </c>
      <c r="H252">
        <v>23.7711493546438</v>
      </c>
      <c r="I252">
        <v>45.496000000000002</v>
      </c>
      <c r="J252">
        <v>12.1794255840872</v>
      </c>
      <c r="K252">
        <v>49.996000000000002</v>
      </c>
      <c r="L252">
        <v>10.5485084648145</v>
      </c>
      <c r="O252" s="10">
        <f t="shared" si="42"/>
        <v>4.7740790726049518</v>
      </c>
      <c r="P252" s="10">
        <f t="shared" si="43"/>
        <v>279.65013047214899</v>
      </c>
      <c r="Q252" s="10">
        <f t="shared" si="44"/>
        <v>6.8203754562040366</v>
      </c>
      <c r="R252" s="10">
        <f t="shared" si="45"/>
        <v>96.280963942912507</v>
      </c>
      <c r="S252" s="10">
        <f t="shared" si="46"/>
        <v>8.3604697046427745</v>
      </c>
      <c r="T252" s="10">
        <f t="shared" si="47"/>
        <v>74.501396565480505</v>
      </c>
      <c r="U252" s="10">
        <f t="shared" si="48"/>
        <v>9.7583371956121319</v>
      </c>
      <c r="V252" s="10">
        <f t="shared" si="49"/>
        <v>23.7711493546438</v>
      </c>
      <c r="W252" s="10">
        <f t="shared" si="50"/>
        <v>10.902955562859342</v>
      </c>
      <c r="X252" s="10">
        <f t="shared" si="51"/>
        <v>12.1794255840872</v>
      </c>
      <c r="Y252" s="10">
        <f t="shared" si="52"/>
        <v>11.915428384581963</v>
      </c>
      <c r="Z252" s="10">
        <f t="shared" si="53"/>
        <v>10.5485084648145</v>
      </c>
    </row>
    <row r="253" spans="1:26">
      <c r="A253">
        <v>19.498000000000001</v>
      </c>
      <c r="B253">
        <v>281.32708305301998</v>
      </c>
      <c r="C253">
        <v>27.998000000000001</v>
      </c>
      <c r="D253">
        <v>96.870363994863794</v>
      </c>
      <c r="E253">
        <v>34.497999999999998</v>
      </c>
      <c r="F253">
        <v>74.880747915675101</v>
      </c>
      <c r="G253">
        <v>40.497999999999998</v>
      </c>
      <c r="H253">
        <v>23.976280387389998</v>
      </c>
      <c r="I253">
        <v>45.497999999999998</v>
      </c>
      <c r="J253">
        <v>12.2680526022843</v>
      </c>
      <c r="K253">
        <v>49.997999999999998</v>
      </c>
      <c r="L253">
        <v>10.604181249395699</v>
      </c>
      <c r="O253" s="10">
        <f t="shared" si="42"/>
        <v>4.7745640869306385</v>
      </c>
      <c r="P253" s="10">
        <f t="shared" si="43"/>
        <v>281.32708305301998</v>
      </c>
      <c r="Q253" s="10">
        <f t="shared" si="44"/>
        <v>6.8208529615451701</v>
      </c>
      <c r="R253" s="10">
        <f t="shared" si="45"/>
        <v>96.870363994863794</v>
      </c>
      <c r="S253" s="10">
        <f t="shared" si="46"/>
        <v>8.3609396931652711</v>
      </c>
      <c r="T253" s="10">
        <f t="shared" si="47"/>
        <v>74.880747915675101</v>
      </c>
      <c r="U253" s="10">
        <f t="shared" si="48"/>
        <v>9.7587989030734548</v>
      </c>
      <c r="V253" s="10">
        <f t="shared" si="49"/>
        <v>23.976280387389998</v>
      </c>
      <c r="W253" s="10">
        <f t="shared" si="50"/>
        <v>10.903409401660804</v>
      </c>
      <c r="X253" s="10">
        <f t="shared" si="51"/>
        <v>12.2680526022843</v>
      </c>
      <c r="Y253" s="10">
        <f t="shared" si="52"/>
        <v>11.915874402487249</v>
      </c>
      <c r="Z253" s="10">
        <f t="shared" si="53"/>
        <v>10.604181249395699</v>
      </c>
    </row>
    <row r="254" spans="1:26">
      <c r="A254">
        <v>19.5</v>
      </c>
      <c r="B254">
        <v>283.019141463126</v>
      </c>
      <c r="C254">
        <v>28</v>
      </c>
      <c r="D254">
        <v>97.465184095328397</v>
      </c>
      <c r="E254">
        <v>34.5</v>
      </c>
      <c r="F254">
        <v>75.263002340648399</v>
      </c>
      <c r="G254">
        <v>40.5</v>
      </c>
      <c r="H254">
        <v>24.184075710559199</v>
      </c>
      <c r="I254">
        <v>45.5</v>
      </c>
      <c r="J254">
        <v>12.357650606460799</v>
      </c>
      <c r="K254">
        <v>50</v>
      </c>
      <c r="L254">
        <v>10.660296155570499</v>
      </c>
      <c r="O254" s="10">
        <f t="shared" si="42"/>
        <v>4.7750490998019091</v>
      </c>
      <c r="P254" s="10">
        <f t="shared" si="43"/>
        <v>283.019141463126</v>
      </c>
      <c r="Q254" s="10">
        <f t="shared" si="44"/>
        <v>6.8213304648085531</v>
      </c>
      <c r="R254" s="10">
        <f t="shared" si="45"/>
        <v>97.465184095328397</v>
      </c>
      <c r="S254" s="10">
        <f t="shared" si="46"/>
        <v>8.3614096791408823</v>
      </c>
      <c r="T254" s="10">
        <f t="shared" si="47"/>
        <v>75.263002340648399</v>
      </c>
      <c r="U254" s="10">
        <f t="shared" si="48"/>
        <v>9.7592606075620818</v>
      </c>
      <c r="V254" s="10">
        <f t="shared" si="49"/>
        <v>24.184075710559199</v>
      </c>
      <c r="W254" s="10">
        <f t="shared" si="50"/>
        <v>10.903863237140902</v>
      </c>
      <c r="X254" s="10">
        <f t="shared" si="51"/>
        <v>12.357650606460799</v>
      </c>
      <c r="Y254" s="10">
        <f t="shared" si="52"/>
        <v>11.916320416762755</v>
      </c>
      <c r="Z254" s="10">
        <f t="shared" si="53"/>
        <v>10.660296155570499</v>
      </c>
    </row>
    <row r="255" spans="1:26">
      <c r="A255">
        <v>19.501999999999999</v>
      </c>
      <c r="B255">
        <v>284.72648739141403</v>
      </c>
      <c r="C255">
        <v>28.001999999999999</v>
      </c>
      <c r="D255">
        <v>98.065490796008802</v>
      </c>
      <c r="E255">
        <v>34.501999999999903</v>
      </c>
      <c r="F255">
        <v>75.648189520174498</v>
      </c>
      <c r="G255">
        <v>40.502000000000002</v>
      </c>
      <c r="H255">
        <v>24.394581619230301</v>
      </c>
      <c r="I255">
        <v>45.502000000000002</v>
      </c>
      <c r="J255">
        <v>12.448233833126601</v>
      </c>
      <c r="K255">
        <v>50.002000000000002</v>
      </c>
      <c r="L255">
        <v>10.7168578794462</v>
      </c>
      <c r="O255" s="10">
        <f t="shared" si="42"/>
        <v>4.7755341112186178</v>
      </c>
      <c r="P255" s="10">
        <f t="shared" si="43"/>
        <v>284.72648739141403</v>
      </c>
      <c r="Q255" s="10">
        <f t="shared" si="44"/>
        <v>6.8218079659940392</v>
      </c>
      <c r="R255" s="10">
        <f t="shared" si="45"/>
        <v>98.065490796008802</v>
      </c>
      <c r="S255" s="10">
        <f t="shared" si="46"/>
        <v>8.3618796625694376</v>
      </c>
      <c r="T255" s="10">
        <f t="shared" si="47"/>
        <v>75.648189520174498</v>
      </c>
      <c r="U255" s="10">
        <f t="shared" si="48"/>
        <v>9.7597223090778655</v>
      </c>
      <c r="V255" s="10">
        <f t="shared" si="49"/>
        <v>24.394581619230301</v>
      </c>
      <c r="W255" s="10">
        <f t="shared" si="50"/>
        <v>10.904317069299491</v>
      </c>
      <c r="X255" s="10">
        <f t="shared" si="51"/>
        <v>12.448233833126601</v>
      </c>
      <c r="Y255" s="10">
        <f t="shared" si="52"/>
        <v>11.916766427408341</v>
      </c>
      <c r="Z255" s="10">
        <f t="shared" si="53"/>
        <v>10.7168578794462</v>
      </c>
    </row>
    <row r="256" spans="1:26">
      <c r="A256">
        <v>19.504000000000001</v>
      </c>
      <c r="B256">
        <v>286.44930526232997</v>
      </c>
      <c r="C256">
        <v>28.004000000000001</v>
      </c>
      <c r="D256">
        <v>98.6713516715228</v>
      </c>
      <c r="E256">
        <v>34.503999999999998</v>
      </c>
      <c r="F256">
        <v>76.036339514058099</v>
      </c>
      <c r="G256">
        <v>40.503999999999998</v>
      </c>
      <c r="H256">
        <v>24.607845417373699</v>
      </c>
      <c r="I256">
        <v>45.503999999999998</v>
      </c>
      <c r="J256">
        <v>12.539816780666101</v>
      </c>
      <c r="K256">
        <v>50.003999999999998</v>
      </c>
      <c r="L256">
        <v>10.7738711796773</v>
      </c>
      <c r="O256" s="10">
        <f t="shared" si="42"/>
        <v>4.7760191211806147</v>
      </c>
      <c r="P256" s="10">
        <f t="shared" si="43"/>
        <v>286.44930526232997</v>
      </c>
      <c r="Q256" s="10">
        <f t="shared" si="44"/>
        <v>6.8222854651014844</v>
      </c>
      <c r="R256" s="10">
        <f t="shared" si="45"/>
        <v>98.6713516715228</v>
      </c>
      <c r="S256" s="10">
        <f t="shared" si="46"/>
        <v>8.362349643450866</v>
      </c>
      <c r="T256" s="10">
        <f t="shared" si="47"/>
        <v>76.036339514058099</v>
      </c>
      <c r="U256" s="10">
        <f t="shared" si="48"/>
        <v>9.7601840076206692</v>
      </c>
      <c r="V256" s="10">
        <f t="shared" si="49"/>
        <v>24.607845417373699</v>
      </c>
      <c r="W256" s="10">
        <f t="shared" si="50"/>
        <v>10.904770898136436</v>
      </c>
      <c r="X256" s="10">
        <f t="shared" si="51"/>
        <v>12.539816780666101</v>
      </c>
      <c r="Y256" s="10">
        <f t="shared" si="52"/>
        <v>11.91721243442387</v>
      </c>
      <c r="Z256" s="10">
        <f t="shared" si="53"/>
        <v>10.7738711796773</v>
      </c>
    </row>
    <row r="257" spans="1:26">
      <c r="A257">
        <v>19.506</v>
      </c>
      <c r="B257">
        <v>288.18778228530601</v>
      </c>
      <c r="C257">
        <v>28.006</v>
      </c>
      <c r="D257">
        <v>99.282835338293395</v>
      </c>
      <c r="E257">
        <v>34.506</v>
      </c>
      <c r="F257">
        <v>76.427482767982198</v>
      </c>
      <c r="G257">
        <v>40.506</v>
      </c>
      <c r="H257">
        <v>24.823915444319901</v>
      </c>
      <c r="I257">
        <v>45.506</v>
      </c>
      <c r="J257">
        <v>12.6324142151391</v>
      </c>
      <c r="K257">
        <v>50.006</v>
      </c>
      <c r="L257">
        <v>10.8313408784672</v>
      </c>
      <c r="O257" s="10">
        <f t="shared" si="42"/>
        <v>4.7765041296877531</v>
      </c>
      <c r="P257" s="10">
        <f t="shared" si="43"/>
        <v>288.18778228530601</v>
      </c>
      <c r="Q257" s="10">
        <f t="shared" si="44"/>
        <v>6.8227629621307431</v>
      </c>
      <c r="R257" s="10">
        <f t="shared" si="45"/>
        <v>99.282835338293395</v>
      </c>
      <c r="S257" s="10">
        <f t="shared" si="46"/>
        <v>8.3628196217849542</v>
      </c>
      <c r="T257" s="10">
        <f t="shared" si="47"/>
        <v>76.427482767982198</v>
      </c>
      <c r="U257" s="10">
        <f t="shared" si="48"/>
        <v>9.7606457031903506</v>
      </c>
      <c r="V257" s="10">
        <f t="shared" si="49"/>
        <v>24.823915444319901</v>
      </c>
      <c r="W257" s="10">
        <f t="shared" si="50"/>
        <v>10.9052247236516</v>
      </c>
      <c r="X257" s="10">
        <f t="shared" si="51"/>
        <v>12.6324142151391</v>
      </c>
      <c r="Y257" s="10">
        <f t="shared" si="52"/>
        <v>11.917658437809212</v>
      </c>
      <c r="Z257" s="10">
        <f t="shared" si="53"/>
        <v>10.8313408784672</v>
      </c>
    </row>
    <row r="258" spans="1:26">
      <c r="A258">
        <v>19.507999999999999</v>
      </c>
      <c r="B258">
        <v>289.94210850531402</v>
      </c>
      <c r="C258">
        <v>28.007999999999999</v>
      </c>
      <c r="D258">
        <v>99.900011473856907</v>
      </c>
      <c r="E258">
        <v>34.508000000000003</v>
      </c>
      <c r="F258">
        <v>76.821650119467904</v>
      </c>
      <c r="G258">
        <v>40.508000000000003</v>
      </c>
      <c r="H258">
        <v>25.042841102045301</v>
      </c>
      <c r="I258">
        <v>45.508000000000003</v>
      </c>
      <c r="J258">
        <v>12.7260411762331</v>
      </c>
      <c r="K258">
        <v>50.008000000000003</v>
      </c>
      <c r="L258">
        <v>10.889271862591199</v>
      </c>
      <c r="O258" s="10">
        <f t="shared" si="42"/>
        <v>4.7769891367398856</v>
      </c>
      <c r="P258" s="10">
        <f t="shared" si="43"/>
        <v>289.94210850531402</v>
      </c>
      <c r="Q258" s="10">
        <f t="shared" si="44"/>
        <v>6.8232404570816678</v>
      </c>
      <c r="R258" s="10">
        <f t="shared" si="45"/>
        <v>99.900011473856907</v>
      </c>
      <c r="S258" s="10">
        <f t="shared" si="46"/>
        <v>8.3632895975715815</v>
      </c>
      <c r="T258" s="10">
        <f t="shared" si="47"/>
        <v>76.821650119467904</v>
      </c>
      <c r="U258" s="10">
        <f t="shared" si="48"/>
        <v>9.7611073957867696</v>
      </c>
      <c r="V258" s="10">
        <f t="shared" si="49"/>
        <v>25.042841102045301</v>
      </c>
      <c r="W258" s="10">
        <f t="shared" si="50"/>
        <v>10.90567854584484</v>
      </c>
      <c r="X258" s="10">
        <f t="shared" si="51"/>
        <v>12.7260411762331</v>
      </c>
      <c r="Y258" s="10">
        <f t="shared" si="52"/>
        <v>11.918104437564224</v>
      </c>
      <c r="Z258" s="10">
        <f t="shared" si="53"/>
        <v>10.889271862591199</v>
      </c>
    </row>
    <row r="259" spans="1:26">
      <c r="A259">
        <v>19.510000000000002</v>
      </c>
      <c r="B259">
        <v>291.71247685446798</v>
      </c>
      <c r="C259">
        <v>28.01</v>
      </c>
      <c r="D259">
        <v>100.522950836573</v>
      </c>
      <c r="E259">
        <v>34.51</v>
      </c>
      <c r="F259">
        <v>77.218872803935298</v>
      </c>
      <c r="G259">
        <v>40.51</v>
      </c>
      <c r="H259">
        <v>25.264672883294999</v>
      </c>
      <c r="I259">
        <v>45.51</v>
      </c>
      <c r="J259">
        <v>12.820712983370401</v>
      </c>
      <c r="K259">
        <v>50.01</v>
      </c>
      <c r="L259">
        <v>10.947669084436299</v>
      </c>
      <c r="O259" s="10">
        <f t="shared" si="42"/>
        <v>4.7774741423368647</v>
      </c>
      <c r="P259" s="10">
        <f t="shared" si="43"/>
        <v>291.71247685446798</v>
      </c>
      <c r="Q259" s="10">
        <f t="shared" si="44"/>
        <v>6.8237179499541165</v>
      </c>
      <c r="R259" s="10">
        <f t="shared" si="45"/>
        <v>100.522950836573</v>
      </c>
      <c r="S259" s="10">
        <f t="shared" si="46"/>
        <v>8.3637595708106041</v>
      </c>
      <c r="T259" s="10">
        <f t="shared" si="47"/>
        <v>77.218872803935298</v>
      </c>
      <c r="U259" s="10">
        <f t="shared" si="48"/>
        <v>9.7615690854097821</v>
      </c>
      <c r="V259" s="10">
        <f t="shared" si="49"/>
        <v>25.264672883294999</v>
      </c>
      <c r="W259" s="10">
        <f t="shared" si="50"/>
        <v>10.90613236471602</v>
      </c>
      <c r="X259" s="10">
        <f t="shared" si="51"/>
        <v>12.820712983370401</v>
      </c>
      <c r="Y259" s="10">
        <f t="shared" si="52"/>
        <v>11.918550433688777</v>
      </c>
      <c r="Z259" s="10">
        <f t="shared" si="53"/>
        <v>10.947669084436299</v>
      </c>
    </row>
    <row r="260" spans="1:26">
      <c r="A260">
        <v>19.512</v>
      </c>
      <c r="B260">
        <v>293.49908320472002</v>
      </c>
      <c r="C260">
        <v>28.012</v>
      </c>
      <c r="D260">
        <v>101.151725285778</v>
      </c>
      <c r="E260">
        <v>34.512</v>
      </c>
      <c r="F260">
        <v>77.619182460881902</v>
      </c>
      <c r="G260">
        <v>40.512</v>
      </c>
      <c r="H260">
        <v>25.489462400581701</v>
      </c>
      <c r="I260">
        <v>45.512</v>
      </c>
      <c r="J260">
        <v>12.9164452419749</v>
      </c>
      <c r="K260">
        <v>50.012</v>
      </c>
      <c r="L260">
        <v>11.0065375630631</v>
      </c>
      <c r="O260" s="10">
        <f t="shared" si="42"/>
        <v>4.7779591464785405</v>
      </c>
      <c r="P260" s="10">
        <f t="shared" si="43"/>
        <v>293.49908320472002</v>
      </c>
      <c r="Q260" s="10">
        <f t="shared" si="44"/>
        <v>6.8241954407479408</v>
      </c>
      <c r="R260" s="10">
        <f t="shared" si="45"/>
        <v>101.151725285778</v>
      </c>
      <c r="S260" s="10">
        <f t="shared" si="46"/>
        <v>8.3642295415018815</v>
      </c>
      <c r="T260" s="10">
        <f t="shared" si="47"/>
        <v>77.619182460881902</v>
      </c>
      <c r="U260" s="10">
        <f t="shared" si="48"/>
        <v>9.762030772059255</v>
      </c>
      <c r="V260" s="10">
        <f t="shared" si="49"/>
        <v>25.489462400581701</v>
      </c>
      <c r="W260" s="10">
        <f t="shared" si="50"/>
        <v>10.906586180265004</v>
      </c>
      <c r="X260" s="10">
        <f t="shared" si="51"/>
        <v>12.9164452419749</v>
      </c>
      <c r="Y260" s="10">
        <f t="shared" si="52"/>
        <v>11.91899642618273</v>
      </c>
      <c r="Z260" s="10">
        <f t="shared" si="53"/>
        <v>11.0065375630631</v>
      </c>
    </row>
    <row r="261" spans="1:26">
      <c r="A261">
        <v>19.513999999999999</v>
      </c>
      <c r="B261">
        <v>295.30212642170898</v>
      </c>
      <c r="C261">
        <v>28.013999999999999</v>
      </c>
      <c r="D261">
        <v>101.786407802371</v>
      </c>
      <c r="E261">
        <v>34.514000000000003</v>
      </c>
      <c r="F261">
        <v>78.022611140159199</v>
      </c>
      <c r="G261">
        <v>40.514000000000003</v>
      </c>
      <c r="H261">
        <v>25.7172624160794</v>
      </c>
      <c r="I261">
        <v>45.514000000000003</v>
      </c>
      <c r="J261">
        <v>13.013253849900901</v>
      </c>
      <c r="K261">
        <v>50.014000000000003</v>
      </c>
      <c r="L261">
        <v>11.065882385284199</v>
      </c>
      <c r="O261" s="10">
        <f t="shared" ref="O261:O324" si="54">2*SIN(RADIANS(A261/2))/0.070931</f>
        <v>4.778444149164768</v>
      </c>
      <c r="P261" s="10">
        <f t="shared" ref="P261:P324" si="55">B261</f>
        <v>295.30212642170898</v>
      </c>
      <c r="Q261" s="10">
        <f t="shared" ref="Q261:Q324" si="56">2*SIN(RADIANS(C261/2))/0.070931</f>
        <v>6.824672929462996</v>
      </c>
      <c r="R261" s="10">
        <f t="shared" ref="R261:R324" si="57">D261</f>
        <v>101.786407802371</v>
      </c>
      <c r="S261" s="10">
        <f t="shared" ref="S261:S324" si="58">2*SIN(RADIANS(E261/2))/0.070931</f>
        <v>8.3646995096452699</v>
      </c>
      <c r="T261" s="10">
        <f t="shared" ref="T261:T324" si="59">F261</f>
        <v>78.022611140159199</v>
      </c>
      <c r="U261" s="10">
        <f t="shared" ref="U261:U324" si="60">2*SIN(RADIANS(G261/2))/0.070931</f>
        <v>9.7624924557350408</v>
      </c>
      <c r="V261" s="10">
        <f t="shared" ref="V261:V324" si="61">H261</f>
        <v>25.7172624160794</v>
      </c>
      <c r="W261" s="10">
        <f t="shared" ref="W261:W324" si="62">2*SIN(RADIANS(I261/2))/0.070931</f>
        <v>10.907039992491649</v>
      </c>
      <c r="X261" s="10">
        <f t="shared" ref="X261:X324" si="63">J261</f>
        <v>13.013253849900901</v>
      </c>
      <c r="Y261" s="10">
        <f t="shared" ref="Y261:Y324" si="64">2*SIN(RADIANS(K261/2))/0.070931</f>
        <v>11.91944241504595</v>
      </c>
      <c r="Z261" s="10">
        <f t="shared" ref="Z261:Z324" si="65">L261</f>
        <v>11.065882385284199</v>
      </c>
    </row>
    <row r="262" spans="1:26">
      <c r="A262">
        <v>19.515999999999998</v>
      </c>
      <c r="B262">
        <v>297.12180841973202</v>
      </c>
      <c r="C262">
        <v>28.015999999999998</v>
      </c>
      <c r="D262">
        <v>102.42707250983899</v>
      </c>
      <c r="E262">
        <v>34.515999999999998</v>
      </c>
      <c r="F262">
        <v>78.429191308376204</v>
      </c>
      <c r="G262">
        <v>40.515999999999998</v>
      </c>
      <c r="H262">
        <v>25.948126872457699</v>
      </c>
      <c r="I262">
        <v>45.515999999999998</v>
      </c>
      <c r="J262">
        <v>13.1111550040363</v>
      </c>
      <c r="K262">
        <v>50.015999999999998</v>
      </c>
      <c r="L262">
        <v>11.125708706767799</v>
      </c>
      <c r="O262" s="10">
        <f t="shared" si="54"/>
        <v>4.7789291503953972</v>
      </c>
      <c r="P262" s="10">
        <f t="shared" si="55"/>
        <v>297.12180841973202</v>
      </c>
      <c r="Q262" s="10">
        <f t="shared" si="56"/>
        <v>6.8251504160991363</v>
      </c>
      <c r="R262" s="10">
        <f t="shared" si="57"/>
        <v>102.42707250983899</v>
      </c>
      <c r="S262" s="10">
        <f t="shared" si="58"/>
        <v>8.3651694752406218</v>
      </c>
      <c r="T262" s="10">
        <f t="shared" si="59"/>
        <v>78.429191308376204</v>
      </c>
      <c r="U262" s="10">
        <f t="shared" si="60"/>
        <v>9.7629541364370009</v>
      </c>
      <c r="V262" s="10">
        <f t="shared" si="61"/>
        <v>25.948126872457699</v>
      </c>
      <c r="W262" s="10">
        <f t="shared" si="62"/>
        <v>10.907493801395823</v>
      </c>
      <c r="X262" s="10">
        <f t="shared" si="63"/>
        <v>13.1111550040363</v>
      </c>
      <c r="Y262" s="10">
        <f t="shared" si="64"/>
        <v>11.9198884002783</v>
      </c>
      <c r="Z262" s="10">
        <f t="shared" si="65"/>
        <v>11.125708706767799</v>
      </c>
    </row>
    <row r="263" spans="1:26">
      <c r="A263">
        <v>19.518000000000001</v>
      </c>
      <c r="B263">
        <v>298.95833421791201</v>
      </c>
      <c r="C263">
        <v>28.018000000000001</v>
      </c>
      <c r="D263">
        <v>103.073794695766</v>
      </c>
      <c r="E263">
        <v>34.518000000000001</v>
      </c>
      <c r="F263">
        <v>78.838955855419499</v>
      </c>
      <c r="G263">
        <v>40.518000000000001</v>
      </c>
      <c r="H263">
        <v>26.182110924684601</v>
      </c>
      <c r="I263">
        <v>45.518000000000001</v>
      </c>
      <c r="J263">
        <v>13.2101652070728</v>
      </c>
      <c r="K263">
        <v>50.018000000000001</v>
      </c>
      <c r="L263">
        <v>11.186021753156799</v>
      </c>
      <c r="O263" s="10">
        <f t="shared" si="54"/>
        <v>4.7794141501702816</v>
      </c>
      <c r="P263" s="10">
        <f t="shared" si="55"/>
        <v>298.95833421791201</v>
      </c>
      <c r="Q263" s="10">
        <f t="shared" si="56"/>
        <v>6.8256279006562197</v>
      </c>
      <c r="R263" s="10">
        <f t="shared" si="57"/>
        <v>103.073794695766</v>
      </c>
      <c r="S263" s="10">
        <f t="shared" si="58"/>
        <v>8.3656394382877988</v>
      </c>
      <c r="T263" s="10">
        <f t="shared" si="59"/>
        <v>78.838955855419499</v>
      </c>
      <c r="U263" s="10">
        <f t="shared" si="60"/>
        <v>9.7634158141649987</v>
      </c>
      <c r="V263" s="10">
        <f t="shared" si="61"/>
        <v>26.182110924684601</v>
      </c>
      <c r="W263" s="10">
        <f t="shared" si="62"/>
        <v>10.907947606977384</v>
      </c>
      <c r="X263" s="10">
        <f t="shared" si="63"/>
        <v>13.2101652070728</v>
      </c>
      <c r="Y263" s="10">
        <f t="shared" si="64"/>
        <v>11.920334381879645</v>
      </c>
      <c r="Z263" s="10">
        <f t="shared" si="65"/>
        <v>11.186021753156799</v>
      </c>
    </row>
    <row r="264" spans="1:26">
      <c r="A264">
        <v>19.52</v>
      </c>
      <c r="B264">
        <v>300.81191199755699</v>
      </c>
      <c r="C264">
        <v>28.02</v>
      </c>
      <c r="D264">
        <v>103.72665083378899</v>
      </c>
      <c r="E264">
        <v>34.520000000000003</v>
      </c>
      <c r="F264">
        <v>79.251938101079602</v>
      </c>
      <c r="G264">
        <v>40.520000000000003</v>
      </c>
      <c r="H264">
        <v>26.419270972824599</v>
      </c>
      <c r="I264">
        <v>45.52</v>
      </c>
      <c r="J264">
        <v>13.3103012744649</v>
      </c>
      <c r="K264">
        <v>50.02</v>
      </c>
      <c r="L264">
        <v>11.246826821214899</v>
      </c>
      <c r="O264" s="10">
        <f t="shared" si="54"/>
        <v>4.7798991484892728</v>
      </c>
      <c r="P264" s="10">
        <f t="shared" si="55"/>
        <v>300.81191199755699</v>
      </c>
      <c r="Q264" s="10">
        <f t="shared" si="56"/>
        <v>6.8261053831340952</v>
      </c>
      <c r="R264" s="10">
        <f t="shared" si="57"/>
        <v>103.72665083378899</v>
      </c>
      <c r="S264" s="10">
        <f t="shared" si="58"/>
        <v>8.3661093987866568</v>
      </c>
      <c r="T264" s="10">
        <f t="shared" si="59"/>
        <v>79.251938101079602</v>
      </c>
      <c r="U264" s="10">
        <f t="shared" si="60"/>
        <v>9.7638774889188866</v>
      </c>
      <c r="V264" s="10">
        <f t="shared" si="61"/>
        <v>26.419270972824599</v>
      </c>
      <c r="W264" s="10">
        <f t="shared" si="62"/>
        <v>10.908401409236193</v>
      </c>
      <c r="X264" s="10">
        <f t="shared" si="63"/>
        <v>13.3103012744649</v>
      </c>
      <c r="Y264" s="10">
        <f t="shared" si="64"/>
        <v>11.920780359849847</v>
      </c>
      <c r="Z264" s="10">
        <f t="shared" si="65"/>
        <v>11.246826821214899</v>
      </c>
    </row>
    <row r="265" spans="1:26">
      <c r="A265">
        <v>19.521999999999998</v>
      </c>
      <c r="B265">
        <v>302.68275316078899</v>
      </c>
      <c r="C265">
        <v>28.021999999999998</v>
      </c>
      <c r="D265">
        <v>104.385718606059</v>
      </c>
      <c r="E265">
        <v>34.521999999999998</v>
      </c>
      <c r="F265">
        <v>79.668171801811994</v>
      </c>
      <c r="G265">
        <v>40.521999999999998</v>
      </c>
      <c r="H265">
        <v>26.659664695882501</v>
      </c>
      <c r="I265">
        <v>45.521999999999998</v>
      </c>
      <c r="J265">
        <v>13.411580341564999</v>
      </c>
      <c r="K265">
        <v>50.021999999999998</v>
      </c>
      <c r="L265">
        <v>11.3081292799901</v>
      </c>
      <c r="O265" s="10">
        <f t="shared" si="54"/>
        <v>4.7803841453522242</v>
      </c>
      <c r="P265" s="10">
        <f t="shared" si="55"/>
        <v>302.68275316078899</v>
      </c>
      <c r="Q265" s="10">
        <f t="shared" si="56"/>
        <v>6.8265828635326207</v>
      </c>
      <c r="R265" s="10">
        <f t="shared" si="57"/>
        <v>104.385718606059</v>
      </c>
      <c r="S265" s="10">
        <f t="shared" si="58"/>
        <v>8.3665793567370521</v>
      </c>
      <c r="T265" s="10">
        <f t="shared" si="59"/>
        <v>79.668171801811994</v>
      </c>
      <c r="U265" s="10">
        <f t="shared" si="60"/>
        <v>9.7643391606985279</v>
      </c>
      <c r="V265" s="10">
        <f t="shared" si="61"/>
        <v>26.659664695882501</v>
      </c>
      <c r="W265" s="10">
        <f t="shared" si="62"/>
        <v>10.908855208172112</v>
      </c>
      <c r="X265" s="10">
        <f t="shared" si="63"/>
        <v>13.411580341564999</v>
      </c>
      <c r="Y265" s="10">
        <f t="shared" si="64"/>
        <v>11.921226334188772</v>
      </c>
      <c r="Z265" s="10">
        <f t="shared" si="65"/>
        <v>11.3081292799901</v>
      </c>
    </row>
    <row r="266" spans="1:26">
      <c r="A266">
        <v>19.524000000000001</v>
      </c>
      <c r="B266">
        <v>304.57107239039902</v>
      </c>
      <c r="C266">
        <v>28.024000000000001</v>
      </c>
      <c r="D266">
        <v>105.051076926191</v>
      </c>
      <c r="E266">
        <v>34.524000000000001</v>
      </c>
      <c r="F266">
        <v>80.087691157622302</v>
      </c>
      <c r="G266">
        <v>40.524000000000001</v>
      </c>
      <c r="H266">
        <v>26.9033510867248</v>
      </c>
      <c r="I266">
        <v>45.524000000000001</v>
      </c>
      <c r="J266">
        <v>13.514019870956499</v>
      </c>
      <c r="K266">
        <v>50.024000000000001</v>
      </c>
      <c r="L266">
        <v>11.3699345720031</v>
      </c>
      <c r="O266" s="10">
        <f t="shared" si="54"/>
        <v>4.7808691407589867</v>
      </c>
      <c r="P266" s="10">
        <f t="shared" si="55"/>
        <v>304.57107239039902</v>
      </c>
      <c r="Q266" s="10">
        <f t="shared" si="56"/>
        <v>6.8270603418516513</v>
      </c>
      <c r="R266" s="10">
        <f t="shared" si="57"/>
        <v>105.051076926191</v>
      </c>
      <c r="S266" s="10">
        <f t="shared" si="58"/>
        <v>8.3670493121388407</v>
      </c>
      <c r="T266" s="10">
        <f t="shared" si="59"/>
        <v>80.087691157622302</v>
      </c>
      <c r="U266" s="10">
        <f t="shared" si="60"/>
        <v>9.7648008295037823</v>
      </c>
      <c r="V266" s="10">
        <f t="shared" si="61"/>
        <v>26.9033510867248</v>
      </c>
      <c r="W266" s="10">
        <f t="shared" si="62"/>
        <v>10.909309003785005</v>
      </c>
      <c r="X266" s="10">
        <f t="shared" si="63"/>
        <v>13.514019870956499</v>
      </c>
      <c r="Y266" s="10">
        <f t="shared" si="64"/>
        <v>11.921672304896285</v>
      </c>
      <c r="Z266" s="10">
        <f t="shared" si="65"/>
        <v>11.3699345720031</v>
      </c>
    </row>
    <row r="267" spans="1:26">
      <c r="A267">
        <v>19.526</v>
      </c>
      <c r="B267">
        <v>306.47708771104601</v>
      </c>
      <c r="C267">
        <v>28.026</v>
      </c>
      <c r="D267">
        <v>105.72280596271101</v>
      </c>
      <c r="E267">
        <v>34.526000000000003</v>
      </c>
      <c r="F267">
        <v>80.510530819062694</v>
      </c>
      <c r="G267">
        <v>40.526000000000003</v>
      </c>
      <c r="H267">
        <v>27.150390488107799</v>
      </c>
      <c r="I267">
        <v>45.526000000000003</v>
      </c>
      <c r="J267">
        <v>13.617637659979801</v>
      </c>
      <c r="K267">
        <v>50.026000000000003</v>
      </c>
      <c r="L267">
        <v>11.4322482144578</v>
      </c>
      <c r="O267" s="10">
        <f t="shared" si="54"/>
        <v>4.7813541347094137</v>
      </c>
      <c r="P267" s="10">
        <f t="shared" si="55"/>
        <v>306.47708771104601</v>
      </c>
      <c r="Q267" s="10">
        <f t="shared" si="56"/>
        <v>6.827537818091038</v>
      </c>
      <c r="R267" s="10">
        <f t="shared" si="57"/>
        <v>105.72280596271101</v>
      </c>
      <c r="S267" s="10">
        <f t="shared" si="58"/>
        <v>8.3675192649918824</v>
      </c>
      <c r="T267" s="10">
        <f t="shared" si="59"/>
        <v>80.510530819062694</v>
      </c>
      <c r="U267" s="10">
        <f t="shared" si="60"/>
        <v>9.7652624953345075</v>
      </c>
      <c r="V267" s="10">
        <f t="shared" si="61"/>
        <v>27.150390488107799</v>
      </c>
      <c r="W267" s="10">
        <f t="shared" si="62"/>
        <v>10.909762796074732</v>
      </c>
      <c r="X267" s="10">
        <f t="shared" si="63"/>
        <v>13.617637659979801</v>
      </c>
      <c r="Y267" s="10">
        <f t="shared" si="64"/>
        <v>11.922118271972247</v>
      </c>
      <c r="Z267" s="10">
        <f t="shared" si="65"/>
        <v>11.4322482144578</v>
      </c>
    </row>
    <row r="268" spans="1:26">
      <c r="A268">
        <v>19.527999999999999</v>
      </c>
      <c r="B268">
        <v>308.40102055175902</v>
      </c>
      <c r="C268">
        <v>28.027999999999999</v>
      </c>
      <c r="D268">
        <v>106.400987163051</v>
      </c>
      <c r="E268">
        <v>34.527999999999999</v>
      </c>
      <c r="F268">
        <v>80.936725894381695</v>
      </c>
      <c r="G268">
        <v>40.527999999999999</v>
      </c>
      <c r="H268">
        <v>27.400844629875198</v>
      </c>
      <c r="I268">
        <v>45.527999999999999</v>
      </c>
      <c r="J268">
        <v>13.7224518484594</v>
      </c>
      <c r="K268">
        <v>50.027999999999999</v>
      </c>
      <c r="L268">
        <v>11.495075800473399</v>
      </c>
      <c r="O268" s="10">
        <f t="shared" si="54"/>
        <v>4.781839127203356</v>
      </c>
      <c r="P268" s="10">
        <f t="shared" si="55"/>
        <v>308.40102055175902</v>
      </c>
      <c r="Q268" s="10">
        <f t="shared" si="56"/>
        <v>6.8280152922506394</v>
      </c>
      <c r="R268" s="10">
        <f t="shared" si="57"/>
        <v>106.400987163051</v>
      </c>
      <c r="S268" s="10">
        <f t="shared" si="58"/>
        <v>8.3679892152960296</v>
      </c>
      <c r="T268" s="10">
        <f t="shared" si="59"/>
        <v>80.936725894381695</v>
      </c>
      <c r="U268" s="10">
        <f t="shared" si="60"/>
        <v>9.7657241581905616</v>
      </c>
      <c r="V268" s="10">
        <f t="shared" si="61"/>
        <v>27.400844629875198</v>
      </c>
      <c r="W268" s="10">
        <f t="shared" si="62"/>
        <v>10.910216585041153</v>
      </c>
      <c r="X268" s="10">
        <f t="shared" si="63"/>
        <v>13.7224518484594</v>
      </c>
      <c r="Y268" s="10">
        <f t="shared" si="64"/>
        <v>11.922564235416525</v>
      </c>
      <c r="Z268" s="10">
        <f t="shared" si="65"/>
        <v>11.495075800473399</v>
      </c>
    </row>
    <row r="269" spans="1:26">
      <c r="A269">
        <v>19.53</v>
      </c>
      <c r="B269">
        <v>310.34309580981801</v>
      </c>
      <c r="C269">
        <v>28.03</v>
      </c>
      <c r="D269">
        <v>107.08570327805199</v>
      </c>
      <c r="E269">
        <v>34.53</v>
      </c>
      <c r="F269">
        <v>81.3663119567818</v>
      </c>
      <c r="G269">
        <v>40.53</v>
      </c>
      <c r="H269">
        <v>27.654776667342901</v>
      </c>
      <c r="I269">
        <v>45.53</v>
      </c>
      <c r="J269">
        <v>13.828480926647</v>
      </c>
      <c r="K269">
        <v>50.03</v>
      </c>
      <c r="L269">
        <v>11.558423000345201</v>
      </c>
      <c r="O269" s="10">
        <f t="shared" si="54"/>
        <v>4.7823241182406688</v>
      </c>
      <c r="P269" s="10">
        <f t="shared" si="55"/>
        <v>310.34309580981801</v>
      </c>
      <c r="Q269" s="10">
        <f t="shared" si="56"/>
        <v>6.8284927643303091</v>
      </c>
      <c r="R269" s="10">
        <f t="shared" si="57"/>
        <v>107.08570327805199</v>
      </c>
      <c r="S269" s="10">
        <f t="shared" si="58"/>
        <v>8.368459163051142</v>
      </c>
      <c r="T269" s="10">
        <f t="shared" si="59"/>
        <v>81.3663119567818</v>
      </c>
      <c r="U269" s="10">
        <f t="shared" si="60"/>
        <v>9.7661858180718095</v>
      </c>
      <c r="V269" s="10">
        <f t="shared" si="61"/>
        <v>27.654776667342901</v>
      </c>
      <c r="W269" s="10">
        <f t="shared" si="62"/>
        <v>10.910670370684135</v>
      </c>
      <c r="X269" s="10">
        <f t="shared" si="63"/>
        <v>13.828480926647</v>
      </c>
      <c r="Y269" s="10">
        <f t="shared" si="64"/>
        <v>11.923010195228983</v>
      </c>
      <c r="Z269" s="10">
        <f t="shared" si="65"/>
        <v>11.558423000345201</v>
      </c>
    </row>
    <row r="270" spans="1:26">
      <c r="A270">
        <v>19.532</v>
      </c>
      <c r="B270">
        <v>312.30354191601901</v>
      </c>
      <c r="C270">
        <v>28.032</v>
      </c>
      <c r="D270">
        <v>107.777038387039</v>
      </c>
      <c r="E270">
        <v>34.531999999999996</v>
      </c>
      <c r="F270">
        <v>81.799325051828106</v>
      </c>
      <c r="G270">
        <v>40.531999999999996</v>
      </c>
      <c r="H270">
        <v>27.912251220935399</v>
      </c>
      <c r="I270">
        <v>45.531999999999996</v>
      </c>
      <c r="J270">
        <v>13.9357437433714</v>
      </c>
      <c r="K270">
        <v>50.031999999999996</v>
      </c>
      <c r="L270">
        <v>11.6222955628233</v>
      </c>
      <c r="O270" s="10">
        <f t="shared" si="54"/>
        <v>4.7828091078212012</v>
      </c>
      <c r="P270" s="10">
        <f t="shared" si="55"/>
        <v>312.30354191601901</v>
      </c>
      <c r="Q270" s="10">
        <f t="shared" si="56"/>
        <v>6.8289702343299004</v>
      </c>
      <c r="R270" s="10">
        <f t="shared" si="57"/>
        <v>107.777038387039</v>
      </c>
      <c r="S270" s="10">
        <f t="shared" si="58"/>
        <v>8.368929108257074</v>
      </c>
      <c r="T270" s="10">
        <f t="shared" si="59"/>
        <v>81.799325051828106</v>
      </c>
      <c r="U270" s="10">
        <f t="shared" si="60"/>
        <v>9.7666474749781056</v>
      </c>
      <c r="V270" s="10">
        <f t="shared" si="61"/>
        <v>27.912251220935399</v>
      </c>
      <c r="W270" s="10">
        <f t="shared" si="62"/>
        <v>10.911124153003536</v>
      </c>
      <c r="X270" s="10">
        <f t="shared" si="63"/>
        <v>13.9357437433714</v>
      </c>
      <c r="Y270" s="10">
        <f t="shared" si="64"/>
        <v>11.923456151409482</v>
      </c>
      <c r="Z270" s="10">
        <f t="shared" si="65"/>
        <v>11.6222955628233</v>
      </c>
    </row>
    <row r="271" spans="1:26">
      <c r="A271">
        <v>19.533999999999999</v>
      </c>
      <c r="B271">
        <v>314.28259090141501</v>
      </c>
      <c r="C271">
        <v>28.033999999999999</v>
      </c>
      <c r="D271">
        <v>108.47507792344599</v>
      </c>
      <c r="E271">
        <v>34.533999999999999</v>
      </c>
      <c r="F271">
        <v>82.235801704995296</v>
      </c>
      <c r="G271">
        <v>40.533999999999999</v>
      </c>
      <c r="H271">
        <v>28.173334417112599</v>
      </c>
      <c r="I271">
        <v>45.533999999999999</v>
      </c>
      <c r="J271">
        <v>14.0442595144174</v>
      </c>
      <c r="K271">
        <v>50.033999999999999</v>
      </c>
      <c r="L271">
        <v>11.6866993164222</v>
      </c>
      <c r="O271" s="10">
        <f t="shared" si="54"/>
        <v>4.7832940959448065</v>
      </c>
      <c r="P271" s="10">
        <f t="shared" si="55"/>
        <v>314.28259090141501</v>
      </c>
      <c r="Q271" s="10">
        <f t="shared" si="56"/>
        <v>6.8294477022492677</v>
      </c>
      <c r="R271" s="10">
        <f t="shared" si="57"/>
        <v>108.47507792344599</v>
      </c>
      <c r="S271" s="10">
        <f t="shared" si="58"/>
        <v>8.3693990509136889</v>
      </c>
      <c r="T271" s="10">
        <f t="shared" si="59"/>
        <v>82.235801704995296</v>
      </c>
      <c r="U271" s="10">
        <f t="shared" si="60"/>
        <v>9.7671091289093113</v>
      </c>
      <c r="V271" s="10">
        <f t="shared" si="61"/>
        <v>28.173334417112599</v>
      </c>
      <c r="W271" s="10">
        <f t="shared" si="62"/>
        <v>10.911577931999219</v>
      </c>
      <c r="X271" s="10">
        <f t="shared" si="63"/>
        <v>14.0442595144174</v>
      </c>
      <c r="Y271" s="10">
        <f t="shared" si="64"/>
        <v>11.923902103957891</v>
      </c>
      <c r="Z271" s="10">
        <f t="shared" si="65"/>
        <v>11.6866993164222</v>
      </c>
    </row>
    <row r="272" spans="1:26">
      <c r="A272">
        <v>19.536000000000001</v>
      </c>
      <c r="B272">
        <v>316.28047846546099</v>
      </c>
      <c r="C272">
        <v>28.036000000000001</v>
      </c>
      <c r="D272">
        <v>109.17990870100699</v>
      </c>
      <c r="E272">
        <v>34.536000000000001</v>
      </c>
      <c r="F272">
        <v>82.675778929339799</v>
      </c>
      <c r="G272">
        <v>40.536000000000001</v>
      </c>
      <c r="H272">
        <v>28.438093930626</v>
      </c>
      <c r="I272">
        <v>45.536000000000001</v>
      </c>
      <c r="J272">
        <v>14.1540478311292</v>
      </c>
      <c r="K272">
        <v>50.036000000000001</v>
      </c>
      <c r="L272">
        <v>11.7516401707511</v>
      </c>
      <c r="O272" s="10">
        <f t="shared" si="54"/>
        <v>4.7837790826113373</v>
      </c>
      <c r="P272" s="10">
        <f t="shared" si="55"/>
        <v>316.28047846546099</v>
      </c>
      <c r="Q272" s="10">
        <f t="shared" si="56"/>
        <v>6.8299251680882671</v>
      </c>
      <c r="R272" s="10">
        <f t="shared" si="57"/>
        <v>109.17990870100699</v>
      </c>
      <c r="S272" s="10">
        <f t="shared" si="58"/>
        <v>8.3698689910208373</v>
      </c>
      <c r="T272" s="10">
        <f t="shared" si="59"/>
        <v>82.675778929339799</v>
      </c>
      <c r="U272" s="10">
        <f t="shared" si="60"/>
        <v>9.7675707798652862</v>
      </c>
      <c r="V272" s="10">
        <f t="shared" si="61"/>
        <v>28.438093930626</v>
      </c>
      <c r="W272" s="10">
        <f t="shared" si="62"/>
        <v>10.912031707671044</v>
      </c>
      <c r="X272" s="10">
        <f t="shared" si="63"/>
        <v>14.1540478311292</v>
      </c>
      <c r="Y272" s="10">
        <f t="shared" si="64"/>
        <v>11.924348052874072</v>
      </c>
      <c r="Z272" s="10">
        <f t="shared" si="65"/>
        <v>11.7516401707511</v>
      </c>
    </row>
    <row r="273" spans="1:26">
      <c r="A273">
        <v>19.538</v>
      </c>
      <c r="B273">
        <v>318.29744404575899</v>
      </c>
      <c r="C273">
        <v>28.038</v>
      </c>
      <c r="D273">
        <v>109.89161894058201</v>
      </c>
      <c r="E273">
        <v>34.537999999999997</v>
      </c>
      <c r="F273">
        <v>83.119294233333406</v>
      </c>
      <c r="G273">
        <v>40.537999999999997</v>
      </c>
      <c r="H273">
        <v>28.706599028172999</v>
      </c>
      <c r="I273">
        <v>45.537999999999997</v>
      </c>
      <c r="J273">
        <v>14.265128669253</v>
      </c>
      <c r="K273">
        <v>50.037999999999997</v>
      </c>
      <c r="L273">
        <v>11.8171241178737</v>
      </c>
      <c r="O273" s="10">
        <f t="shared" si="54"/>
        <v>4.7842640678206454</v>
      </c>
      <c r="P273" s="10">
        <f t="shared" si="55"/>
        <v>318.29744404575899</v>
      </c>
      <c r="Q273" s="10">
        <f t="shared" si="56"/>
        <v>6.8304026318467512</v>
      </c>
      <c r="R273" s="10">
        <f t="shared" si="57"/>
        <v>109.89161894058201</v>
      </c>
      <c r="S273" s="10">
        <f t="shared" si="58"/>
        <v>8.3703389285783771</v>
      </c>
      <c r="T273" s="10">
        <f t="shared" si="59"/>
        <v>83.119294233333406</v>
      </c>
      <c r="U273" s="10">
        <f t="shared" si="60"/>
        <v>9.7680324278458865</v>
      </c>
      <c r="V273" s="10">
        <f t="shared" si="61"/>
        <v>28.706599028172999</v>
      </c>
      <c r="W273" s="10">
        <f t="shared" si="62"/>
        <v>10.912485480018873</v>
      </c>
      <c r="X273" s="10">
        <f t="shared" si="63"/>
        <v>14.265128669253</v>
      </c>
      <c r="Y273" s="10">
        <f t="shared" si="64"/>
        <v>11.924793998157886</v>
      </c>
      <c r="Z273" s="10">
        <f t="shared" si="65"/>
        <v>11.8171241178737</v>
      </c>
    </row>
    <row r="274" spans="1:26">
      <c r="A274">
        <v>19.54</v>
      </c>
      <c r="B274">
        <v>320.333730889241</v>
      </c>
      <c r="C274">
        <v>28.04</v>
      </c>
      <c r="D274">
        <v>110.610298297534</v>
      </c>
      <c r="E274">
        <v>34.54</v>
      </c>
      <c r="F274">
        <v>83.566385628832407</v>
      </c>
      <c r="G274">
        <v>40.54</v>
      </c>
      <c r="H274">
        <v>28.978920613485201</v>
      </c>
      <c r="I274">
        <v>45.54</v>
      </c>
      <c r="J274">
        <v>14.3775223980216</v>
      </c>
      <c r="K274">
        <v>50.04</v>
      </c>
      <c r="L274">
        <v>11.8831572336929</v>
      </c>
      <c r="O274" s="10">
        <f t="shared" si="54"/>
        <v>4.7847490515725823</v>
      </c>
      <c r="P274" s="10">
        <f t="shared" si="55"/>
        <v>320.333730889241</v>
      </c>
      <c r="Q274" s="10">
        <f t="shared" si="56"/>
        <v>6.8308800935245761</v>
      </c>
      <c r="R274" s="10">
        <f t="shared" si="57"/>
        <v>110.610298297534</v>
      </c>
      <c r="S274" s="10">
        <f t="shared" si="58"/>
        <v>8.3708088635861664</v>
      </c>
      <c r="T274" s="10">
        <f t="shared" si="59"/>
        <v>83.566385628832407</v>
      </c>
      <c r="U274" s="10">
        <f t="shared" si="60"/>
        <v>9.7684940728509737</v>
      </c>
      <c r="V274" s="10">
        <f t="shared" si="61"/>
        <v>28.978920613485201</v>
      </c>
      <c r="W274" s="10">
        <f t="shared" si="62"/>
        <v>10.912939249042571</v>
      </c>
      <c r="X274" s="10">
        <f t="shared" si="63"/>
        <v>14.3775223980216</v>
      </c>
      <c r="Y274" s="10">
        <f t="shared" si="64"/>
        <v>11.925239939809202</v>
      </c>
      <c r="Z274" s="10">
        <f t="shared" si="65"/>
        <v>11.8831572336929</v>
      </c>
    </row>
    <row r="275" spans="1:26">
      <c r="A275">
        <v>19.542000000000002</v>
      </c>
      <c r="B275">
        <v>322.38958612504302</v>
      </c>
      <c r="C275">
        <v>28.042000000000002</v>
      </c>
      <c r="D275">
        <v>111.336037889775</v>
      </c>
      <c r="E275">
        <v>34.542000000000002</v>
      </c>
      <c r="F275">
        <v>84.017091639207493</v>
      </c>
      <c r="G275">
        <v>40.542000000000002</v>
      </c>
      <c r="H275">
        <v>29.255131273917701</v>
      </c>
      <c r="I275">
        <v>45.542000000000002</v>
      </c>
      <c r="J275">
        <v>14.491249789493001</v>
      </c>
      <c r="K275">
        <v>50.042000000000002</v>
      </c>
      <c r="L275">
        <v>11.9497456793636</v>
      </c>
      <c r="O275" s="10">
        <f t="shared" si="54"/>
        <v>4.7852340338670034</v>
      </c>
      <c r="P275" s="10">
        <f t="shared" si="55"/>
        <v>322.38958612504302</v>
      </c>
      <c r="Q275" s="10">
        <f t="shared" si="56"/>
        <v>6.831357553121598</v>
      </c>
      <c r="R275" s="10">
        <f t="shared" si="57"/>
        <v>111.336037889775</v>
      </c>
      <c r="S275" s="10">
        <f t="shared" si="58"/>
        <v>8.3712787960440629</v>
      </c>
      <c r="T275" s="10">
        <f t="shared" si="59"/>
        <v>84.017091639207493</v>
      </c>
      <c r="U275" s="10">
        <f t="shared" si="60"/>
        <v>9.7689557148804109</v>
      </c>
      <c r="V275" s="10">
        <f t="shared" si="61"/>
        <v>29.255131273917701</v>
      </c>
      <c r="W275" s="10">
        <f t="shared" si="62"/>
        <v>10.913393014742001</v>
      </c>
      <c r="X275" s="10">
        <f t="shared" si="63"/>
        <v>14.491249789493001</v>
      </c>
      <c r="Y275" s="10">
        <f t="shared" si="64"/>
        <v>11.925685877827885</v>
      </c>
      <c r="Z275" s="10">
        <f t="shared" si="65"/>
        <v>11.9497456793636</v>
      </c>
    </row>
    <row r="276" spans="1:26">
      <c r="A276">
        <v>19.544</v>
      </c>
      <c r="B276">
        <v>324.46526083892297</v>
      </c>
      <c r="C276">
        <v>28.044</v>
      </c>
      <c r="D276">
        <v>112.068930326432</v>
      </c>
      <c r="E276">
        <v>34.543999999999997</v>
      </c>
      <c r="F276">
        <v>84.471451307610707</v>
      </c>
      <c r="G276">
        <v>40.543999999999997</v>
      </c>
      <c r="H276">
        <v>29.535305328581</v>
      </c>
      <c r="I276">
        <v>45.543999999999997</v>
      </c>
      <c r="J276">
        <v>14.6063320281435</v>
      </c>
      <c r="K276">
        <v>50.043999999999997</v>
      </c>
      <c r="L276">
        <v>12.016895702731601</v>
      </c>
      <c r="O276" s="10">
        <f t="shared" si="54"/>
        <v>4.7857190147037576</v>
      </c>
      <c r="P276" s="10">
        <f t="shared" si="55"/>
        <v>324.46526083892297</v>
      </c>
      <c r="Q276" s="10">
        <f t="shared" si="56"/>
        <v>6.8318350106376666</v>
      </c>
      <c r="R276" s="10">
        <f t="shared" si="57"/>
        <v>112.068930326432</v>
      </c>
      <c r="S276" s="10">
        <f t="shared" si="58"/>
        <v>8.3717487259519174</v>
      </c>
      <c r="T276" s="10">
        <f t="shared" si="59"/>
        <v>84.471451307610707</v>
      </c>
      <c r="U276" s="10">
        <f t="shared" si="60"/>
        <v>9.7694173539340508</v>
      </c>
      <c r="V276" s="10">
        <f t="shared" si="61"/>
        <v>29.535305328581</v>
      </c>
      <c r="W276" s="10">
        <f t="shared" si="62"/>
        <v>10.913846777117016</v>
      </c>
      <c r="X276" s="10">
        <f t="shared" si="63"/>
        <v>14.6063320281435</v>
      </c>
      <c r="Y276" s="10">
        <f t="shared" si="64"/>
        <v>11.926131812213791</v>
      </c>
      <c r="Z276" s="10">
        <f t="shared" si="65"/>
        <v>12.016895702731601</v>
      </c>
    </row>
    <row r="277" spans="1:26">
      <c r="A277">
        <v>19.545999999999999</v>
      </c>
      <c r="B277">
        <v>326.561010149406</v>
      </c>
      <c r="C277">
        <v>28.045999999999999</v>
      </c>
      <c r="D277">
        <v>112.809069737165</v>
      </c>
      <c r="E277">
        <v>34.545999999999999</v>
      </c>
      <c r="F277">
        <v>84.929504205412599</v>
      </c>
      <c r="G277">
        <v>40.545999999999999</v>
      </c>
      <c r="H277">
        <v>29.819518878091898</v>
      </c>
      <c r="I277">
        <v>45.545999999999999</v>
      </c>
      <c r="J277">
        <v>14.7227907207354</v>
      </c>
      <c r="K277">
        <v>50.045999999999999</v>
      </c>
      <c r="L277">
        <v>12.0846136398045</v>
      </c>
      <c r="O277" s="10">
        <f t="shared" si="54"/>
        <v>4.7862039940826975</v>
      </c>
      <c r="P277" s="10">
        <f t="shared" si="55"/>
        <v>326.561010149406</v>
      </c>
      <c r="Q277" s="10">
        <f t="shared" si="56"/>
        <v>6.83231246607264</v>
      </c>
      <c r="R277" s="10">
        <f t="shared" si="57"/>
        <v>112.809069737165</v>
      </c>
      <c r="S277" s="10">
        <f t="shared" si="58"/>
        <v>8.372218653309595</v>
      </c>
      <c r="T277" s="10">
        <f t="shared" si="59"/>
        <v>84.929504205412599</v>
      </c>
      <c r="U277" s="10">
        <f t="shared" si="60"/>
        <v>9.7698789900117564</v>
      </c>
      <c r="V277" s="10">
        <f t="shared" si="61"/>
        <v>29.819518878091898</v>
      </c>
      <c r="W277" s="10">
        <f t="shared" si="62"/>
        <v>10.914300536167485</v>
      </c>
      <c r="X277" s="10">
        <f t="shared" si="63"/>
        <v>14.7227907207354</v>
      </c>
      <c r="Y277" s="10">
        <f t="shared" si="64"/>
        <v>11.926577742966792</v>
      </c>
      <c r="Z277" s="10">
        <f t="shared" si="65"/>
        <v>12.0846136398045</v>
      </c>
    </row>
    <row r="278" spans="1:26">
      <c r="A278">
        <v>19.547999999999998</v>
      </c>
      <c r="B278">
        <v>328.67709328560198</v>
      </c>
      <c r="C278">
        <v>28.047999999999998</v>
      </c>
      <c r="D278">
        <v>113.556551802176</v>
      </c>
      <c r="E278">
        <v>34.548000000000002</v>
      </c>
      <c r="F278">
        <v>85.391290440800503</v>
      </c>
      <c r="G278">
        <v>40.548000000000002</v>
      </c>
      <c r="H278">
        <v>30.1078498559975</v>
      </c>
      <c r="I278">
        <v>45.548000000000002</v>
      </c>
      <c r="J278">
        <v>14.840647906452499</v>
      </c>
      <c r="K278">
        <v>50.048000000000002</v>
      </c>
      <c r="L278">
        <v>12.152905916246301</v>
      </c>
      <c r="O278" s="10">
        <f t="shared" si="54"/>
        <v>4.7866889720036774</v>
      </c>
      <c r="P278" s="10">
        <f t="shared" si="55"/>
        <v>328.67709328560198</v>
      </c>
      <c r="Q278" s="10">
        <f t="shared" si="56"/>
        <v>6.8327899194263724</v>
      </c>
      <c r="R278" s="10">
        <f t="shared" si="57"/>
        <v>113.556551802176</v>
      </c>
      <c r="S278" s="10">
        <f t="shared" si="58"/>
        <v>8.3726885781169482</v>
      </c>
      <c r="T278" s="10">
        <f t="shared" si="59"/>
        <v>85.391290440800503</v>
      </c>
      <c r="U278" s="10">
        <f t="shared" si="60"/>
        <v>9.7703406231133894</v>
      </c>
      <c r="V278" s="10">
        <f t="shared" si="61"/>
        <v>30.1078498559975</v>
      </c>
      <c r="W278" s="10">
        <f t="shared" si="62"/>
        <v>10.914754291893267</v>
      </c>
      <c r="X278" s="10">
        <f t="shared" si="63"/>
        <v>14.840647906452499</v>
      </c>
      <c r="Y278" s="10">
        <f t="shared" si="64"/>
        <v>11.927023670086751</v>
      </c>
      <c r="Z278" s="10">
        <f t="shared" si="65"/>
        <v>12.152905916246301</v>
      </c>
    </row>
    <row r="279" spans="1:26">
      <c r="A279">
        <v>19.55</v>
      </c>
      <c r="B279">
        <v>330.81377366680198</v>
      </c>
      <c r="C279">
        <v>28.05</v>
      </c>
      <c r="D279">
        <v>114.31147378289</v>
      </c>
      <c r="E279">
        <v>34.549999999999997</v>
      </c>
      <c r="F279">
        <v>85.856850667523005</v>
      </c>
      <c r="G279">
        <v>40.549999999999997</v>
      </c>
      <c r="H279">
        <v>30.400378081926998</v>
      </c>
      <c r="I279">
        <v>45.55</v>
      </c>
      <c r="J279">
        <v>14.9599260673304</v>
      </c>
      <c r="K279">
        <v>50.05</v>
      </c>
      <c r="L279">
        <v>12.221779048908401</v>
      </c>
      <c r="O279" s="10">
        <f t="shared" si="54"/>
        <v>4.7871739484665499</v>
      </c>
      <c r="P279" s="10">
        <f t="shared" si="55"/>
        <v>330.81377366680198</v>
      </c>
      <c r="Q279" s="10">
        <f t="shared" si="56"/>
        <v>6.8332673706987181</v>
      </c>
      <c r="R279" s="10">
        <f t="shared" si="57"/>
        <v>114.31147378289</v>
      </c>
      <c r="S279" s="10">
        <f t="shared" si="58"/>
        <v>8.3731585003738349</v>
      </c>
      <c r="T279" s="10">
        <f t="shared" si="59"/>
        <v>85.856850667523005</v>
      </c>
      <c r="U279" s="10">
        <f t="shared" si="60"/>
        <v>9.7708022532388021</v>
      </c>
      <c r="V279" s="10">
        <f t="shared" si="61"/>
        <v>30.400378081926998</v>
      </c>
      <c r="W279" s="10">
        <f t="shared" si="62"/>
        <v>10.915208044294225</v>
      </c>
      <c r="X279" s="10">
        <f t="shared" si="63"/>
        <v>14.9599260673304</v>
      </c>
      <c r="Y279" s="10">
        <f t="shared" si="64"/>
        <v>11.927469593573528</v>
      </c>
      <c r="Z279" s="10">
        <f t="shared" si="65"/>
        <v>12.221779048908401</v>
      </c>
    </row>
    <row r="280" spans="1:26">
      <c r="A280">
        <v>19.552</v>
      </c>
      <c r="B280">
        <v>332.97131898384401</v>
      </c>
      <c r="C280">
        <v>28.052</v>
      </c>
      <c r="D280">
        <v>115.07393455336199</v>
      </c>
      <c r="E280">
        <v>34.552</v>
      </c>
      <c r="F280">
        <v>86.326226093826705</v>
      </c>
      <c r="G280">
        <v>40.552</v>
      </c>
      <c r="H280">
        <v>30.697185316562798</v>
      </c>
      <c r="I280">
        <v>45.552</v>
      </c>
      <c r="J280">
        <v>15.080648138973499</v>
      </c>
      <c r="K280">
        <v>50.052</v>
      </c>
      <c r="L280">
        <v>12.291239647386</v>
      </c>
      <c r="O280" s="10">
        <f t="shared" si="54"/>
        <v>4.787658923471164</v>
      </c>
      <c r="P280" s="10">
        <f t="shared" si="55"/>
        <v>332.97131898384401</v>
      </c>
      <c r="Q280" s="10">
        <f t="shared" si="56"/>
        <v>6.8337448198895308</v>
      </c>
      <c r="R280" s="10">
        <f t="shared" si="57"/>
        <v>115.07393455336199</v>
      </c>
      <c r="S280" s="10">
        <f t="shared" si="58"/>
        <v>8.373628420080113</v>
      </c>
      <c r="T280" s="10">
        <f t="shared" si="59"/>
        <v>86.326226093826705</v>
      </c>
      <c r="U280" s="10">
        <f t="shared" si="60"/>
        <v>9.7712638803878615</v>
      </c>
      <c r="V280" s="10">
        <f t="shared" si="61"/>
        <v>30.697185316562798</v>
      </c>
      <c r="W280" s="10">
        <f t="shared" si="62"/>
        <v>10.915661793370221</v>
      </c>
      <c r="X280" s="10">
        <f t="shared" si="63"/>
        <v>15.080648138973499</v>
      </c>
      <c r="Y280" s="10">
        <f t="shared" si="64"/>
        <v>11.927915513426992</v>
      </c>
      <c r="Z280" s="10">
        <f t="shared" si="65"/>
        <v>12.291239647386</v>
      </c>
    </row>
    <row r="281" spans="1:26">
      <c r="A281">
        <v>19.553999999999998</v>
      </c>
      <c r="B281">
        <v>335.15000128238</v>
      </c>
      <c r="C281">
        <v>28.053999999999998</v>
      </c>
      <c r="D281">
        <v>115.84403463240299</v>
      </c>
      <c r="E281">
        <v>34.554000000000002</v>
      </c>
      <c r="F281">
        <v>86.799458491537905</v>
      </c>
      <c r="G281">
        <v>40.554000000000002</v>
      </c>
      <c r="H281">
        <v>30.998355318471202</v>
      </c>
      <c r="I281">
        <v>45.554000000000002</v>
      </c>
      <c r="J281">
        <v>15.202837521577701</v>
      </c>
      <c r="K281">
        <v>50.054000000000002</v>
      </c>
      <c r="L281">
        <v>12.3612944156064</v>
      </c>
      <c r="O281" s="10">
        <f t="shared" si="54"/>
        <v>4.7881438970173731</v>
      </c>
      <c r="P281" s="10">
        <f t="shared" si="55"/>
        <v>335.15000128238</v>
      </c>
      <c r="Q281" s="10">
        <f t="shared" si="56"/>
        <v>6.8342222669986663</v>
      </c>
      <c r="R281" s="10">
        <f t="shared" si="57"/>
        <v>115.84403463240299</v>
      </c>
      <c r="S281" s="10">
        <f t="shared" si="58"/>
        <v>8.374098337235635</v>
      </c>
      <c r="T281" s="10">
        <f t="shared" si="59"/>
        <v>86.799458491537905</v>
      </c>
      <c r="U281" s="10">
        <f t="shared" si="60"/>
        <v>9.7717255045604237</v>
      </c>
      <c r="V281" s="10">
        <f t="shared" si="61"/>
        <v>30.998355318471202</v>
      </c>
      <c r="W281" s="10">
        <f t="shared" si="62"/>
        <v>10.916115539121115</v>
      </c>
      <c r="X281" s="10">
        <f t="shared" si="63"/>
        <v>15.202837521577701</v>
      </c>
      <c r="Y281" s="10">
        <f t="shared" si="64"/>
        <v>11.928361429647007</v>
      </c>
      <c r="Z281" s="10">
        <f t="shared" si="65"/>
        <v>12.3612944156064</v>
      </c>
    </row>
    <row r="282" spans="1:26">
      <c r="A282">
        <v>19.556000000000001</v>
      </c>
      <c r="B282">
        <v>337.35009704796198</v>
      </c>
      <c r="C282">
        <v>28.056000000000001</v>
      </c>
      <c r="D282">
        <v>116.62187621645199</v>
      </c>
      <c r="E282">
        <v>34.555999999999997</v>
      </c>
      <c r="F282">
        <v>87.276590205336504</v>
      </c>
      <c r="G282">
        <v>40.555999999999997</v>
      </c>
      <c r="H282">
        <v>31.303973902891698</v>
      </c>
      <c r="I282">
        <v>45.555999999999997</v>
      </c>
      <c r="J282">
        <v>15.3265180912712</v>
      </c>
      <c r="K282">
        <v>50.055999999999997</v>
      </c>
      <c r="L282">
        <v>12.4319501534527</v>
      </c>
      <c r="O282" s="10">
        <f t="shared" si="54"/>
        <v>4.7886288691050325</v>
      </c>
      <c r="P282" s="10">
        <f t="shared" si="55"/>
        <v>337.35009704796198</v>
      </c>
      <c r="Q282" s="10">
        <f t="shared" si="56"/>
        <v>6.8346997120259783</v>
      </c>
      <c r="R282" s="10">
        <f t="shared" si="57"/>
        <v>116.62187621645199</v>
      </c>
      <c r="S282" s="10">
        <f t="shared" si="58"/>
        <v>8.3745682518402624</v>
      </c>
      <c r="T282" s="10">
        <f t="shared" si="59"/>
        <v>87.276590205336504</v>
      </c>
      <c r="U282" s="10">
        <f t="shared" si="60"/>
        <v>9.7721871257563482</v>
      </c>
      <c r="V282" s="10">
        <f t="shared" si="61"/>
        <v>31.303973902891698</v>
      </c>
      <c r="W282" s="10">
        <f t="shared" si="62"/>
        <v>10.916569281546773</v>
      </c>
      <c r="X282" s="10">
        <f t="shared" si="63"/>
        <v>15.3265180912712</v>
      </c>
      <c r="Y282" s="10">
        <f t="shared" si="64"/>
        <v>11.92880734223343</v>
      </c>
      <c r="Z282" s="10">
        <f t="shared" si="65"/>
        <v>12.4319501534527</v>
      </c>
    </row>
    <row r="283" spans="1:26">
      <c r="A283">
        <v>19.558</v>
      </c>
      <c r="B283">
        <v>339.57188729316402</v>
      </c>
      <c r="C283">
        <v>28.058</v>
      </c>
      <c r="D283">
        <v>117.407563213232</v>
      </c>
      <c r="E283">
        <v>34.558</v>
      </c>
      <c r="F283">
        <v>87.757664162206794</v>
      </c>
      <c r="G283">
        <v>40.558</v>
      </c>
      <c r="H283">
        <v>31.614129002551401</v>
      </c>
      <c r="I283">
        <v>45.558</v>
      </c>
      <c r="J283">
        <v>15.4517142117702</v>
      </c>
      <c r="K283">
        <v>50.058</v>
      </c>
      <c r="L283">
        <v>12.5032137584141</v>
      </c>
      <c r="O283" s="10">
        <f t="shared" si="54"/>
        <v>4.7891138397339903</v>
      </c>
      <c r="P283" s="10">
        <f t="shared" si="55"/>
        <v>339.57188729316402</v>
      </c>
      <c r="Q283" s="10">
        <f t="shared" si="56"/>
        <v>6.8351771549713227</v>
      </c>
      <c r="R283" s="10">
        <f t="shared" si="57"/>
        <v>117.407563213232</v>
      </c>
      <c r="S283" s="10">
        <f t="shared" si="58"/>
        <v>8.3750381638938496</v>
      </c>
      <c r="T283" s="10">
        <f t="shared" si="59"/>
        <v>87.757664162206794</v>
      </c>
      <c r="U283" s="10">
        <f t="shared" si="60"/>
        <v>9.772648743975493</v>
      </c>
      <c r="V283" s="10">
        <f t="shared" si="61"/>
        <v>31.614129002551401</v>
      </c>
      <c r="W283" s="10">
        <f t="shared" si="62"/>
        <v>10.917023020647051</v>
      </c>
      <c r="X283" s="10">
        <f t="shared" si="63"/>
        <v>15.4517142117702</v>
      </c>
      <c r="Y283" s="10">
        <f t="shared" si="64"/>
        <v>11.929253251186134</v>
      </c>
      <c r="Z283" s="10">
        <f t="shared" si="65"/>
        <v>12.5032137584141</v>
      </c>
    </row>
    <row r="284" spans="1:26">
      <c r="A284">
        <v>19.559999999999999</v>
      </c>
      <c r="B284">
        <v>341.81565764659399</v>
      </c>
      <c r="C284">
        <v>28.06</v>
      </c>
      <c r="D284">
        <v>118.201201276159</v>
      </c>
      <c r="E284">
        <v>34.56</v>
      </c>
      <c r="F284">
        <v>88.242723881055895</v>
      </c>
      <c r="G284">
        <v>40.56</v>
      </c>
      <c r="H284">
        <v>31.928910730573701</v>
      </c>
      <c r="I284">
        <v>45.56</v>
      </c>
      <c r="J284">
        <v>15.5784507463816</v>
      </c>
      <c r="K284">
        <v>50.06</v>
      </c>
      <c r="L284">
        <v>12.575092227276601</v>
      </c>
      <c r="O284" s="10">
        <f t="shared" si="54"/>
        <v>4.7895988089041008</v>
      </c>
      <c r="P284" s="10">
        <f t="shared" si="55"/>
        <v>341.81565764659399</v>
      </c>
      <c r="Q284" s="10">
        <f t="shared" si="56"/>
        <v>6.8356545958345523</v>
      </c>
      <c r="R284" s="10">
        <f t="shared" si="57"/>
        <v>118.201201276159</v>
      </c>
      <c r="S284" s="10">
        <f t="shared" si="58"/>
        <v>8.3755080733962561</v>
      </c>
      <c r="T284" s="10">
        <f t="shared" si="59"/>
        <v>88.242723881055895</v>
      </c>
      <c r="U284" s="10">
        <f t="shared" si="60"/>
        <v>9.7731103592177195</v>
      </c>
      <c r="V284" s="10">
        <f t="shared" si="61"/>
        <v>31.928910730573701</v>
      </c>
      <c r="W284" s="10">
        <f t="shared" si="62"/>
        <v>10.917476756421815</v>
      </c>
      <c r="X284" s="10">
        <f t="shared" si="63"/>
        <v>15.5784507463816</v>
      </c>
      <c r="Y284" s="10">
        <f t="shared" si="64"/>
        <v>11.929699156504981</v>
      </c>
      <c r="Z284" s="10">
        <f t="shared" si="65"/>
        <v>12.575092227276601</v>
      </c>
    </row>
    <row r="285" spans="1:26">
      <c r="A285">
        <v>19.562000000000001</v>
      </c>
      <c r="B285">
        <v>344.08169844405501</v>
      </c>
      <c r="C285">
        <v>28.062000000000001</v>
      </c>
      <c r="D285">
        <v>119.00289783961</v>
      </c>
      <c r="E285">
        <v>34.561999999999998</v>
      </c>
      <c r="F285">
        <v>88.731813482533994</v>
      </c>
      <c r="G285">
        <v>40.561999999999998</v>
      </c>
      <c r="H285">
        <v>32.248411445585901</v>
      </c>
      <c r="I285">
        <v>45.561999999999998</v>
      </c>
      <c r="J285">
        <v>15.706753070338801</v>
      </c>
      <c r="K285">
        <v>50.061999999999998</v>
      </c>
      <c r="L285">
        <v>12.6475926578411</v>
      </c>
      <c r="O285" s="10">
        <f t="shared" si="54"/>
        <v>4.7900837766152176</v>
      </c>
      <c r="P285" s="10">
        <f t="shared" si="55"/>
        <v>344.08169844405501</v>
      </c>
      <c r="Q285" s="10">
        <f t="shared" si="56"/>
        <v>6.8361320346155221</v>
      </c>
      <c r="R285" s="10">
        <f t="shared" si="57"/>
        <v>119.00289783961</v>
      </c>
      <c r="S285" s="10">
        <f t="shared" si="58"/>
        <v>8.3759779803473347</v>
      </c>
      <c r="T285" s="10">
        <f t="shared" si="59"/>
        <v>88.731813482533994</v>
      </c>
      <c r="U285" s="10">
        <f t="shared" si="60"/>
        <v>9.7735719714828839</v>
      </c>
      <c r="V285" s="10">
        <f t="shared" si="61"/>
        <v>32.248411445585901</v>
      </c>
      <c r="W285" s="10">
        <f t="shared" si="62"/>
        <v>10.917930488870924</v>
      </c>
      <c r="X285" s="10">
        <f t="shared" si="63"/>
        <v>15.706753070338801</v>
      </c>
      <c r="Y285" s="10">
        <f t="shared" si="64"/>
        <v>11.930145058189829</v>
      </c>
      <c r="Z285" s="10">
        <f t="shared" si="65"/>
        <v>12.6475926578411</v>
      </c>
    </row>
    <row r="286" spans="1:26">
      <c r="A286">
        <v>19.564</v>
      </c>
      <c r="B286">
        <v>346.37030482172099</v>
      </c>
      <c r="C286">
        <v>28.064</v>
      </c>
      <c r="D286">
        <v>119.81276215498001</v>
      </c>
      <c r="E286">
        <v>34.564</v>
      </c>
      <c r="F286">
        <v>89.224977699043393</v>
      </c>
      <c r="G286">
        <v>40.564</v>
      </c>
      <c r="H286">
        <v>32.572725819101798</v>
      </c>
      <c r="I286">
        <v>45.563999999999901</v>
      </c>
      <c r="J286">
        <v>15.8366470835039</v>
      </c>
      <c r="K286">
        <v>50.063999999999901</v>
      </c>
      <c r="L286">
        <v>12.720722250681799</v>
      </c>
      <c r="O286" s="10">
        <f t="shared" si="54"/>
        <v>4.7905687428671904</v>
      </c>
      <c r="P286" s="10">
        <f t="shared" si="55"/>
        <v>346.37030482172099</v>
      </c>
      <c r="Q286" s="10">
        <f t="shared" si="56"/>
        <v>6.8366094713140875</v>
      </c>
      <c r="R286" s="10">
        <f t="shared" si="57"/>
        <v>119.81276215498001</v>
      </c>
      <c r="S286" s="10">
        <f t="shared" si="58"/>
        <v>8.3764478847469483</v>
      </c>
      <c r="T286" s="10">
        <f t="shared" si="59"/>
        <v>89.224977699043393</v>
      </c>
      <c r="U286" s="10">
        <f t="shared" si="60"/>
        <v>9.7740335807708512</v>
      </c>
      <c r="V286" s="10">
        <f t="shared" si="61"/>
        <v>32.572725819101798</v>
      </c>
      <c r="W286" s="10">
        <f t="shared" si="62"/>
        <v>10.918384217994221</v>
      </c>
      <c r="X286" s="10">
        <f t="shared" si="63"/>
        <v>15.8366470835039</v>
      </c>
      <c r="Y286" s="10">
        <f t="shared" si="64"/>
        <v>11.930590956240529</v>
      </c>
      <c r="Z286" s="10">
        <f t="shared" si="65"/>
        <v>12.720722250681799</v>
      </c>
    </row>
    <row r="287" spans="1:26">
      <c r="A287">
        <v>19.565999999999999</v>
      </c>
      <c r="B287">
        <v>348.68177681153901</v>
      </c>
      <c r="C287">
        <v>28.065999999999999</v>
      </c>
      <c r="D287">
        <v>120.63090532760199</v>
      </c>
      <c r="E287">
        <v>34.566000000000003</v>
      </c>
      <c r="F287">
        <v>89.7222618849284</v>
      </c>
      <c r="G287">
        <v>40.566000000000003</v>
      </c>
      <c r="H287">
        <v>32.901950905260797</v>
      </c>
      <c r="I287">
        <v>45.566000000000003</v>
      </c>
      <c r="J287">
        <v>15.968159223434499</v>
      </c>
      <c r="K287">
        <v>50.066000000000003</v>
      </c>
      <c r="L287">
        <v>12.7944883109374</v>
      </c>
      <c r="O287" s="10">
        <f t="shared" si="54"/>
        <v>4.7910537076598718</v>
      </c>
      <c r="P287" s="10">
        <f t="shared" si="55"/>
        <v>348.68177681153901</v>
      </c>
      <c r="Q287" s="10">
        <f t="shared" si="56"/>
        <v>6.8370869059301027</v>
      </c>
      <c r="R287" s="10">
        <f t="shared" si="57"/>
        <v>120.63090532760199</v>
      </c>
      <c r="S287" s="10">
        <f t="shared" si="58"/>
        <v>8.3769177865949462</v>
      </c>
      <c r="T287" s="10">
        <f t="shared" si="59"/>
        <v>89.7222618849284</v>
      </c>
      <c r="U287" s="10">
        <f t="shared" si="60"/>
        <v>9.7744951870814774</v>
      </c>
      <c r="V287" s="10">
        <f t="shared" si="61"/>
        <v>32.901950905260797</v>
      </c>
      <c r="W287" s="10">
        <f t="shared" si="62"/>
        <v>10.918837943791631</v>
      </c>
      <c r="X287" s="10">
        <f t="shared" si="63"/>
        <v>15.968159223434499</v>
      </c>
      <c r="Y287" s="10">
        <f t="shared" si="64"/>
        <v>11.931036850657007</v>
      </c>
      <c r="Z287" s="10">
        <f t="shared" si="65"/>
        <v>12.7944883109374</v>
      </c>
    </row>
    <row r="288" spans="1:26">
      <c r="A288">
        <v>19.568000000000001</v>
      </c>
      <c r="B288">
        <v>351.01641943879798</v>
      </c>
      <c r="C288">
        <v>28.068000000000001</v>
      </c>
      <c r="D288">
        <v>121.45744035457</v>
      </c>
      <c r="E288">
        <v>34.567999999999998</v>
      </c>
      <c r="F288">
        <v>90.223712026879795</v>
      </c>
      <c r="G288">
        <v>40.567999999999998</v>
      </c>
      <c r="H288">
        <v>33.236186213040803</v>
      </c>
      <c r="I288">
        <v>45.567999999999998</v>
      </c>
      <c r="J288">
        <v>16.101316478829801</v>
      </c>
      <c r="K288">
        <v>50.067999999999998</v>
      </c>
      <c r="L288">
        <v>12.8688982501381</v>
      </c>
      <c r="O288" s="10">
        <f t="shared" si="54"/>
        <v>4.7915386709931163</v>
      </c>
      <c r="P288" s="10">
        <f t="shared" si="55"/>
        <v>351.01641943879798</v>
      </c>
      <c r="Q288" s="10">
        <f t="shared" si="56"/>
        <v>6.8375643384634222</v>
      </c>
      <c r="R288" s="10">
        <f t="shared" si="57"/>
        <v>121.45744035457</v>
      </c>
      <c r="S288" s="10">
        <f t="shared" si="58"/>
        <v>8.3773876858911898</v>
      </c>
      <c r="T288" s="10">
        <f t="shared" si="59"/>
        <v>90.223712026879795</v>
      </c>
      <c r="U288" s="10">
        <f t="shared" si="60"/>
        <v>9.7749567904146186</v>
      </c>
      <c r="V288" s="10">
        <f t="shared" si="61"/>
        <v>33.236186213040803</v>
      </c>
      <c r="W288" s="10">
        <f t="shared" si="62"/>
        <v>10.919291666262952</v>
      </c>
      <c r="X288" s="10">
        <f t="shared" si="63"/>
        <v>16.101316478829801</v>
      </c>
      <c r="Y288" s="10">
        <f t="shared" si="64"/>
        <v>11.931482741439059</v>
      </c>
      <c r="Z288" s="10">
        <f t="shared" si="65"/>
        <v>12.8688982501381</v>
      </c>
    </row>
    <row r="289" spans="1:26">
      <c r="A289">
        <v>19.57</v>
      </c>
      <c r="B289">
        <v>353.37454282199099</v>
      </c>
      <c r="C289">
        <v>28.07</v>
      </c>
      <c r="D289">
        <v>122.29248216341701</v>
      </c>
      <c r="E289">
        <v>34.57</v>
      </c>
      <c r="F289">
        <v>90.7293747545325</v>
      </c>
      <c r="G289">
        <v>40.57</v>
      </c>
      <c r="H289">
        <v>33.575533781025101</v>
      </c>
      <c r="I289">
        <v>45.57</v>
      </c>
      <c r="J289">
        <v>16.236146403376502</v>
      </c>
      <c r="K289">
        <v>50.07</v>
      </c>
      <c r="L289">
        <v>12.943959588073399</v>
      </c>
      <c r="O289" s="10">
        <f t="shared" si="54"/>
        <v>4.7920236328667727</v>
      </c>
      <c r="P289" s="10">
        <f t="shared" si="55"/>
        <v>353.37454282199099</v>
      </c>
      <c r="Q289" s="10">
        <f t="shared" si="56"/>
        <v>6.8380417689138993</v>
      </c>
      <c r="R289" s="10">
        <f t="shared" si="57"/>
        <v>122.29248216341701</v>
      </c>
      <c r="S289" s="10">
        <f t="shared" si="58"/>
        <v>8.377857582635535</v>
      </c>
      <c r="T289" s="10">
        <f t="shared" si="59"/>
        <v>90.7293747545325</v>
      </c>
      <c r="U289" s="10">
        <f t="shared" si="60"/>
        <v>9.7754183907701417</v>
      </c>
      <c r="V289" s="10">
        <f t="shared" si="61"/>
        <v>33.575533781025101</v>
      </c>
      <c r="W289" s="10">
        <f t="shared" si="62"/>
        <v>10.919745385408065</v>
      </c>
      <c r="X289" s="10">
        <f t="shared" si="63"/>
        <v>16.236146403376502</v>
      </c>
      <c r="Y289" s="10">
        <f t="shared" si="64"/>
        <v>11.931928628586576</v>
      </c>
      <c r="Z289" s="10">
        <f t="shared" si="65"/>
        <v>12.943959588073399</v>
      </c>
    </row>
    <row r="290" spans="1:26">
      <c r="A290">
        <v>19.571999999999999</v>
      </c>
      <c r="B290">
        <v>355.75646227498697</v>
      </c>
      <c r="C290">
        <v>28.071999999999999</v>
      </c>
      <c r="D290">
        <v>123.13614765176401</v>
      </c>
      <c r="E290">
        <v>34.572000000000003</v>
      </c>
      <c r="F290">
        <v>91.239297351280499</v>
      </c>
      <c r="G290">
        <v>40.572000000000003</v>
      </c>
      <c r="H290">
        <v>33.920098254841697</v>
      </c>
      <c r="I290">
        <v>45.572000000000003</v>
      </c>
      <c r="J290">
        <v>16.372677129998401</v>
      </c>
      <c r="K290">
        <v>50.072000000000003</v>
      </c>
      <c r="L290">
        <v>13.019679954696199</v>
      </c>
      <c r="O290" s="10">
        <f t="shared" si="54"/>
        <v>4.7925085932806963</v>
      </c>
      <c r="P290" s="10">
        <f t="shared" si="55"/>
        <v>355.75646227498697</v>
      </c>
      <c r="Q290" s="10">
        <f t="shared" si="56"/>
        <v>6.838519197281391</v>
      </c>
      <c r="R290" s="10">
        <f t="shared" si="57"/>
        <v>123.13614765176401</v>
      </c>
      <c r="S290" s="10">
        <f t="shared" si="58"/>
        <v>8.37832747682784</v>
      </c>
      <c r="T290" s="10">
        <f t="shared" si="59"/>
        <v>91.239297351280499</v>
      </c>
      <c r="U290" s="10">
        <f t="shared" si="60"/>
        <v>9.775879988147901</v>
      </c>
      <c r="V290" s="10">
        <f t="shared" si="61"/>
        <v>33.920098254841697</v>
      </c>
      <c r="W290" s="10">
        <f t="shared" si="62"/>
        <v>10.920199101226833</v>
      </c>
      <c r="X290" s="10">
        <f t="shared" si="63"/>
        <v>16.372677129998401</v>
      </c>
      <c r="Y290" s="10">
        <f t="shared" si="64"/>
        <v>11.932374512099418</v>
      </c>
      <c r="Z290" s="10">
        <f t="shared" si="65"/>
        <v>13.019679954696199</v>
      </c>
    </row>
    <row r="291" spans="1:26">
      <c r="A291">
        <v>19.574000000000002</v>
      </c>
      <c r="B291">
        <v>358.162498411652</v>
      </c>
      <c r="C291">
        <v>28.074000000000002</v>
      </c>
      <c r="D291">
        <v>123.988555727885</v>
      </c>
      <c r="E291">
        <v>34.573999999999998</v>
      </c>
      <c r="F291">
        <v>91.753527765294393</v>
      </c>
      <c r="G291">
        <v>40.573999999999998</v>
      </c>
      <c r="H291">
        <v>34.269986967371203</v>
      </c>
      <c r="I291">
        <v>45.573999999999998</v>
      </c>
      <c r="J291">
        <v>16.510937385526098</v>
      </c>
      <c r="K291">
        <v>50.073999999999998</v>
      </c>
      <c r="L291">
        <v>13.0960670920652</v>
      </c>
      <c r="O291" s="10">
        <f t="shared" si="54"/>
        <v>4.7929935522347389</v>
      </c>
      <c r="P291" s="10">
        <f t="shared" si="55"/>
        <v>358.162498411652</v>
      </c>
      <c r="Q291" s="10">
        <f t="shared" si="56"/>
        <v>6.8389966235657509</v>
      </c>
      <c r="R291" s="10">
        <f t="shared" si="57"/>
        <v>123.988555727885</v>
      </c>
      <c r="S291" s="10">
        <f t="shared" si="58"/>
        <v>8.3787973684679589</v>
      </c>
      <c r="T291" s="10">
        <f t="shared" si="59"/>
        <v>91.753527765294393</v>
      </c>
      <c r="U291" s="10">
        <f t="shared" si="60"/>
        <v>9.7763415825477544</v>
      </c>
      <c r="V291" s="10">
        <f t="shared" si="61"/>
        <v>34.269986967371203</v>
      </c>
      <c r="W291" s="10">
        <f t="shared" si="62"/>
        <v>10.920652813719119</v>
      </c>
      <c r="X291" s="10">
        <f t="shared" si="63"/>
        <v>16.510937385526098</v>
      </c>
      <c r="Y291" s="10">
        <f t="shared" si="64"/>
        <v>11.932820391977451</v>
      </c>
      <c r="Z291" s="10">
        <f t="shared" si="65"/>
        <v>13.0960670920652</v>
      </c>
    </row>
    <row r="292" spans="1:26">
      <c r="A292">
        <v>19.576000000000001</v>
      </c>
      <c r="B292">
        <v>360.59297725284898</v>
      </c>
      <c r="C292">
        <v>28.076000000000001</v>
      </c>
      <c r="D292">
        <v>124.849827352261</v>
      </c>
      <c r="E292">
        <v>34.576000000000001</v>
      </c>
      <c r="F292">
        <v>92.272114620756696</v>
      </c>
      <c r="G292">
        <v>40.576000000000001</v>
      </c>
      <c r="H292">
        <v>34.625310021843198</v>
      </c>
      <c r="I292">
        <v>45.576000000000001</v>
      </c>
      <c r="J292">
        <v>16.650956505802501</v>
      </c>
      <c r="K292">
        <v>50.076000000000001</v>
      </c>
      <c r="L292">
        <v>13.1731288563289</v>
      </c>
      <c r="O292" s="10">
        <f t="shared" si="54"/>
        <v>4.7934785097287511</v>
      </c>
      <c r="P292" s="10">
        <f t="shared" si="55"/>
        <v>360.59297725284898</v>
      </c>
      <c r="Q292" s="10">
        <f t="shared" si="56"/>
        <v>6.8394740477668314</v>
      </c>
      <c r="R292" s="10">
        <f t="shared" si="57"/>
        <v>124.849827352261</v>
      </c>
      <c r="S292" s="10">
        <f t="shared" si="58"/>
        <v>8.3792672575557532</v>
      </c>
      <c r="T292" s="10">
        <f t="shared" si="59"/>
        <v>92.272114620756696</v>
      </c>
      <c r="U292" s="10">
        <f t="shared" si="60"/>
        <v>9.7768031739695669</v>
      </c>
      <c r="V292" s="10">
        <f t="shared" si="61"/>
        <v>34.625310021843198</v>
      </c>
      <c r="W292" s="10">
        <f t="shared" si="62"/>
        <v>10.921106522884784</v>
      </c>
      <c r="X292" s="10">
        <f t="shared" si="63"/>
        <v>16.650956505802501</v>
      </c>
      <c r="Y292" s="10">
        <f t="shared" si="64"/>
        <v>11.933266268220539</v>
      </c>
      <c r="Z292" s="10">
        <f t="shared" si="65"/>
        <v>13.1731288563289</v>
      </c>
    </row>
    <row r="293" spans="1:26">
      <c r="A293">
        <v>19.577999999999999</v>
      </c>
      <c r="B293">
        <v>363.048230336046</v>
      </c>
      <c r="C293">
        <v>28.077999999999999</v>
      </c>
      <c r="D293">
        <v>125.72008558014799</v>
      </c>
      <c r="E293">
        <v>34.578000000000003</v>
      </c>
      <c r="F293">
        <v>92.795107229328295</v>
      </c>
      <c r="G293">
        <v>40.578000000000003</v>
      </c>
      <c r="H293">
        <v>34.986180377947001</v>
      </c>
      <c r="I293">
        <v>45.578000000000003</v>
      </c>
      <c r="J293">
        <v>16.792764451240199</v>
      </c>
      <c r="K293">
        <v>50.078000000000003</v>
      </c>
      <c r="L293">
        <v>13.250873219750201</v>
      </c>
      <c r="O293" s="10">
        <f t="shared" si="54"/>
        <v>4.7939634657625865</v>
      </c>
      <c r="P293" s="10">
        <f t="shared" si="55"/>
        <v>363.048230336046</v>
      </c>
      <c r="Q293" s="10">
        <f t="shared" si="56"/>
        <v>6.8399514698844905</v>
      </c>
      <c r="R293" s="10">
        <f t="shared" si="57"/>
        <v>125.72008558014799</v>
      </c>
      <c r="S293" s="10">
        <f t="shared" si="58"/>
        <v>8.3797371440910737</v>
      </c>
      <c r="T293" s="10">
        <f t="shared" si="59"/>
        <v>92.795107229328295</v>
      </c>
      <c r="U293" s="10">
        <f t="shared" si="60"/>
        <v>9.7772647624131945</v>
      </c>
      <c r="V293" s="10">
        <f t="shared" si="61"/>
        <v>34.986180377947001</v>
      </c>
      <c r="W293" s="10">
        <f t="shared" si="62"/>
        <v>10.92156022872369</v>
      </c>
      <c r="X293" s="10">
        <f t="shared" si="63"/>
        <v>16.792764451240199</v>
      </c>
      <c r="Y293" s="10">
        <f t="shared" si="64"/>
        <v>11.933712140828547</v>
      </c>
      <c r="Z293" s="10">
        <f t="shared" si="65"/>
        <v>13.250873219750201</v>
      </c>
    </row>
    <row r="294" spans="1:26">
      <c r="A294">
        <v>19.579999999999998</v>
      </c>
      <c r="B294">
        <v>365.52859482745799</v>
      </c>
      <c r="C294">
        <v>28.08</v>
      </c>
      <c r="D294">
        <v>126.59945560515099</v>
      </c>
      <c r="E294">
        <v>34.58</v>
      </c>
      <c r="F294">
        <v>93.322555601832505</v>
      </c>
      <c r="G294">
        <v>40.58</v>
      </c>
      <c r="H294">
        <v>35.352713941068899</v>
      </c>
      <c r="I294">
        <v>45.58</v>
      </c>
      <c r="J294">
        <v>16.936391822841699</v>
      </c>
      <c r="K294">
        <v>50.08</v>
      </c>
      <c r="L294">
        <v>13.329308272773099</v>
      </c>
      <c r="O294" s="10">
        <f t="shared" si="54"/>
        <v>4.7944484203360966</v>
      </c>
      <c r="P294" s="10">
        <f t="shared" si="55"/>
        <v>365.52859482745799</v>
      </c>
      <c r="Q294" s="10">
        <f t="shared" si="56"/>
        <v>6.8404288899185808</v>
      </c>
      <c r="R294" s="10">
        <f t="shared" si="57"/>
        <v>126.59945560515099</v>
      </c>
      <c r="S294" s="10">
        <f t="shared" si="58"/>
        <v>8.3802070280737819</v>
      </c>
      <c r="T294" s="10">
        <f t="shared" si="59"/>
        <v>93.322555601832505</v>
      </c>
      <c r="U294" s="10">
        <f t="shared" si="60"/>
        <v>9.777726347878497</v>
      </c>
      <c r="V294" s="10">
        <f t="shared" si="61"/>
        <v>35.352713941068899</v>
      </c>
      <c r="W294" s="10">
        <f t="shared" si="62"/>
        <v>10.922013931235698</v>
      </c>
      <c r="X294" s="10">
        <f t="shared" si="63"/>
        <v>16.936391822841699</v>
      </c>
      <c r="Y294" s="10">
        <f t="shared" si="64"/>
        <v>11.934158009801338</v>
      </c>
      <c r="Z294" s="10">
        <f t="shared" si="65"/>
        <v>13.329308272773099</v>
      </c>
    </row>
    <row r="295" spans="1:26">
      <c r="A295">
        <v>19.582000000000001</v>
      </c>
      <c r="B295">
        <v>368.03441363688199</v>
      </c>
      <c r="C295">
        <v>28.082000000000001</v>
      </c>
      <c r="D295">
        <v>127.488064803884</v>
      </c>
      <c r="E295">
        <v>34.582000000000001</v>
      </c>
      <c r="F295">
        <v>93.854510460182794</v>
      </c>
      <c r="G295">
        <v>40.582000000000001</v>
      </c>
      <c r="H295">
        <v>35.725029654801098</v>
      </c>
      <c r="I295">
        <v>45.582000000000001</v>
      </c>
      <c r="J295">
        <v>17.0818698787043</v>
      </c>
      <c r="K295">
        <v>50.082000000000001</v>
      </c>
      <c r="L295">
        <v>13.4084422261332</v>
      </c>
      <c r="O295" s="10">
        <f t="shared" si="54"/>
        <v>4.7949333734491368</v>
      </c>
      <c r="P295" s="10">
        <f t="shared" si="55"/>
        <v>368.03441363688199</v>
      </c>
      <c r="Q295" s="10">
        <f t="shared" si="56"/>
        <v>6.8409063078689583</v>
      </c>
      <c r="R295" s="10">
        <f t="shared" si="57"/>
        <v>127.488064803884</v>
      </c>
      <c r="S295" s="10">
        <f t="shared" si="58"/>
        <v>8.3806769095037321</v>
      </c>
      <c r="T295" s="10">
        <f t="shared" si="59"/>
        <v>93.854510460182794</v>
      </c>
      <c r="U295" s="10">
        <f t="shared" si="60"/>
        <v>9.7781879303653341</v>
      </c>
      <c r="V295" s="10">
        <f t="shared" si="61"/>
        <v>35.725029654801098</v>
      </c>
      <c r="W295" s="10">
        <f t="shared" si="62"/>
        <v>10.922467630420671</v>
      </c>
      <c r="X295" s="10">
        <f t="shared" si="63"/>
        <v>17.0818698787043</v>
      </c>
      <c r="Y295" s="10">
        <f t="shared" si="64"/>
        <v>11.934603875138777</v>
      </c>
      <c r="Z295" s="10">
        <f t="shared" si="65"/>
        <v>13.4084422261332</v>
      </c>
    </row>
    <row r="296" spans="1:26">
      <c r="A296">
        <v>19.584</v>
      </c>
      <c r="B296">
        <v>370.56603553524701</v>
      </c>
      <c r="C296">
        <v>28.084</v>
      </c>
      <c r="D296">
        <v>128.386042781702</v>
      </c>
      <c r="E296">
        <v>34.584000000000003</v>
      </c>
      <c r="F296">
        <v>94.391023249529994</v>
      </c>
      <c r="G296">
        <v>40.584000000000003</v>
      </c>
      <c r="H296">
        <v>36.103249596837898</v>
      </c>
      <c r="I296">
        <v>45.584000000000003</v>
      </c>
      <c r="J296">
        <v>17.229230551017501</v>
      </c>
      <c r="K296">
        <v>50.084000000000003</v>
      </c>
      <c r="L296">
        <v>13.48828341301</v>
      </c>
      <c r="O296" s="10">
        <f t="shared" si="54"/>
        <v>4.7954183251015534</v>
      </c>
      <c r="P296" s="10">
        <f t="shared" si="55"/>
        <v>370.56603553524701</v>
      </c>
      <c r="Q296" s="10">
        <f t="shared" si="56"/>
        <v>6.8413837237354747</v>
      </c>
      <c r="R296" s="10">
        <f t="shared" si="57"/>
        <v>128.386042781702</v>
      </c>
      <c r="S296" s="10">
        <f t="shared" si="58"/>
        <v>8.3811467883807822</v>
      </c>
      <c r="T296" s="10">
        <f t="shared" si="59"/>
        <v>94.391023249529994</v>
      </c>
      <c r="U296" s="10">
        <f t="shared" si="60"/>
        <v>9.7786495098735635</v>
      </c>
      <c r="V296" s="10">
        <f t="shared" si="61"/>
        <v>36.103249596837898</v>
      </c>
      <c r="W296" s="10">
        <f t="shared" si="62"/>
        <v>10.92292132627847</v>
      </c>
      <c r="X296" s="10">
        <f t="shared" si="63"/>
        <v>17.229230551017501</v>
      </c>
      <c r="Y296" s="10">
        <f t="shared" si="64"/>
        <v>11.935049736840728</v>
      </c>
      <c r="Z296" s="10">
        <f t="shared" si="65"/>
        <v>13.48828341301</v>
      </c>
    </row>
    <row r="297" spans="1:26">
      <c r="A297">
        <v>19.585999999999999</v>
      </c>
      <c r="B297">
        <v>373.123815275011</v>
      </c>
      <c r="C297">
        <v>28.085999999999999</v>
      </c>
      <c r="D297">
        <v>129.293521419548</v>
      </c>
      <c r="E297">
        <v>34.585999999999999</v>
      </c>
      <c r="F297">
        <v>94.932146150668302</v>
      </c>
      <c r="G297">
        <v>40.585999999999999</v>
      </c>
      <c r="H297">
        <v>36.487499078426701</v>
      </c>
      <c r="I297">
        <v>45.585999999999999</v>
      </c>
      <c r="J297">
        <v>17.378506463583101</v>
      </c>
      <c r="K297">
        <v>50.085999999999999</v>
      </c>
      <c r="L297">
        <v>13.568840291228099</v>
      </c>
      <c r="O297" s="10">
        <f t="shared" si="54"/>
        <v>4.7959032752932034</v>
      </c>
      <c r="P297" s="10">
        <f t="shared" si="55"/>
        <v>373.123815275011</v>
      </c>
      <c r="Q297" s="10">
        <f t="shared" si="56"/>
        <v>6.8418611375179887</v>
      </c>
      <c r="R297" s="10">
        <f t="shared" si="57"/>
        <v>129.293521419548</v>
      </c>
      <c r="S297" s="10">
        <f t="shared" si="58"/>
        <v>8.3816166647047883</v>
      </c>
      <c r="T297" s="10">
        <f t="shared" si="59"/>
        <v>94.932146150668302</v>
      </c>
      <c r="U297" s="10">
        <f t="shared" si="60"/>
        <v>9.7791110864030451</v>
      </c>
      <c r="V297" s="10">
        <f t="shared" si="61"/>
        <v>36.487499078426701</v>
      </c>
      <c r="W297" s="10">
        <f t="shared" si="62"/>
        <v>10.923375018808956</v>
      </c>
      <c r="X297" s="10">
        <f t="shared" si="63"/>
        <v>17.378506463583101</v>
      </c>
      <c r="Y297" s="10">
        <f t="shared" si="64"/>
        <v>11.935495594907053</v>
      </c>
      <c r="Z297" s="10">
        <f t="shared" si="65"/>
        <v>13.568840291228099</v>
      </c>
    </row>
    <row r="298" spans="1:26">
      <c r="A298">
        <v>19.588000000000001</v>
      </c>
      <c r="B298">
        <v>375.70811371341603</v>
      </c>
      <c r="C298">
        <v>28.088000000000001</v>
      </c>
      <c r="D298">
        <v>130.210634921977</v>
      </c>
      <c r="E298">
        <v>34.588000000000001</v>
      </c>
      <c r="F298">
        <v>95.477932092690807</v>
      </c>
      <c r="G298">
        <v>40.588000000000001</v>
      </c>
      <c r="H298">
        <v>36.877906747513897</v>
      </c>
      <c r="I298">
        <v>45.588000000000001</v>
      </c>
      <c r="J298">
        <v>17.529730949858301</v>
      </c>
      <c r="K298">
        <v>50.088000000000001</v>
      </c>
      <c r="L298">
        <v>13.6501214454997</v>
      </c>
      <c r="O298" s="10">
        <f t="shared" si="54"/>
        <v>4.7963882240239384</v>
      </c>
      <c r="P298" s="10">
        <f t="shared" si="55"/>
        <v>375.70811371341603</v>
      </c>
      <c r="Q298" s="10">
        <f t="shared" si="56"/>
        <v>6.8423385492163504</v>
      </c>
      <c r="R298" s="10">
        <f t="shared" si="57"/>
        <v>130.210634921977</v>
      </c>
      <c r="S298" s="10">
        <f t="shared" si="58"/>
        <v>8.38208653847561</v>
      </c>
      <c r="T298" s="10">
        <f t="shared" si="59"/>
        <v>95.477932092690807</v>
      </c>
      <c r="U298" s="10">
        <f t="shared" si="60"/>
        <v>9.7795726599536401</v>
      </c>
      <c r="V298" s="10">
        <f t="shared" si="61"/>
        <v>36.877906747513897</v>
      </c>
      <c r="W298" s="10">
        <f t="shared" si="62"/>
        <v>10.923828708011992</v>
      </c>
      <c r="X298" s="10">
        <f t="shared" si="63"/>
        <v>17.529730949858301</v>
      </c>
      <c r="Y298" s="10">
        <f t="shared" si="64"/>
        <v>11.935941449337621</v>
      </c>
      <c r="Z298" s="10">
        <f t="shared" si="65"/>
        <v>13.6501214454997</v>
      </c>
    </row>
    <row r="299" spans="1:26">
      <c r="A299">
        <v>19.59</v>
      </c>
      <c r="B299">
        <v>378.319297938695</v>
      </c>
      <c r="C299">
        <v>28.09</v>
      </c>
      <c r="D299">
        <v>131.137519866329</v>
      </c>
      <c r="E299">
        <v>34.590000000000003</v>
      </c>
      <c r="F299">
        <v>96.028434765881897</v>
      </c>
      <c r="G299">
        <v>40.590000000000003</v>
      </c>
      <c r="H299">
        <v>37.274604695729302</v>
      </c>
      <c r="I299">
        <v>45.59</v>
      </c>
      <c r="J299">
        <v>17.682938071563299</v>
      </c>
      <c r="K299">
        <v>50.09</v>
      </c>
      <c r="L299">
        <v>13.7321355897201</v>
      </c>
      <c r="O299" s="10">
        <f t="shared" si="54"/>
        <v>4.7968731712936101</v>
      </c>
      <c r="P299" s="10">
        <f t="shared" si="55"/>
        <v>378.319297938695</v>
      </c>
      <c r="Q299" s="10">
        <f t="shared" si="56"/>
        <v>6.8428159588304176</v>
      </c>
      <c r="R299" s="10">
        <f t="shared" si="57"/>
        <v>131.137519866329</v>
      </c>
      <c r="S299" s="10">
        <f t="shared" si="58"/>
        <v>8.3825564096931018</v>
      </c>
      <c r="T299" s="10">
        <f t="shared" si="59"/>
        <v>96.028434765881897</v>
      </c>
      <c r="U299" s="10">
        <f t="shared" si="60"/>
        <v>9.7800342305252084</v>
      </c>
      <c r="V299" s="10">
        <f t="shared" si="61"/>
        <v>37.274604695729302</v>
      </c>
      <c r="W299" s="10">
        <f t="shared" si="62"/>
        <v>10.92428239388744</v>
      </c>
      <c r="X299" s="10">
        <f t="shared" si="63"/>
        <v>17.682938071563299</v>
      </c>
      <c r="Y299" s="10">
        <f t="shared" si="64"/>
        <v>11.93638730013229</v>
      </c>
      <c r="Z299" s="10">
        <f t="shared" si="65"/>
        <v>13.7321355897201</v>
      </c>
    </row>
    <row r="300" spans="1:26">
      <c r="A300">
        <v>19.591999999999999</v>
      </c>
      <c r="B300">
        <v>380.95774139938999</v>
      </c>
      <c r="C300">
        <v>28.091999999999999</v>
      </c>
      <c r="D300">
        <v>132.07431525314601</v>
      </c>
      <c r="E300">
        <v>34.591999999999999</v>
      </c>
      <c r="F300">
        <v>96.583708634886804</v>
      </c>
      <c r="G300">
        <v>40.591999999999999</v>
      </c>
      <c r="H300">
        <v>37.677728569398496</v>
      </c>
      <c r="I300">
        <v>45.591999999999999</v>
      </c>
      <c r="J300">
        <v>17.8381626378474</v>
      </c>
      <c r="K300">
        <v>50.091999999999999</v>
      </c>
      <c r="L300">
        <v>13.814891569306701</v>
      </c>
      <c r="O300" s="10">
        <f t="shared" si="54"/>
        <v>4.7973581171020694</v>
      </c>
      <c r="P300" s="10">
        <f t="shared" si="55"/>
        <v>380.95774139938999</v>
      </c>
      <c r="Q300" s="10">
        <f t="shared" si="56"/>
        <v>6.8432933663600437</v>
      </c>
      <c r="R300" s="10">
        <f t="shared" si="57"/>
        <v>132.07431525314601</v>
      </c>
      <c r="S300" s="10">
        <f t="shared" si="58"/>
        <v>8.3830262783571197</v>
      </c>
      <c r="T300" s="10">
        <f t="shared" si="59"/>
        <v>96.583708634886804</v>
      </c>
      <c r="U300" s="10">
        <f t="shared" si="60"/>
        <v>9.7804957981176042</v>
      </c>
      <c r="V300" s="10">
        <f t="shared" si="61"/>
        <v>37.677728569398496</v>
      </c>
      <c r="W300" s="10">
        <f t="shared" si="62"/>
        <v>10.92473607643516</v>
      </c>
      <c r="X300" s="10">
        <f t="shared" si="63"/>
        <v>17.8381626378474</v>
      </c>
      <c r="Y300" s="10">
        <f t="shared" si="64"/>
        <v>11.936833147290931</v>
      </c>
      <c r="Z300" s="10">
        <f t="shared" si="65"/>
        <v>13.814891569306701</v>
      </c>
    </row>
    <row r="301" spans="1:26">
      <c r="A301">
        <v>19.594000000000001</v>
      </c>
      <c r="B301">
        <v>383.62382403673797</v>
      </c>
      <c r="C301">
        <v>28.094000000000001</v>
      </c>
      <c r="D301">
        <v>133.02116255782499</v>
      </c>
      <c r="E301">
        <v>34.594000000000001</v>
      </c>
      <c r="F301">
        <v>97.143808952147495</v>
      </c>
      <c r="G301">
        <v>40.594000000000001</v>
      </c>
      <c r="H301">
        <v>38.087417684744601</v>
      </c>
      <c r="I301">
        <v>45.594000000000001</v>
      </c>
      <c r="J301">
        <v>17.9954402250555</v>
      </c>
      <c r="K301">
        <v>50.094000000000001</v>
      </c>
      <c r="L301">
        <v>13.898398363590999</v>
      </c>
      <c r="O301" s="10">
        <f t="shared" si="54"/>
        <v>4.7978430614491714</v>
      </c>
      <c r="P301" s="10">
        <f t="shared" si="55"/>
        <v>383.62382403673797</v>
      </c>
      <c r="Q301" s="10">
        <f t="shared" si="56"/>
        <v>6.843770771805084</v>
      </c>
      <c r="R301" s="10">
        <f t="shared" si="57"/>
        <v>133.02116255782499</v>
      </c>
      <c r="S301" s="10">
        <f t="shared" si="58"/>
        <v>8.3834961444675216</v>
      </c>
      <c r="T301" s="10">
        <f t="shared" si="59"/>
        <v>97.143808952147495</v>
      </c>
      <c r="U301" s="10">
        <f t="shared" si="60"/>
        <v>9.7809573627306943</v>
      </c>
      <c r="V301" s="10">
        <f t="shared" si="61"/>
        <v>38.087417684744601</v>
      </c>
      <c r="W301" s="10">
        <f t="shared" si="62"/>
        <v>10.925189755655017</v>
      </c>
      <c r="X301" s="10">
        <f t="shared" si="63"/>
        <v>17.9954402250555</v>
      </c>
      <c r="Y301" s="10">
        <f t="shared" si="64"/>
        <v>11.937278990813402</v>
      </c>
      <c r="Z301" s="10">
        <f t="shared" si="65"/>
        <v>13.898398363590999</v>
      </c>
    </row>
    <row r="302" spans="1:26">
      <c r="A302">
        <v>19.596</v>
      </c>
      <c r="B302">
        <v>386.31793242030102</v>
      </c>
      <c r="C302">
        <v>28.096</v>
      </c>
      <c r="D302">
        <v>133.97820578355501</v>
      </c>
      <c r="E302">
        <v>34.595999999999997</v>
      </c>
      <c r="F302">
        <v>97.708791771591706</v>
      </c>
      <c r="G302">
        <v>40.595999999999997</v>
      </c>
      <c r="H302">
        <v>38.503815147445501</v>
      </c>
      <c r="I302">
        <v>45.595999999999997</v>
      </c>
      <c r="J302">
        <v>18.154807197102301</v>
      </c>
      <c r="K302">
        <v>50.095999999999997</v>
      </c>
      <c r="L302">
        <v>13.9826650882606</v>
      </c>
      <c r="O302" s="10">
        <f t="shared" si="54"/>
        <v>4.7983280043347651</v>
      </c>
      <c r="P302" s="10">
        <f t="shared" si="55"/>
        <v>386.31793242030102</v>
      </c>
      <c r="Q302" s="10">
        <f t="shared" si="56"/>
        <v>6.8442481751653919</v>
      </c>
      <c r="R302" s="10">
        <f t="shared" si="57"/>
        <v>133.97820578355501</v>
      </c>
      <c r="S302" s="10">
        <f t="shared" si="58"/>
        <v>8.3839660080241636</v>
      </c>
      <c r="T302" s="10">
        <f t="shared" si="59"/>
        <v>97.708791771591706</v>
      </c>
      <c r="U302" s="10">
        <f t="shared" si="60"/>
        <v>9.781418924364333</v>
      </c>
      <c r="V302" s="10">
        <f t="shared" si="61"/>
        <v>38.503815147445501</v>
      </c>
      <c r="W302" s="10">
        <f t="shared" si="62"/>
        <v>10.925643431546868</v>
      </c>
      <c r="X302" s="10">
        <f t="shared" si="63"/>
        <v>18.154807197102301</v>
      </c>
      <c r="Y302" s="10">
        <f t="shared" si="64"/>
        <v>11.937724830699571</v>
      </c>
      <c r="Z302" s="10">
        <f t="shared" si="65"/>
        <v>13.9826650882606</v>
      </c>
    </row>
    <row r="303" spans="1:26">
      <c r="A303">
        <v>19.597999999999999</v>
      </c>
      <c r="B303">
        <v>389.04045988692599</v>
      </c>
      <c r="C303">
        <v>28.097999999999999</v>
      </c>
      <c r="D303">
        <v>134.94559151559599</v>
      </c>
      <c r="E303">
        <v>34.597999999999999</v>
      </c>
      <c r="F303">
        <v>98.278713962629297</v>
      </c>
      <c r="G303">
        <v>40.597999999999999</v>
      </c>
      <c r="H303">
        <v>38.927067976773003</v>
      </c>
      <c r="I303">
        <v>45.597999999999999</v>
      </c>
      <c r="J303">
        <v>18.316300726477198</v>
      </c>
      <c r="K303">
        <v>50.097999999999999</v>
      </c>
      <c r="L303">
        <v>14.0677009978503</v>
      </c>
      <c r="O303" s="10">
        <f t="shared" si="54"/>
        <v>4.7988129457587041</v>
      </c>
      <c r="P303" s="10">
        <f t="shared" si="55"/>
        <v>389.04045988692599</v>
      </c>
      <c r="Q303" s="10">
        <f t="shared" si="56"/>
        <v>6.8447255764408235</v>
      </c>
      <c r="R303" s="10">
        <f t="shared" si="57"/>
        <v>134.94559151559599</v>
      </c>
      <c r="S303" s="10">
        <f t="shared" si="58"/>
        <v>8.3844358690269054</v>
      </c>
      <c r="T303" s="10">
        <f t="shared" si="59"/>
        <v>98.278713962629297</v>
      </c>
      <c r="U303" s="10">
        <f t="shared" si="60"/>
        <v>9.7818804830183801</v>
      </c>
      <c r="V303" s="10">
        <f t="shared" si="61"/>
        <v>38.927067976773003</v>
      </c>
      <c r="W303" s="10">
        <f t="shared" si="62"/>
        <v>10.92609710411058</v>
      </c>
      <c r="X303" s="10">
        <f t="shared" si="63"/>
        <v>18.316300726477198</v>
      </c>
      <c r="Y303" s="10">
        <f t="shared" si="64"/>
        <v>11.938170666949301</v>
      </c>
      <c r="Z303" s="10">
        <f t="shared" si="65"/>
        <v>14.0677009978503</v>
      </c>
    </row>
    <row r="304" spans="1:26">
      <c r="A304">
        <v>19.600000000000001</v>
      </c>
      <c r="B304">
        <v>391.79180668308101</v>
      </c>
      <c r="C304">
        <v>28.1</v>
      </c>
      <c r="D304">
        <v>135.92346897688699</v>
      </c>
      <c r="E304">
        <v>34.6</v>
      </c>
      <c r="F304">
        <v>98.853633224405201</v>
      </c>
      <c r="G304">
        <v>40.6</v>
      </c>
      <c r="H304">
        <v>39.357327234468997</v>
      </c>
      <c r="I304">
        <v>45.6</v>
      </c>
      <c r="J304">
        <v>18.479958815917101</v>
      </c>
      <c r="K304">
        <v>50.1</v>
      </c>
      <c r="L304">
        <v>14.1535154882935</v>
      </c>
      <c r="O304" s="10">
        <f t="shared" si="54"/>
        <v>4.7992978857208435</v>
      </c>
      <c r="P304" s="10">
        <f t="shared" si="55"/>
        <v>391.79180668308101</v>
      </c>
      <c r="Q304" s="10">
        <f t="shared" si="56"/>
        <v>6.8452029756312314</v>
      </c>
      <c r="R304" s="10">
        <f t="shared" si="57"/>
        <v>135.92346897688699</v>
      </c>
      <c r="S304" s="10">
        <f t="shared" si="58"/>
        <v>8.3849057274756049</v>
      </c>
      <c r="T304" s="10">
        <f t="shared" si="59"/>
        <v>98.853633224405201</v>
      </c>
      <c r="U304" s="10">
        <f t="shared" si="60"/>
        <v>9.7823420386926969</v>
      </c>
      <c r="V304" s="10">
        <f t="shared" si="61"/>
        <v>39.357327234468997</v>
      </c>
      <c r="W304" s="10">
        <f t="shared" si="62"/>
        <v>10.926550773346014</v>
      </c>
      <c r="X304" s="10">
        <f t="shared" si="63"/>
        <v>18.479958815917101</v>
      </c>
      <c r="Y304" s="10">
        <f t="shared" si="64"/>
        <v>11.938616499562457</v>
      </c>
      <c r="Z304" s="10">
        <f t="shared" si="65"/>
        <v>14.1535154882935</v>
      </c>
    </row>
    <row r="305" spans="1:26">
      <c r="A305">
        <v>19.602</v>
      </c>
      <c r="B305">
        <v>394.57238011067898</v>
      </c>
      <c r="C305">
        <v>28.102</v>
      </c>
      <c r="D305">
        <v>136.91199008509199</v>
      </c>
      <c r="E305">
        <v>34.601999999999997</v>
      </c>
      <c r="F305">
        <v>99.433608100362505</v>
      </c>
      <c r="G305">
        <v>40.601999999999997</v>
      </c>
      <c r="H305">
        <v>39.794748158605401</v>
      </c>
      <c r="I305">
        <v>45.601999999999997</v>
      </c>
      <c r="J305">
        <v>18.6458203207441</v>
      </c>
      <c r="K305">
        <v>50.101999999999997</v>
      </c>
      <c r="L305">
        <v>14.2401180995207</v>
      </c>
      <c r="O305" s="10">
        <f t="shared" si="54"/>
        <v>4.7997828242210314</v>
      </c>
      <c r="P305" s="10">
        <f t="shared" si="55"/>
        <v>394.57238011067898</v>
      </c>
      <c r="Q305" s="10">
        <f t="shared" si="56"/>
        <v>6.8456803727364708</v>
      </c>
      <c r="R305" s="10">
        <f t="shared" si="57"/>
        <v>136.91199008509199</v>
      </c>
      <c r="S305" s="10">
        <f t="shared" si="58"/>
        <v>8.3853755833701094</v>
      </c>
      <c r="T305" s="10">
        <f t="shared" si="59"/>
        <v>99.433608100362505</v>
      </c>
      <c r="U305" s="10">
        <f t="shared" si="60"/>
        <v>9.7828035913871414</v>
      </c>
      <c r="V305" s="10">
        <f t="shared" si="61"/>
        <v>39.794748158605401</v>
      </c>
      <c r="W305" s="10">
        <f t="shared" si="62"/>
        <v>10.927004439253025</v>
      </c>
      <c r="X305" s="10">
        <f t="shared" si="63"/>
        <v>18.6458203207441</v>
      </c>
      <c r="Y305" s="10">
        <f t="shared" si="64"/>
        <v>11.939062328538901</v>
      </c>
      <c r="Z305" s="10">
        <f t="shared" si="65"/>
        <v>14.2401180995207</v>
      </c>
    </row>
    <row r="306" spans="1:26">
      <c r="A306">
        <v>19.603999999999999</v>
      </c>
      <c r="B306">
        <v>397.382594676547</v>
      </c>
      <c r="C306">
        <v>28.103999999999999</v>
      </c>
      <c r="D306">
        <v>137.911309511056</v>
      </c>
      <c r="E306">
        <v>34.603999999999999</v>
      </c>
      <c r="F306">
        <v>100.01869799310499</v>
      </c>
      <c r="G306">
        <v>40.603999999999999</v>
      </c>
      <c r="H306">
        <v>40.239490302632603</v>
      </c>
      <c r="I306">
        <v>45.603999999999999</v>
      </c>
      <c r="J306">
        <v>18.813924971921001</v>
      </c>
      <c r="K306">
        <v>50.103999999999999</v>
      </c>
      <c r="L306">
        <v>14.327518518119801</v>
      </c>
      <c r="O306" s="10">
        <f t="shared" si="54"/>
        <v>4.8002677612591222</v>
      </c>
      <c r="P306" s="10">
        <f t="shared" si="55"/>
        <v>397.382594676547</v>
      </c>
      <c r="Q306" s="10">
        <f t="shared" si="56"/>
        <v>6.8461577677563978</v>
      </c>
      <c r="R306" s="10">
        <f t="shared" si="57"/>
        <v>137.911309511056</v>
      </c>
      <c r="S306" s="10">
        <f t="shared" si="58"/>
        <v>8.3858454367102873</v>
      </c>
      <c r="T306" s="10">
        <f t="shared" si="59"/>
        <v>100.01869799310499</v>
      </c>
      <c r="U306" s="10">
        <f t="shared" si="60"/>
        <v>9.7832651411015767</v>
      </c>
      <c r="V306" s="10">
        <f t="shared" si="61"/>
        <v>40.239490302632603</v>
      </c>
      <c r="W306" s="10">
        <f t="shared" si="62"/>
        <v>10.927458101831485</v>
      </c>
      <c r="X306" s="10">
        <f t="shared" si="63"/>
        <v>18.813924971921001</v>
      </c>
      <c r="Y306" s="10">
        <f t="shared" si="64"/>
        <v>11.939508153878501</v>
      </c>
      <c r="Z306" s="10">
        <f t="shared" si="65"/>
        <v>14.327518518119801</v>
      </c>
    </row>
    <row r="307" spans="1:26">
      <c r="A307">
        <v>19.606000000000002</v>
      </c>
      <c r="B307">
        <v>400.222872245536</v>
      </c>
      <c r="C307">
        <v>28.106000000000002</v>
      </c>
      <c r="D307">
        <v>138.92158473874699</v>
      </c>
      <c r="E307">
        <v>34.606000000000002</v>
      </c>
      <c r="F307">
        <v>100.60896317955</v>
      </c>
      <c r="G307">
        <v>40.606000000000002</v>
      </c>
      <c r="H307">
        <v>40.691717679832202</v>
      </c>
      <c r="I307">
        <v>45.606000000000002</v>
      </c>
      <c r="J307">
        <v>18.984313399826799</v>
      </c>
      <c r="K307">
        <v>50.106000000000002</v>
      </c>
      <c r="L307">
        <v>14.4157265800498</v>
      </c>
      <c r="O307" s="10">
        <f t="shared" si="54"/>
        <v>4.8007526968349694</v>
      </c>
      <c r="P307" s="10">
        <f t="shared" si="55"/>
        <v>400.222872245536</v>
      </c>
      <c r="Q307" s="10">
        <f t="shared" si="56"/>
        <v>6.846635160690866</v>
      </c>
      <c r="R307" s="10">
        <f t="shared" si="57"/>
        <v>138.92158473874699</v>
      </c>
      <c r="S307" s="10">
        <f t="shared" si="58"/>
        <v>8.3863152874959894</v>
      </c>
      <c r="T307" s="10">
        <f t="shared" si="59"/>
        <v>100.60896317955</v>
      </c>
      <c r="U307" s="10">
        <f t="shared" si="60"/>
        <v>9.7837266878358573</v>
      </c>
      <c r="V307" s="10">
        <f t="shared" si="61"/>
        <v>40.691717679832202</v>
      </c>
      <c r="W307" s="10">
        <f t="shared" si="62"/>
        <v>10.92791176108125</v>
      </c>
      <c r="X307" s="10">
        <f t="shared" si="63"/>
        <v>18.984313399826799</v>
      </c>
      <c r="Y307" s="10">
        <f t="shared" si="64"/>
        <v>11.939953975581115</v>
      </c>
      <c r="Z307" s="10">
        <f t="shared" si="65"/>
        <v>14.4157265800498</v>
      </c>
    </row>
    <row r="308" spans="1:26">
      <c r="A308">
        <v>19.608000000000001</v>
      </c>
      <c r="B308">
        <v>403.093642197473</v>
      </c>
      <c r="C308">
        <v>28.108000000000001</v>
      </c>
      <c r="D308">
        <v>139.94297612674501</v>
      </c>
      <c r="E308">
        <v>34.607999999999997</v>
      </c>
      <c r="F308">
        <v>101.204464826407</v>
      </c>
      <c r="G308">
        <v>40.607999999999997</v>
      </c>
      <c r="H308">
        <v>41.151598913446797</v>
      </c>
      <c r="I308">
        <v>45.607999999999997</v>
      </c>
      <c r="J308">
        <v>19.157027158794499</v>
      </c>
      <c r="K308">
        <v>50.107999999999997</v>
      </c>
      <c r="L308">
        <v>14.504752273416299</v>
      </c>
      <c r="O308" s="10">
        <f t="shared" si="54"/>
        <v>4.801237630948421</v>
      </c>
      <c r="P308" s="10">
        <f t="shared" si="55"/>
        <v>403.093642197473</v>
      </c>
      <c r="Q308" s="10">
        <f t="shared" si="56"/>
        <v>6.8471125515397286</v>
      </c>
      <c r="R308" s="10">
        <f t="shared" si="57"/>
        <v>139.94297612674501</v>
      </c>
      <c r="S308" s="10">
        <f t="shared" si="58"/>
        <v>8.3867851357270702</v>
      </c>
      <c r="T308" s="10">
        <f t="shared" si="59"/>
        <v>101.204464826407</v>
      </c>
      <c r="U308" s="10">
        <f t="shared" si="60"/>
        <v>9.7841882315898427</v>
      </c>
      <c r="V308" s="10">
        <f t="shared" si="61"/>
        <v>41.151598913446797</v>
      </c>
      <c r="W308" s="10">
        <f t="shared" si="62"/>
        <v>10.92836541700218</v>
      </c>
      <c r="X308" s="10">
        <f t="shared" si="63"/>
        <v>19.157027158794499</v>
      </c>
      <c r="Y308" s="10">
        <f t="shared" si="64"/>
        <v>11.940399793646613</v>
      </c>
      <c r="Z308" s="10">
        <f t="shared" si="65"/>
        <v>14.504752273416299</v>
      </c>
    </row>
    <row r="309" spans="1:26">
      <c r="A309">
        <v>19.61</v>
      </c>
      <c r="B309">
        <v>405.99534158798298</v>
      </c>
      <c r="C309">
        <v>28.11</v>
      </c>
      <c r="D309">
        <v>140.97564697126299</v>
      </c>
      <c r="E309">
        <v>34.61</v>
      </c>
      <c r="F309">
        <v>101.80526500597099</v>
      </c>
      <c r="G309">
        <v>40.61</v>
      </c>
      <c r="H309">
        <v>41.619307392714298</v>
      </c>
      <c r="I309">
        <v>45.61</v>
      </c>
      <c r="J309">
        <v>19.332108752430599</v>
      </c>
      <c r="K309">
        <v>50.11</v>
      </c>
      <c r="L309">
        <v>14.594605741305401</v>
      </c>
      <c r="O309" s="10">
        <f t="shared" si="54"/>
        <v>4.8017225635993332</v>
      </c>
      <c r="P309" s="10">
        <f t="shared" si="55"/>
        <v>405.99534158798298</v>
      </c>
      <c r="Q309" s="10">
        <f t="shared" si="56"/>
        <v>6.8475899403028428</v>
      </c>
      <c r="R309" s="10">
        <f t="shared" si="57"/>
        <v>140.97564697126299</v>
      </c>
      <c r="S309" s="10">
        <f t="shared" si="58"/>
        <v>8.3872549814033963</v>
      </c>
      <c r="T309" s="10">
        <f t="shared" si="59"/>
        <v>101.80526500597099</v>
      </c>
      <c r="U309" s="10">
        <f t="shared" si="60"/>
        <v>9.7846497723633927</v>
      </c>
      <c r="V309" s="10">
        <f t="shared" si="61"/>
        <v>41.619307392714298</v>
      </c>
      <c r="W309" s="10">
        <f t="shared" si="62"/>
        <v>10.928819069594143</v>
      </c>
      <c r="X309" s="10">
        <f t="shared" si="63"/>
        <v>19.332108752430599</v>
      </c>
      <c r="Y309" s="10">
        <f t="shared" si="64"/>
        <v>11.940845608074858</v>
      </c>
      <c r="Z309" s="10">
        <f t="shared" si="65"/>
        <v>14.594605741305401</v>
      </c>
    </row>
    <row r="310" spans="1:26">
      <c r="A310">
        <v>19.611999999999998</v>
      </c>
      <c r="B310">
        <v>408.92841531339297</v>
      </c>
      <c r="C310">
        <v>28.111999999999998</v>
      </c>
      <c r="D310">
        <v>142.01976357082299</v>
      </c>
      <c r="E310">
        <v>34.611999999999902</v>
      </c>
      <c r="F310">
        <v>102.411426712253</v>
      </c>
      <c r="G310">
        <v>40.612000000000002</v>
      </c>
      <c r="H310">
        <v>42.095021435094097</v>
      </c>
      <c r="I310">
        <v>45.612000000000002</v>
      </c>
      <c r="J310">
        <v>19.509601659749698</v>
      </c>
      <c r="K310">
        <v>50.112000000000002</v>
      </c>
      <c r="L310">
        <v>14.6852972846814</v>
      </c>
      <c r="O310" s="10">
        <f t="shared" si="54"/>
        <v>4.8022074947875568</v>
      </c>
      <c r="P310" s="10">
        <f t="shared" si="55"/>
        <v>408.92841531339297</v>
      </c>
      <c r="Q310" s="10">
        <f t="shared" si="56"/>
        <v>6.8480673269800612</v>
      </c>
      <c r="R310" s="10">
        <f t="shared" si="57"/>
        <v>142.01976357082299</v>
      </c>
      <c r="S310" s="10">
        <f t="shared" si="58"/>
        <v>8.387724824524792</v>
      </c>
      <c r="T310" s="10">
        <f t="shared" si="59"/>
        <v>102.411426712253</v>
      </c>
      <c r="U310" s="10">
        <f t="shared" si="60"/>
        <v>9.7851113101563723</v>
      </c>
      <c r="V310" s="10">
        <f t="shared" si="61"/>
        <v>42.095021435094097</v>
      </c>
      <c r="W310" s="10">
        <f t="shared" si="62"/>
        <v>10.929272718856996</v>
      </c>
      <c r="X310" s="10">
        <f t="shared" si="63"/>
        <v>19.509601659749698</v>
      </c>
      <c r="Y310" s="10">
        <f t="shared" si="64"/>
        <v>11.941291418865713</v>
      </c>
      <c r="Z310" s="10">
        <f t="shared" si="65"/>
        <v>14.6852972846814</v>
      </c>
    </row>
    <row r="311" spans="1:26">
      <c r="A311">
        <v>19.614000000000001</v>
      </c>
      <c r="B311">
        <v>411.893316279695</v>
      </c>
      <c r="C311">
        <v>28.114000000000001</v>
      </c>
      <c r="D311">
        <v>143.075495292564</v>
      </c>
      <c r="E311">
        <v>34.613999999999997</v>
      </c>
      <c r="F311">
        <v>103.02301387743501</v>
      </c>
      <c r="G311">
        <v>40.613999999999997</v>
      </c>
      <c r="H311">
        <v>42.578924454948897</v>
      </c>
      <c r="I311">
        <v>45.613999999999997</v>
      </c>
      <c r="J311">
        <v>19.689550362148701</v>
      </c>
      <c r="K311">
        <v>50.113999999999997</v>
      </c>
      <c r="L311">
        <v>14.776837365345999</v>
      </c>
      <c r="O311" s="10">
        <f t="shared" si="54"/>
        <v>4.8026924245129461</v>
      </c>
      <c r="P311" s="10">
        <f t="shared" si="55"/>
        <v>411.893316279695</v>
      </c>
      <c r="Q311" s="10">
        <f t="shared" si="56"/>
        <v>6.8485447115712388</v>
      </c>
      <c r="R311" s="10">
        <f t="shared" si="57"/>
        <v>143.075495292564</v>
      </c>
      <c r="S311" s="10">
        <f t="shared" si="58"/>
        <v>8.3881946650911861</v>
      </c>
      <c r="T311" s="10">
        <f t="shared" si="59"/>
        <v>103.02301387743501</v>
      </c>
      <c r="U311" s="10">
        <f t="shared" si="60"/>
        <v>9.7855728449686321</v>
      </c>
      <c r="V311" s="10">
        <f t="shared" si="61"/>
        <v>42.578924454948897</v>
      </c>
      <c r="W311" s="10">
        <f t="shared" si="62"/>
        <v>10.9297263647906</v>
      </c>
      <c r="X311" s="10">
        <f t="shared" si="63"/>
        <v>19.689550362148701</v>
      </c>
      <c r="Y311" s="10">
        <f t="shared" si="64"/>
        <v>11.94173722601904</v>
      </c>
      <c r="Z311" s="10">
        <f t="shared" si="65"/>
        <v>14.776837365345999</v>
      </c>
    </row>
    <row r="312" spans="1:26">
      <c r="A312">
        <v>19.616</v>
      </c>
      <c r="B312">
        <v>414.89050557583897</v>
      </c>
      <c r="C312">
        <v>28.116</v>
      </c>
      <c r="D312">
        <v>144.14301464027</v>
      </c>
      <c r="E312">
        <v>34.616</v>
      </c>
      <c r="F312">
        <v>103.64009138865801</v>
      </c>
      <c r="G312">
        <v>40.616</v>
      </c>
      <c r="H312">
        <v>43.071205138974598</v>
      </c>
      <c r="I312">
        <v>45.616</v>
      </c>
      <c r="J312">
        <v>19.872000371255901</v>
      </c>
      <c r="K312">
        <v>50.116</v>
      </c>
      <c r="L312">
        <v>14.869236608962799</v>
      </c>
      <c r="O312" s="10">
        <f t="shared" si="54"/>
        <v>4.8031773527753492</v>
      </c>
      <c r="P312" s="10">
        <f t="shared" si="55"/>
        <v>414.89050557583897</v>
      </c>
      <c r="Q312" s="10">
        <f t="shared" si="56"/>
        <v>6.849022094076231</v>
      </c>
      <c r="R312" s="10">
        <f t="shared" si="57"/>
        <v>144.14301464027</v>
      </c>
      <c r="S312" s="10">
        <f t="shared" si="58"/>
        <v>8.388664503102369</v>
      </c>
      <c r="T312" s="10">
        <f t="shared" si="59"/>
        <v>103.64009138865801</v>
      </c>
      <c r="U312" s="10">
        <f t="shared" si="60"/>
        <v>9.7860343768000408</v>
      </c>
      <c r="V312" s="10">
        <f t="shared" si="61"/>
        <v>43.071205138974598</v>
      </c>
      <c r="W312" s="10">
        <f t="shared" si="62"/>
        <v>10.930180007394823</v>
      </c>
      <c r="X312" s="10">
        <f t="shared" si="63"/>
        <v>19.872000371255901</v>
      </c>
      <c r="Y312" s="10">
        <f t="shared" si="64"/>
        <v>11.942183029534711</v>
      </c>
      <c r="Z312" s="10">
        <f t="shared" si="65"/>
        <v>14.869236608962799</v>
      </c>
    </row>
    <row r="313" spans="1:26">
      <c r="A313">
        <v>19.617999999999999</v>
      </c>
      <c r="B313">
        <v>417.92045265135499</v>
      </c>
      <c r="C313">
        <v>28.117999999999999</v>
      </c>
      <c r="D313">
        <v>145.22249732416901</v>
      </c>
      <c r="E313">
        <v>34.618000000000002</v>
      </c>
      <c r="F313">
        <v>104.262725105203</v>
      </c>
      <c r="G313">
        <v>40.618000000000002</v>
      </c>
      <c r="H313">
        <v>43.572057628732601</v>
      </c>
      <c r="I313">
        <v>45.618000000000002</v>
      </c>
      <c r="J313">
        <v>20.056998257685599</v>
      </c>
      <c r="K313">
        <v>50.118000000000002</v>
      </c>
      <c r="L313">
        <v>14.9625058081483</v>
      </c>
      <c r="O313" s="10">
        <f t="shared" si="54"/>
        <v>4.8036622795746222</v>
      </c>
      <c r="P313" s="10">
        <f t="shared" si="55"/>
        <v>417.92045265135499</v>
      </c>
      <c r="Q313" s="10">
        <f t="shared" si="56"/>
        <v>6.8494994744948912</v>
      </c>
      <c r="R313" s="10">
        <f t="shared" si="57"/>
        <v>145.22249732416901</v>
      </c>
      <c r="S313" s="10">
        <f t="shared" si="58"/>
        <v>8.3891343385582182</v>
      </c>
      <c r="T313" s="10">
        <f t="shared" si="59"/>
        <v>104.262725105203</v>
      </c>
      <c r="U313" s="10">
        <f t="shared" si="60"/>
        <v>9.7864959056504492</v>
      </c>
      <c r="V313" s="10">
        <f t="shared" si="61"/>
        <v>43.572057628732601</v>
      </c>
      <c r="W313" s="10">
        <f t="shared" si="62"/>
        <v>10.930633646669522</v>
      </c>
      <c r="X313" s="10">
        <f t="shared" si="63"/>
        <v>20.056998257685599</v>
      </c>
      <c r="Y313" s="10">
        <f t="shared" si="64"/>
        <v>11.942628829412582</v>
      </c>
      <c r="Z313" s="10">
        <f t="shared" si="65"/>
        <v>14.9625058081483</v>
      </c>
    </row>
    <row r="314" spans="1:26">
      <c r="A314">
        <v>19.62</v>
      </c>
      <c r="B314">
        <v>420.983635498495</v>
      </c>
      <c r="C314">
        <v>28.12</v>
      </c>
      <c r="D314">
        <v>146.31412233252701</v>
      </c>
      <c r="E314">
        <v>34.619999999999997</v>
      </c>
      <c r="F314">
        <v>104.890981875981</v>
      </c>
      <c r="G314">
        <v>40.619999999999997</v>
      </c>
      <c r="H314">
        <v>44.081681710534902</v>
      </c>
      <c r="I314">
        <v>45.62</v>
      </c>
      <c r="J314">
        <v>20.244591680739202</v>
      </c>
      <c r="K314">
        <v>50.12</v>
      </c>
      <c r="L314">
        <v>15.0566559256344</v>
      </c>
      <c r="O314" s="10">
        <f t="shared" si="54"/>
        <v>4.804147204910616</v>
      </c>
      <c r="P314" s="10">
        <f t="shared" si="55"/>
        <v>420.983635498495</v>
      </c>
      <c r="Q314" s="10">
        <f t="shared" si="56"/>
        <v>6.8499768528270746</v>
      </c>
      <c r="R314" s="10">
        <f t="shared" si="57"/>
        <v>146.31412233252701</v>
      </c>
      <c r="S314" s="10">
        <f t="shared" si="58"/>
        <v>8.3896041714585881</v>
      </c>
      <c r="T314" s="10">
        <f t="shared" si="59"/>
        <v>104.890981875981</v>
      </c>
      <c r="U314" s="10">
        <f t="shared" si="60"/>
        <v>9.7869574315197223</v>
      </c>
      <c r="V314" s="10">
        <f t="shared" si="61"/>
        <v>44.081681710534902</v>
      </c>
      <c r="W314" s="10">
        <f t="shared" si="62"/>
        <v>10.931087282614557</v>
      </c>
      <c r="X314" s="10">
        <f t="shared" si="63"/>
        <v>20.244591680739202</v>
      </c>
      <c r="Y314" s="10">
        <f t="shared" si="64"/>
        <v>11.943074625652521</v>
      </c>
      <c r="Z314" s="10">
        <f t="shared" si="65"/>
        <v>15.0566559256344</v>
      </c>
    </row>
    <row r="315" spans="1:26">
      <c r="A315">
        <v>19.622</v>
      </c>
      <c r="B315">
        <v>424.08054083899498</v>
      </c>
      <c r="C315">
        <v>28.122</v>
      </c>
      <c r="D315">
        <v>147.41807200513199</v>
      </c>
      <c r="E315">
        <v>34.622</v>
      </c>
      <c r="F315">
        <v>105.524929557436</v>
      </c>
      <c r="G315">
        <v>40.622</v>
      </c>
      <c r="H315">
        <v>44.600283013103599</v>
      </c>
      <c r="I315">
        <v>45.622</v>
      </c>
      <c r="J315">
        <v>20.434829419073299</v>
      </c>
      <c r="K315">
        <v>50.122</v>
      </c>
      <c r="L315">
        <v>15.151698097496</v>
      </c>
      <c r="O315" s="10">
        <f t="shared" si="54"/>
        <v>4.8046321287831821</v>
      </c>
      <c r="P315" s="10">
        <f t="shared" si="55"/>
        <v>424.08054083899498</v>
      </c>
      <c r="Q315" s="10">
        <f t="shared" si="56"/>
        <v>6.8504542290726356</v>
      </c>
      <c r="R315" s="10">
        <f t="shared" si="57"/>
        <v>147.41807200513199</v>
      </c>
      <c r="S315" s="10">
        <f t="shared" si="58"/>
        <v>8.3900740018033417</v>
      </c>
      <c r="T315" s="10">
        <f t="shared" si="59"/>
        <v>105.524929557436</v>
      </c>
      <c r="U315" s="10">
        <f t="shared" si="60"/>
        <v>9.7874189544077161</v>
      </c>
      <c r="V315" s="10">
        <f t="shared" si="61"/>
        <v>44.600283013103599</v>
      </c>
      <c r="W315" s="10">
        <f t="shared" si="62"/>
        <v>10.931540915229794</v>
      </c>
      <c r="X315" s="10">
        <f t="shared" si="63"/>
        <v>20.434829419073299</v>
      </c>
      <c r="Y315" s="10">
        <f t="shared" si="64"/>
        <v>11.943520418254391</v>
      </c>
      <c r="Z315" s="10">
        <f t="shared" si="65"/>
        <v>15.151698097496</v>
      </c>
    </row>
    <row r="316" spans="1:26">
      <c r="A316">
        <v>19.623999999999999</v>
      </c>
      <c r="B316">
        <v>427.21166431565598</v>
      </c>
      <c r="C316">
        <v>28.123999999999999</v>
      </c>
      <c r="D316">
        <v>148.53453210868301</v>
      </c>
      <c r="E316">
        <v>34.624000000000002</v>
      </c>
      <c r="F316">
        <v>106.164637031787</v>
      </c>
      <c r="G316">
        <v>40.624000000000002</v>
      </c>
      <c r="H316">
        <v>45.128073213302599</v>
      </c>
      <c r="I316">
        <v>45.624000000000002</v>
      </c>
      <c r="J316">
        <v>20.6277614023819</v>
      </c>
      <c r="K316">
        <v>50.124000000000002</v>
      </c>
      <c r="L316">
        <v>15.247643636452599</v>
      </c>
      <c r="O316" s="10">
        <f t="shared" si="54"/>
        <v>4.8051170511921741</v>
      </c>
      <c r="P316" s="10">
        <f t="shared" si="55"/>
        <v>427.21166431565598</v>
      </c>
      <c r="Q316" s="10">
        <f t="shared" si="56"/>
        <v>6.8509316032314294</v>
      </c>
      <c r="R316" s="10">
        <f t="shared" si="57"/>
        <v>148.53453210868301</v>
      </c>
      <c r="S316" s="10">
        <f t="shared" si="58"/>
        <v>8.3905438295923336</v>
      </c>
      <c r="T316" s="10">
        <f t="shared" si="59"/>
        <v>106.164637031787</v>
      </c>
      <c r="U316" s="10">
        <f t="shared" si="60"/>
        <v>9.7878804743142922</v>
      </c>
      <c r="V316" s="10">
        <f t="shared" si="61"/>
        <v>45.128073213302599</v>
      </c>
      <c r="W316" s="10">
        <f t="shared" si="62"/>
        <v>10.931994544515094</v>
      </c>
      <c r="X316" s="10">
        <f t="shared" si="63"/>
        <v>20.6277614023819</v>
      </c>
      <c r="Y316" s="10">
        <f t="shared" si="64"/>
        <v>11.943966207218056</v>
      </c>
      <c r="Z316" s="10">
        <f t="shared" si="65"/>
        <v>15.247643636452599</v>
      </c>
    </row>
    <row r="317" spans="1:26">
      <c r="A317">
        <v>19.626000000000001</v>
      </c>
      <c r="B317">
        <v>430.377510688744</v>
      </c>
      <c r="C317">
        <v>28.126000000000001</v>
      </c>
      <c r="D317">
        <v>149.66369191416001</v>
      </c>
      <c r="E317">
        <v>34.625999999999998</v>
      </c>
      <c r="F317">
        <v>106.810174225688</v>
      </c>
      <c r="G317">
        <v>40.625999999999998</v>
      </c>
      <c r="H317">
        <v>45.665270250366703</v>
      </c>
      <c r="I317">
        <v>45.625999999999998</v>
      </c>
      <c r="J317">
        <v>20.823438744136698</v>
      </c>
      <c r="K317">
        <v>50.125999999999998</v>
      </c>
      <c r="L317">
        <v>15.3445040352457</v>
      </c>
      <c r="O317" s="10">
        <f t="shared" si="54"/>
        <v>4.8056019721374437</v>
      </c>
      <c r="P317" s="10">
        <f t="shared" si="55"/>
        <v>430.377510688744</v>
      </c>
      <c r="Q317" s="10">
        <f t="shared" si="56"/>
        <v>6.8514089753033103</v>
      </c>
      <c r="R317" s="10">
        <f t="shared" si="57"/>
        <v>149.66369191416001</v>
      </c>
      <c r="S317" s="10">
        <f t="shared" si="58"/>
        <v>8.3910136548254162</v>
      </c>
      <c r="T317" s="10">
        <f t="shared" si="59"/>
        <v>106.810174225688</v>
      </c>
      <c r="U317" s="10">
        <f t="shared" si="60"/>
        <v>9.7883419912393084</v>
      </c>
      <c r="V317" s="10">
        <f t="shared" si="61"/>
        <v>45.665270250366703</v>
      </c>
      <c r="W317" s="10">
        <f t="shared" si="62"/>
        <v>10.932448170470314</v>
      </c>
      <c r="X317" s="10">
        <f t="shared" si="63"/>
        <v>20.823438744136698</v>
      </c>
      <c r="Y317" s="10">
        <f t="shared" si="64"/>
        <v>11.94441199254338</v>
      </c>
      <c r="Z317" s="10">
        <f t="shared" si="65"/>
        <v>15.3445040352457</v>
      </c>
    </row>
    <row r="318" spans="1:26">
      <c r="A318">
        <v>19.628</v>
      </c>
      <c r="B318">
        <v>433.57859403757601</v>
      </c>
      <c r="C318">
        <v>28.128</v>
      </c>
      <c r="D318">
        <v>150.805744276263</v>
      </c>
      <c r="E318">
        <v>34.628</v>
      </c>
      <c r="F318">
        <v>107.461612129275</v>
      </c>
      <c r="G318">
        <v>40.628</v>
      </c>
      <c r="H318">
        <v>46.212098549013596</v>
      </c>
      <c r="I318">
        <v>45.628</v>
      </c>
      <c r="J318">
        <v>21.021913775403501</v>
      </c>
      <c r="K318">
        <v>50.128</v>
      </c>
      <c r="L318">
        <v>15.442290970086001</v>
      </c>
      <c r="O318" s="10">
        <f t="shared" si="54"/>
        <v>4.8060868916188424</v>
      </c>
      <c r="P318" s="10">
        <f t="shared" si="55"/>
        <v>433.57859403757601</v>
      </c>
      <c r="Q318" s="10">
        <f t="shared" si="56"/>
        <v>6.8518863452881327</v>
      </c>
      <c r="R318" s="10">
        <f t="shared" si="57"/>
        <v>150.805744276263</v>
      </c>
      <c r="S318" s="10">
        <f t="shared" si="58"/>
        <v>8.3914834775024527</v>
      </c>
      <c r="T318" s="10">
        <f t="shared" si="59"/>
        <v>107.461612129275</v>
      </c>
      <c r="U318" s="10">
        <f t="shared" si="60"/>
        <v>9.7888035051826296</v>
      </c>
      <c r="V318" s="10">
        <f t="shared" si="61"/>
        <v>46.212098549013596</v>
      </c>
      <c r="W318" s="10">
        <f t="shared" si="62"/>
        <v>10.932901793095326</v>
      </c>
      <c r="X318" s="10">
        <f t="shared" si="63"/>
        <v>21.021913775403501</v>
      </c>
      <c r="Y318" s="10">
        <f t="shared" si="64"/>
        <v>11.944857774230231</v>
      </c>
      <c r="Z318" s="10">
        <f t="shared" si="65"/>
        <v>15.442290970086001</v>
      </c>
    </row>
    <row r="319" spans="1:26">
      <c r="A319">
        <v>19.63</v>
      </c>
      <c r="B319">
        <v>436.81543796713902</v>
      </c>
      <c r="C319">
        <v>28.13</v>
      </c>
      <c r="D319">
        <v>151.960885714901</v>
      </c>
      <c r="E319">
        <v>34.630000000000003</v>
      </c>
      <c r="F319">
        <v>108.119022815606</v>
      </c>
      <c r="G319">
        <v>40.630000000000003</v>
      </c>
      <c r="H319">
        <v>46.768789251839898</v>
      </c>
      <c r="I319">
        <v>45.63</v>
      </c>
      <c r="J319">
        <v>21.223240079809301</v>
      </c>
      <c r="K319">
        <v>50.13</v>
      </c>
      <c r="L319">
        <v>15.541016304186501</v>
      </c>
      <c r="O319" s="10">
        <f t="shared" si="54"/>
        <v>4.8065718096362238</v>
      </c>
      <c r="P319" s="10">
        <f t="shared" si="55"/>
        <v>436.81543796713902</v>
      </c>
      <c r="Q319" s="10">
        <f t="shared" si="56"/>
        <v>6.85236371318575</v>
      </c>
      <c r="R319" s="10">
        <f t="shared" si="57"/>
        <v>151.960885714901</v>
      </c>
      <c r="S319" s="10">
        <f t="shared" si="58"/>
        <v>8.3919532976232958</v>
      </c>
      <c r="T319" s="10">
        <f t="shared" si="59"/>
        <v>108.119022815606</v>
      </c>
      <c r="U319" s="10">
        <f t="shared" si="60"/>
        <v>9.7892650161441068</v>
      </c>
      <c r="V319" s="10">
        <f t="shared" si="61"/>
        <v>46.768789251839898</v>
      </c>
      <c r="W319" s="10">
        <f t="shared" si="62"/>
        <v>10.933355412389982</v>
      </c>
      <c r="X319" s="10">
        <f t="shared" si="63"/>
        <v>21.223240079809301</v>
      </c>
      <c r="Y319" s="10">
        <f t="shared" si="64"/>
        <v>11.945303552278467</v>
      </c>
      <c r="Z319" s="10">
        <f t="shared" si="65"/>
        <v>15.541016304186501</v>
      </c>
    </row>
    <row r="320" spans="1:26">
      <c r="A320">
        <v>19.632000000000001</v>
      </c>
      <c r="B320">
        <v>440.08857582023199</v>
      </c>
      <c r="C320">
        <v>28.132000000000001</v>
      </c>
      <c r="D320">
        <v>153.12931649890399</v>
      </c>
      <c r="E320">
        <v>34.631999999999998</v>
      </c>
      <c r="F320">
        <v>108.78247946053</v>
      </c>
      <c r="G320">
        <v>40.631999999999998</v>
      </c>
      <c r="H320">
        <v>47.3355804614839</v>
      </c>
      <c r="I320">
        <v>45.631999999999998</v>
      </c>
      <c r="J320">
        <v>21.427472529666801</v>
      </c>
      <c r="K320">
        <v>50.131999999999998</v>
      </c>
      <c r="L320">
        <v>15.6406920913661</v>
      </c>
      <c r="O320" s="10">
        <f t="shared" si="54"/>
        <v>4.8070567261894404</v>
      </c>
      <c r="P320" s="10">
        <f t="shared" si="55"/>
        <v>440.08857582023199</v>
      </c>
      <c r="Q320" s="10">
        <f t="shared" si="56"/>
        <v>6.8528410789960192</v>
      </c>
      <c r="R320" s="10">
        <f t="shared" si="57"/>
        <v>153.12931649890399</v>
      </c>
      <c r="S320" s="10">
        <f t="shared" si="58"/>
        <v>8.3924231151878015</v>
      </c>
      <c r="T320" s="10">
        <f t="shared" si="59"/>
        <v>108.78247946053</v>
      </c>
      <c r="U320" s="10">
        <f t="shared" si="60"/>
        <v>9.7897265241236031</v>
      </c>
      <c r="V320" s="10">
        <f t="shared" si="61"/>
        <v>47.3355804614839</v>
      </c>
      <c r="W320" s="10">
        <f t="shared" si="62"/>
        <v>10.933809028354148</v>
      </c>
      <c r="X320" s="10">
        <f t="shared" si="63"/>
        <v>21.427472529666801</v>
      </c>
      <c r="Y320" s="10">
        <f t="shared" si="64"/>
        <v>11.945749326687958</v>
      </c>
      <c r="Z320" s="10">
        <f t="shared" si="65"/>
        <v>15.6406920913661</v>
      </c>
    </row>
    <row r="321" spans="1:26">
      <c r="A321">
        <v>19.634</v>
      </c>
      <c r="B321">
        <v>443.39855089499002</v>
      </c>
      <c r="C321">
        <v>28.134</v>
      </c>
      <c r="D321">
        <v>154.31124073192299</v>
      </c>
      <c r="E321">
        <v>34.634</v>
      </c>
      <c r="F321">
        <v>109.452056362991</v>
      </c>
      <c r="G321">
        <v>40.634</v>
      </c>
      <c r="H321">
        <v>47.912717493003498</v>
      </c>
      <c r="I321">
        <v>45.633999999999901</v>
      </c>
      <c r="J321">
        <v>21.6346673233346</v>
      </c>
      <c r="K321">
        <v>50.133999999999901</v>
      </c>
      <c r="L321">
        <v>15.7413305797416</v>
      </c>
      <c r="O321" s="10">
        <f t="shared" si="54"/>
        <v>4.8075416412783429</v>
      </c>
      <c r="P321" s="10">
        <f t="shared" si="55"/>
        <v>443.39855089499002</v>
      </c>
      <c r="Q321" s="10">
        <f t="shared" si="56"/>
        <v>6.853318442718793</v>
      </c>
      <c r="R321" s="10">
        <f t="shared" si="57"/>
        <v>154.31124073192299</v>
      </c>
      <c r="S321" s="10">
        <f t="shared" si="58"/>
        <v>8.3928929301958313</v>
      </c>
      <c r="T321" s="10">
        <f t="shared" si="59"/>
        <v>109.452056362991</v>
      </c>
      <c r="U321" s="10">
        <f t="shared" si="60"/>
        <v>9.7901880291209782</v>
      </c>
      <c r="V321" s="10">
        <f t="shared" si="61"/>
        <v>47.912717493003498</v>
      </c>
      <c r="W321" s="10">
        <f t="shared" si="62"/>
        <v>10.934262640987662</v>
      </c>
      <c r="X321" s="10">
        <f t="shared" si="63"/>
        <v>21.6346673233346</v>
      </c>
      <c r="Y321" s="10">
        <f t="shared" si="64"/>
        <v>11.946195097458542</v>
      </c>
      <c r="Z321" s="10">
        <f t="shared" si="65"/>
        <v>15.7413305797416</v>
      </c>
    </row>
    <row r="322" spans="1:26">
      <c r="A322">
        <v>19.635999999999999</v>
      </c>
      <c r="B322">
        <v>446.745916668181</v>
      </c>
      <c r="C322">
        <v>28.135999999999999</v>
      </c>
      <c r="D322">
        <v>155.50686644064899</v>
      </c>
      <c r="E322">
        <v>34.636000000000003</v>
      </c>
      <c r="F322">
        <v>110.127828965739</v>
      </c>
      <c r="G322">
        <v>40.636000000000003</v>
      </c>
      <c r="H322">
        <v>48.500453136944699</v>
      </c>
      <c r="I322">
        <v>45.636000000000003</v>
      </c>
      <c r="J322">
        <v>21.8448820238374</v>
      </c>
      <c r="K322">
        <v>50.136000000000003</v>
      </c>
      <c r="L322">
        <v>15.8429442155003</v>
      </c>
      <c r="O322" s="10">
        <f t="shared" si="54"/>
        <v>4.808026554902785</v>
      </c>
      <c r="P322" s="10">
        <f t="shared" si="55"/>
        <v>446.745916668181</v>
      </c>
      <c r="Q322" s="10">
        <f t="shared" si="56"/>
        <v>6.8537958043539255</v>
      </c>
      <c r="R322" s="10">
        <f t="shared" si="57"/>
        <v>155.50686644064899</v>
      </c>
      <c r="S322" s="10">
        <f t="shared" si="58"/>
        <v>8.3933627426472412</v>
      </c>
      <c r="T322" s="10">
        <f t="shared" si="59"/>
        <v>110.127828965739</v>
      </c>
      <c r="U322" s="10">
        <f t="shared" si="60"/>
        <v>9.7906495311360935</v>
      </c>
      <c r="V322" s="10">
        <f t="shared" si="61"/>
        <v>48.500453136944699</v>
      </c>
      <c r="W322" s="10">
        <f t="shared" si="62"/>
        <v>10.934716250290455</v>
      </c>
      <c r="X322" s="10">
        <f t="shared" si="63"/>
        <v>21.8448820238374</v>
      </c>
      <c r="Y322" s="10">
        <f t="shared" si="64"/>
        <v>11.946640864590153</v>
      </c>
      <c r="Z322" s="10">
        <f t="shared" si="65"/>
        <v>15.8429442155003</v>
      </c>
    </row>
    <row r="323" spans="1:26">
      <c r="A323">
        <v>19.638000000000002</v>
      </c>
      <c r="B323">
        <v>450.13123702429499</v>
      </c>
      <c r="C323">
        <v>28.138000000000002</v>
      </c>
      <c r="D323">
        <v>156.71640566540501</v>
      </c>
      <c r="E323">
        <v>34.637999999999998</v>
      </c>
      <c r="F323">
        <v>110.80987387652399</v>
      </c>
      <c r="G323">
        <v>40.637999999999998</v>
      </c>
      <c r="H323">
        <v>49.099047933673802</v>
      </c>
      <c r="I323">
        <v>45.637999999999998</v>
      </c>
      <c r="J323">
        <v>22.058175598802599</v>
      </c>
      <c r="K323">
        <v>50.137999999999998</v>
      </c>
      <c r="L323">
        <v>15.945545646756701</v>
      </c>
      <c r="O323" s="10">
        <f t="shared" si="54"/>
        <v>4.808511467062619</v>
      </c>
      <c r="P323" s="10">
        <f t="shared" si="55"/>
        <v>450.13123702429499</v>
      </c>
      <c r="Q323" s="10">
        <f t="shared" si="56"/>
        <v>6.8542731639012739</v>
      </c>
      <c r="R323" s="10">
        <f t="shared" si="57"/>
        <v>156.71640566540501</v>
      </c>
      <c r="S323" s="10">
        <f t="shared" si="58"/>
        <v>8.393832552541884</v>
      </c>
      <c r="T323" s="10">
        <f t="shared" si="59"/>
        <v>110.80987387652399</v>
      </c>
      <c r="U323" s="10">
        <f t="shared" si="60"/>
        <v>9.7911110301688051</v>
      </c>
      <c r="V323" s="10">
        <f t="shared" si="61"/>
        <v>49.099047933673802</v>
      </c>
      <c r="W323" s="10">
        <f t="shared" si="62"/>
        <v>10.935169856262318</v>
      </c>
      <c r="X323" s="10">
        <f t="shared" si="63"/>
        <v>22.058175598802599</v>
      </c>
      <c r="Y323" s="10">
        <f t="shared" si="64"/>
        <v>11.947086628082584</v>
      </c>
      <c r="Z323" s="10">
        <f t="shared" si="65"/>
        <v>15.945545646756701</v>
      </c>
    </row>
    <row r="324" spans="1:26">
      <c r="A324">
        <v>19.64</v>
      </c>
      <c r="B324">
        <v>453.555086490674</v>
      </c>
      <c r="C324">
        <v>28.14</v>
      </c>
      <c r="D324">
        <v>157.940074553165</v>
      </c>
      <c r="E324">
        <v>34.64</v>
      </c>
      <c r="F324">
        <v>111.498268889709</v>
      </c>
      <c r="G324">
        <v>40.64</v>
      </c>
      <c r="H324">
        <v>49.708770459446797</v>
      </c>
      <c r="I324">
        <v>45.64</v>
      </c>
      <c r="J324">
        <v>22.274608461775198</v>
      </c>
      <c r="K324">
        <v>50.14</v>
      </c>
      <c r="L324">
        <v>16.049147727501602</v>
      </c>
      <c r="O324" s="10">
        <f t="shared" si="54"/>
        <v>4.8089963777576958</v>
      </c>
      <c r="P324" s="10">
        <f t="shared" si="55"/>
        <v>453.555086490674</v>
      </c>
      <c r="Q324" s="10">
        <f t="shared" si="56"/>
        <v>6.8547505213606916</v>
      </c>
      <c r="R324" s="10">
        <f t="shared" si="57"/>
        <v>157.940074553165</v>
      </c>
      <c r="S324" s="10">
        <f t="shared" si="58"/>
        <v>8.3943023598796209</v>
      </c>
      <c r="T324" s="10">
        <f t="shared" si="59"/>
        <v>111.498268889709</v>
      </c>
      <c r="U324" s="10">
        <f t="shared" si="60"/>
        <v>9.7915725262189746</v>
      </c>
      <c r="V324" s="10">
        <f t="shared" si="61"/>
        <v>49.708770459446797</v>
      </c>
      <c r="W324" s="10">
        <f t="shared" si="62"/>
        <v>10.935623458903143</v>
      </c>
      <c r="X324" s="10">
        <f t="shared" si="63"/>
        <v>22.274608461775198</v>
      </c>
      <c r="Y324" s="10">
        <f t="shared" si="64"/>
        <v>11.947532387935729</v>
      </c>
      <c r="Z324" s="10">
        <f t="shared" si="65"/>
        <v>16.049147727501602</v>
      </c>
    </row>
    <row r="325" spans="1:26">
      <c r="A325">
        <v>19.641999999999999</v>
      </c>
      <c r="B325">
        <v>457.01805047883198</v>
      </c>
      <c r="C325">
        <v>28.141999999999999</v>
      </c>
      <c r="D325">
        <v>159.178093453109</v>
      </c>
      <c r="E325">
        <v>34.642000000000003</v>
      </c>
      <c r="F325">
        <v>112.19309300839799</v>
      </c>
      <c r="G325">
        <v>40.642000000000003</v>
      </c>
      <c r="H325">
        <v>50.329897624890798</v>
      </c>
      <c r="I325">
        <v>45.642000000000003</v>
      </c>
      <c r="J325">
        <v>22.494242514950098</v>
      </c>
      <c r="K325">
        <v>50.142000000000003</v>
      </c>
      <c r="L325">
        <v>16.153763521639299</v>
      </c>
      <c r="O325" s="10">
        <f t="shared" ref="O325:O388" si="66">2*SIN(RADIANS(A325/2))/0.070931</f>
        <v>4.8094812869878689</v>
      </c>
      <c r="P325" s="10">
        <f t="shared" ref="P325:P388" si="67">B325</f>
        <v>457.01805047883198</v>
      </c>
      <c r="Q325" s="10">
        <f t="shared" ref="Q325:Q388" si="68">2*SIN(RADIANS(C325/2))/0.070931</f>
        <v>6.855227876732032</v>
      </c>
      <c r="R325" s="10">
        <f t="shared" ref="R325:R388" si="69">D325</f>
        <v>159.178093453109</v>
      </c>
      <c r="S325" s="10">
        <f t="shared" ref="S325:S388" si="70">2*SIN(RADIANS(E325/2))/0.070931</f>
        <v>8.3947721646603046</v>
      </c>
      <c r="T325" s="10">
        <f t="shared" ref="T325:T388" si="71">F325</f>
        <v>112.19309300839799</v>
      </c>
      <c r="U325" s="10">
        <f t="shared" ref="U325:U388" si="72">2*SIN(RADIANS(G325/2))/0.070931</f>
        <v>9.7920340192864597</v>
      </c>
      <c r="V325" s="10">
        <f t="shared" ref="V325:V388" si="73">H325</f>
        <v>50.329897624890798</v>
      </c>
      <c r="W325" s="10">
        <f t="shared" ref="W325:W388" si="74">2*SIN(RADIANS(I325/2))/0.070931</f>
        <v>10.936077058212783</v>
      </c>
      <c r="X325" s="10">
        <f t="shared" ref="X325:X388" si="75">J325</f>
        <v>22.494242514950098</v>
      </c>
      <c r="Y325" s="10">
        <f t="shared" ref="Y325:Y388" si="76">2*SIN(RADIANS(K325/2))/0.070931</f>
        <v>11.947978144149443</v>
      </c>
      <c r="Z325" s="10">
        <f t="shared" ref="Z325:Z388" si="77">L325</f>
        <v>16.153763521639299</v>
      </c>
    </row>
    <row r="326" spans="1:26">
      <c r="A326">
        <v>19.643999999999998</v>
      </c>
      <c r="B326">
        <v>460.52072553221399</v>
      </c>
      <c r="C326">
        <v>28.143999999999998</v>
      </c>
      <c r="D326">
        <v>160.43068701476599</v>
      </c>
      <c r="E326">
        <v>34.643999999999998</v>
      </c>
      <c r="F326">
        <v>112.894426467012</v>
      </c>
      <c r="G326">
        <v>40.643999999999998</v>
      </c>
      <c r="H326">
        <v>50.962714986416799</v>
      </c>
      <c r="I326">
        <v>45.643999999999998</v>
      </c>
      <c r="J326">
        <v>22.717141193382901</v>
      </c>
      <c r="K326">
        <v>50.143999999999998</v>
      </c>
      <c r="L326">
        <v>16.259406307116802</v>
      </c>
      <c r="O326" s="10">
        <f t="shared" si="66"/>
        <v>4.809966194752989</v>
      </c>
      <c r="P326" s="10">
        <f t="shared" si="67"/>
        <v>460.52072553221399</v>
      </c>
      <c r="Q326" s="10">
        <f t="shared" si="68"/>
        <v>6.8557052300151504</v>
      </c>
      <c r="R326" s="10">
        <f t="shared" si="69"/>
        <v>160.43068701476599</v>
      </c>
      <c r="S326" s="10">
        <f t="shared" si="70"/>
        <v>8.3952419668837965</v>
      </c>
      <c r="T326" s="10">
        <f t="shared" si="71"/>
        <v>112.894426467012</v>
      </c>
      <c r="U326" s="10">
        <f t="shared" si="72"/>
        <v>9.7924955093711183</v>
      </c>
      <c r="V326" s="10">
        <f t="shared" si="73"/>
        <v>50.962714986416799</v>
      </c>
      <c r="W326" s="10">
        <f t="shared" si="74"/>
        <v>10.936530654191102</v>
      </c>
      <c r="X326" s="10">
        <f t="shared" si="75"/>
        <v>22.717141193382901</v>
      </c>
      <c r="Y326" s="10">
        <f t="shared" si="76"/>
        <v>11.948423896723597</v>
      </c>
      <c r="Z326" s="10">
        <f t="shared" si="77"/>
        <v>16.259406307116802</v>
      </c>
    </row>
    <row r="327" spans="1:26">
      <c r="A327">
        <v>19.646000000000001</v>
      </c>
      <c r="B327">
        <v>464.06371958046202</v>
      </c>
      <c r="C327">
        <v>28.146000000000001</v>
      </c>
      <c r="D327">
        <v>161.698084288823</v>
      </c>
      <c r="E327">
        <v>34.646000000000001</v>
      </c>
      <c r="F327">
        <v>113.60235075436</v>
      </c>
      <c r="G327">
        <v>40.646000000000001</v>
      </c>
      <c r="H327">
        <v>51.607517071261697</v>
      </c>
      <c r="I327">
        <v>45.646000000000001</v>
      </c>
      <c r="J327">
        <v>22.943369510739799</v>
      </c>
      <c r="K327">
        <v>50.146000000000001</v>
      </c>
      <c r="L327">
        <v>16.366089580148302</v>
      </c>
      <c r="O327" s="10">
        <f t="shared" si="66"/>
        <v>4.8104511010529114</v>
      </c>
      <c r="P327" s="10">
        <f t="shared" si="67"/>
        <v>464.06371958046202</v>
      </c>
      <c r="Q327" s="10">
        <f t="shared" si="68"/>
        <v>6.8561825812099038</v>
      </c>
      <c r="R327" s="10">
        <f t="shared" si="69"/>
        <v>161.698084288823</v>
      </c>
      <c r="S327" s="10">
        <f t="shared" si="70"/>
        <v>8.395711766549951</v>
      </c>
      <c r="T327" s="10">
        <f t="shared" si="71"/>
        <v>113.60235075436</v>
      </c>
      <c r="U327" s="10">
        <f t="shared" si="72"/>
        <v>9.7929569964728156</v>
      </c>
      <c r="V327" s="10">
        <f t="shared" si="73"/>
        <v>51.607517071261697</v>
      </c>
      <c r="W327" s="10">
        <f t="shared" si="74"/>
        <v>10.936984246837968</v>
      </c>
      <c r="X327" s="10">
        <f t="shared" si="75"/>
        <v>22.943369510739799</v>
      </c>
      <c r="Y327" s="10">
        <f t="shared" si="76"/>
        <v>11.948869645658052</v>
      </c>
      <c r="Z327" s="10">
        <f t="shared" si="77"/>
        <v>16.366089580148302</v>
      </c>
    </row>
    <row r="328" spans="1:26">
      <c r="A328">
        <v>19.648</v>
      </c>
      <c r="B328">
        <v>467.64765220055</v>
      </c>
      <c r="C328">
        <v>28.148</v>
      </c>
      <c r="D328">
        <v>162.98051883072199</v>
      </c>
      <c r="E328">
        <v>34.648000000000003</v>
      </c>
      <c r="F328">
        <v>114.316948637235</v>
      </c>
      <c r="G328">
        <v>40.648000000000003</v>
      </c>
      <c r="H328">
        <v>52.264607716841503</v>
      </c>
      <c r="I328">
        <v>45.648000000000003</v>
      </c>
      <c r="J328">
        <v>23.172994106649899</v>
      </c>
      <c r="K328">
        <v>50.148000000000003</v>
      </c>
      <c r="L328">
        <v>16.473827059539001</v>
      </c>
      <c r="O328" s="10">
        <f t="shared" si="66"/>
        <v>4.8109360058874859</v>
      </c>
      <c r="P328" s="10">
        <f t="shared" si="67"/>
        <v>467.64765220055</v>
      </c>
      <c r="Q328" s="10">
        <f t="shared" si="68"/>
        <v>6.8566599303161411</v>
      </c>
      <c r="R328" s="10">
        <f t="shared" si="69"/>
        <v>162.98051883072199</v>
      </c>
      <c r="S328" s="10">
        <f t="shared" si="70"/>
        <v>8.3961815636586277</v>
      </c>
      <c r="T328" s="10">
        <f t="shared" si="71"/>
        <v>114.316948637235</v>
      </c>
      <c r="U328" s="10">
        <f t="shared" si="72"/>
        <v>9.7934184805914075</v>
      </c>
      <c r="V328" s="10">
        <f t="shared" si="73"/>
        <v>52.264607716841503</v>
      </c>
      <c r="W328" s="10">
        <f t="shared" si="74"/>
        <v>10.937437836153235</v>
      </c>
      <c r="X328" s="10">
        <f t="shared" si="75"/>
        <v>23.172994106649899</v>
      </c>
      <c r="Y328" s="10">
        <f t="shared" si="76"/>
        <v>11.949315390952673</v>
      </c>
      <c r="Z328" s="10">
        <f t="shared" si="77"/>
        <v>16.473827059539001</v>
      </c>
    </row>
    <row r="329" spans="1:26">
      <c r="A329">
        <v>19.649999999999999</v>
      </c>
      <c r="B329">
        <v>471.27315488484697</v>
      </c>
      <c r="C329">
        <v>28.15</v>
      </c>
      <c r="D329">
        <v>164.27822880706699</v>
      </c>
      <c r="E329">
        <v>34.65</v>
      </c>
      <c r="F329">
        <v>115.038304184512</v>
      </c>
      <c r="G329">
        <v>40.65</v>
      </c>
      <c r="H329">
        <v>52.934300425113697</v>
      </c>
      <c r="I329">
        <v>45.65</v>
      </c>
      <c r="J329">
        <v>23.406083295718101</v>
      </c>
      <c r="K329">
        <v>50.15</v>
      </c>
      <c r="L329">
        <v>16.582632691107499</v>
      </c>
      <c r="O329" s="10">
        <f t="shared" si="66"/>
        <v>4.8114209092565643</v>
      </c>
      <c r="P329" s="10">
        <f t="shared" si="67"/>
        <v>471.27315488484697</v>
      </c>
      <c r="Q329" s="10">
        <f t="shared" si="68"/>
        <v>6.857137277333722</v>
      </c>
      <c r="R329" s="10">
        <f t="shared" si="69"/>
        <v>164.27822880706699</v>
      </c>
      <c r="S329" s="10">
        <f t="shared" si="70"/>
        <v>8.3966513582096773</v>
      </c>
      <c r="T329" s="10">
        <f t="shared" si="71"/>
        <v>115.038304184512</v>
      </c>
      <c r="U329" s="10">
        <f t="shared" si="72"/>
        <v>9.793879961726752</v>
      </c>
      <c r="V329" s="10">
        <f t="shared" si="73"/>
        <v>52.934300425113697</v>
      </c>
      <c r="W329" s="10">
        <f t="shared" si="74"/>
        <v>10.937891422136767</v>
      </c>
      <c r="X329" s="10">
        <f t="shared" si="75"/>
        <v>23.406083295718101</v>
      </c>
      <c r="Y329" s="10">
        <f t="shared" si="76"/>
        <v>11.949761132607323</v>
      </c>
      <c r="Z329" s="10">
        <f t="shared" si="77"/>
        <v>16.582632691107499</v>
      </c>
    </row>
    <row r="330" spans="1:26">
      <c r="A330">
        <v>19.652000000000001</v>
      </c>
      <c r="B330">
        <v>474.94087131642902</v>
      </c>
      <c r="C330">
        <v>28.152000000000001</v>
      </c>
      <c r="D330">
        <v>165.59145710501301</v>
      </c>
      <c r="E330">
        <v>34.652000000000001</v>
      </c>
      <c r="F330">
        <v>115.76650279179201</v>
      </c>
      <c r="G330">
        <v>40.652000000000001</v>
      </c>
      <c r="H330">
        <v>53.616918732738</v>
      </c>
      <c r="I330">
        <v>45.652000000000001</v>
      </c>
      <c r="J330">
        <v>23.6427071182734</v>
      </c>
      <c r="K330">
        <v>50.152000000000001</v>
      </c>
      <c r="L330">
        <v>16.6925206522133</v>
      </c>
      <c r="O330" s="10">
        <f t="shared" si="66"/>
        <v>4.8119058111600017</v>
      </c>
      <c r="P330" s="10">
        <f t="shared" si="67"/>
        <v>474.94087131642902</v>
      </c>
      <c r="Q330" s="10">
        <f t="shared" si="68"/>
        <v>6.857614622262501</v>
      </c>
      <c r="R330" s="10">
        <f t="shared" si="69"/>
        <v>165.59145710501301</v>
      </c>
      <c r="S330" s="10">
        <f t="shared" si="70"/>
        <v>8.3971211502029632</v>
      </c>
      <c r="T330" s="10">
        <f t="shared" si="71"/>
        <v>115.76650279179201</v>
      </c>
      <c r="U330" s="10">
        <f t="shared" si="72"/>
        <v>9.7943414398787123</v>
      </c>
      <c r="V330" s="10">
        <f t="shared" si="73"/>
        <v>53.616918732738</v>
      </c>
      <c r="W330" s="10">
        <f t="shared" si="74"/>
        <v>10.938345004788429</v>
      </c>
      <c r="X330" s="10">
        <f t="shared" si="75"/>
        <v>23.6427071182734</v>
      </c>
      <c r="Y330" s="10">
        <f t="shared" si="76"/>
        <v>11.950206870621871</v>
      </c>
      <c r="Z330" s="10">
        <f t="shared" si="77"/>
        <v>16.6925206522133</v>
      </c>
    </row>
    <row r="331" spans="1:26">
      <c r="A331">
        <v>19.654</v>
      </c>
      <c r="B331">
        <v>478.65145765176902</v>
      </c>
      <c r="C331">
        <v>28.154</v>
      </c>
      <c r="D331">
        <v>166.92045144463501</v>
      </c>
      <c r="E331">
        <v>34.654000000000003</v>
      </c>
      <c r="F331">
        <v>116.501631206566</v>
      </c>
      <c r="G331">
        <v>40.654000000000003</v>
      </c>
      <c r="H331">
        <v>54.312796597801899</v>
      </c>
      <c r="I331">
        <v>45.654000000000003</v>
      </c>
      <c r="J331">
        <v>23.882937392909501</v>
      </c>
      <c r="K331">
        <v>50.154000000000003</v>
      </c>
      <c r="L331">
        <v>16.803505356386001</v>
      </c>
      <c r="O331" s="10">
        <f t="shared" si="66"/>
        <v>4.812390711597649</v>
      </c>
      <c r="P331" s="10">
        <f t="shared" si="67"/>
        <v>478.65145765176902</v>
      </c>
      <c r="Q331" s="10">
        <f t="shared" si="68"/>
        <v>6.8580919651023287</v>
      </c>
      <c r="R331" s="10">
        <f t="shared" si="69"/>
        <v>166.92045144463501</v>
      </c>
      <c r="S331" s="10">
        <f t="shared" si="70"/>
        <v>8.3975909396383397</v>
      </c>
      <c r="T331" s="10">
        <f t="shared" si="71"/>
        <v>116.501631206566</v>
      </c>
      <c r="U331" s="10">
        <f t="shared" si="72"/>
        <v>9.7948029150471445</v>
      </c>
      <c r="V331" s="10">
        <f t="shared" si="73"/>
        <v>54.312796597801899</v>
      </c>
      <c r="W331" s="10">
        <f t="shared" si="74"/>
        <v>10.938798584108081</v>
      </c>
      <c r="X331" s="10">
        <f t="shared" si="75"/>
        <v>23.882937392909501</v>
      </c>
      <c r="Y331" s="10">
        <f t="shared" si="76"/>
        <v>11.950652604996177</v>
      </c>
      <c r="Z331" s="10">
        <f t="shared" si="77"/>
        <v>16.803505356386001</v>
      </c>
    </row>
    <row r="332" spans="1:26">
      <c r="A332">
        <v>19.655999999999999</v>
      </c>
      <c r="B332">
        <v>482.405582811165</v>
      </c>
      <c r="C332">
        <v>28.155999999999999</v>
      </c>
      <c r="D332">
        <v>168.26546449445101</v>
      </c>
      <c r="E332">
        <v>34.655999999999999</v>
      </c>
      <c r="F332">
        <v>117.24377755396399</v>
      </c>
      <c r="G332">
        <v>40.655999999999999</v>
      </c>
      <c r="H332">
        <v>55.022278804008501</v>
      </c>
      <c r="I332">
        <v>45.655999999999999</v>
      </c>
      <c r="J332">
        <v>24.126847770912999</v>
      </c>
      <c r="K332">
        <v>50.155999999999999</v>
      </c>
      <c r="L332">
        <v>16.915601458068899</v>
      </c>
      <c r="O332" s="10">
        <f t="shared" si="66"/>
        <v>4.8128756105693569</v>
      </c>
      <c r="P332" s="10">
        <f t="shared" si="67"/>
        <v>482.405582811165</v>
      </c>
      <c r="Q332" s="10">
        <f t="shared" si="68"/>
        <v>6.8585693058530621</v>
      </c>
      <c r="R332" s="10">
        <f t="shared" si="69"/>
        <v>168.26546449445101</v>
      </c>
      <c r="S332" s="10">
        <f t="shared" si="70"/>
        <v>8.398060726515661</v>
      </c>
      <c r="T332" s="10">
        <f t="shared" si="71"/>
        <v>117.24377755396399</v>
      </c>
      <c r="U332" s="10">
        <f t="shared" si="72"/>
        <v>9.7952643872319083</v>
      </c>
      <c r="V332" s="10">
        <f t="shared" si="73"/>
        <v>55.022278804008501</v>
      </c>
      <c r="W332" s="10">
        <f t="shared" si="74"/>
        <v>10.939252160095581</v>
      </c>
      <c r="X332" s="10">
        <f t="shared" si="75"/>
        <v>24.126847770912999</v>
      </c>
      <c r="Y332" s="10">
        <f t="shared" si="76"/>
        <v>11.951098335730103</v>
      </c>
      <c r="Z332" s="10">
        <f t="shared" si="77"/>
        <v>16.915601458068899</v>
      </c>
    </row>
    <row r="333" spans="1:26">
      <c r="A333">
        <v>19.658000000000001</v>
      </c>
      <c r="B333">
        <v>486.20392877698902</v>
      </c>
      <c r="C333">
        <v>28.158000000000001</v>
      </c>
      <c r="D333">
        <v>169.62675399017499</v>
      </c>
      <c r="E333">
        <v>34.658000000000001</v>
      </c>
      <c r="F333">
        <v>117.993031363074</v>
      </c>
      <c r="G333">
        <v>40.658000000000001</v>
      </c>
      <c r="H333">
        <v>55.745721383206003</v>
      </c>
      <c r="I333">
        <v>45.658000000000001</v>
      </c>
      <c r="J333">
        <v>24.374513792624299</v>
      </c>
      <c r="K333">
        <v>50.158000000000001</v>
      </c>
      <c r="L333">
        <v>17.028823857465898</v>
      </c>
      <c r="O333" s="10">
        <f t="shared" si="66"/>
        <v>4.8133605080749797</v>
      </c>
      <c r="P333" s="10">
        <f t="shared" si="67"/>
        <v>486.20392877698902</v>
      </c>
      <c r="Q333" s="10">
        <f t="shared" si="68"/>
        <v>6.8590466445145584</v>
      </c>
      <c r="R333" s="10">
        <f t="shared" si="69"/>
        <v>169.62675399017499</v>
      </c>
      <c r="S333" s="10">
        <f t="shared" si="70"/>
        <v>8.3985305108347887</v>
      </c>
      <c r="T333" s="10">
        <f t="shared" si="71"/>
        <v>117.993031363074</v>
      </c>
      <c r="U333" s="10">
        <f t="shared" si="72"/>
        <v>9.7957258564328633</v>
      </c>
      <c r="V333" s="10">
        <f t="shared" si="73"/>
        <v>55.745721383206003</v>
      </c>
      <c r="W333" s="10">
        <f t="shared" si="74"/>
        <v>10.939705732750797</v>
      </c>
      <c r="X333" s="10">
        <f t="shared" si="75"/>
        <v>24.374513792624299</v>
      </c>
      <c r="Y333" s="10">
        <f t="shared" si="76"/>
        <v>11.951544062823521</v>
      </c>
      <c r="Z333" s="10">
        <f t="shared" si="77"/>
        <v>17.028823857465898</v>
      </c>
    </row>
    <row r="334" spans="1:26">
      <c r="A334">
        <v>19.66</v>
      </c>
      <c r="B334">
        <v>490.04719090008803</v>
      </c>
      <c r="C334">
        <v>28.16</v>
      </c>
      <c r="D334">
        <v>171.004582856768</v>
      </c>
      <c r="E334">
        <v>34.659999999999997</v>
      </c>
      <c r="F334">
        <v>118.749483593821</v>
      </c>
      <c r="G334">
        <v>40.659999999999997</v>
      </c>
      <c r="H334">
        <v>56.483492057188101</v>
      </c>
      <c r="I334">
        <v>45.66</v>
      </c>
      <c r="J334">
        <v>24.626012945852299</v>
      </c>
      <c r="K334">
        <v>50.16</v>
      </c>
      <c r="L334">
        <v>17.143187705513299</v>
      </c>
      <c r="O334" s="10">
        <f t="shared" si="66"/>
        <v>4.8138454041143692</v>
      </c>
      <c r="P334" s="10">
        <f t="shared" si="67"/>
        <v>490.04719090008803</v>
      </c>
      <c r="Q334" s="10">
        <f t="shared" si="68"/>
        <v>6.8595239810866673</v>
      </c>
      <c r="R334" s="10">
        <f t="shared" si="69"/>
        <v>171.004582856768</v>
      </c>
      <c r="S334" s="10">
        <f t="shared" si="70"/>
        <v>8.3990002925955771</v>
      </c>
      <c r="T334" s="10">
        <f t="shared" si="71"/>
        <v>118.749483593821</v>
      </c>
      <c r="U334" s="10">
        <f t="shared" si="72"/>
        <v>9.7961873226498692</v>
      </c>
      <c r="V334" s="10">
        <f t="shared" si="73"/>
        <v>56.483492057188101</v>
      </c>
      <c r="W334" s="10">
        <f t="shared" si="74"/>
        <v>10.940159302073585</v>
      </c>
      <c r="X334" s="10">
        <f t="shared" si="75"/>
        <v>24.626012945852299</v>
      </c>
      <c r="Y334" s="10">
        <f t="shared" si="76"/>
        <v>11.951989786276286</v>
      </c>
      <c r="Z334" s="10">
        <f t="shared" si="77"/>
        <v>17.143187705513299</v>
      </c>
    </row>
    <row r="335" spans="1:26">
      <c r="A335">
        <v>19.661999999999999</v>
      </c>
      <c r="B335">
        <v>493.93607821463502</v>
      </c>
      <c r="C335">
        <v>28.161999999999999</v>
      </c>
      <c r="D335">
        <v>172.39921933395601</v>
      </c>
      <c r="E335">
        <v>34.661999999999999</v>
      </c>
      <c r="F335">
        <v>119.513226664491</v>
      </c>
      <c r="G335">
        <v>40.661999999999999</v>
      </c>
      <c r="H335">
        <v>57.235970699836102</v>
      </c>
      <c r="I335">
        <v>45.661999999999999</v>
      </c>
      <c r="J335">
        <v>24.881424726386498</v>
      </c>
      <c r="K335">
        <v>50.161999999999999</v>
      </c>
      <c r="L335">
        <v>17.25870840896</v>
      </c>
      <c r="O335" s="10">
        <f t="shared" si="66"/>
        <v>4.8143302986873771</v>
      </c>
      <c r="P335" s="10">
        <f t="shared" si="67"/>
        <v>493.93607821463502</v>
      </c>
      <c r="Q335" s="10">
        <f t="shared" si="68"/>
        <v>6.8600013155692459</v>
      </c>
      <c r="R335" s="10">
        <f t="shared" si="69"/>
        <v>172.39921933395601</v>
      </c>
      <c r="S335" s="10">
        <f t="shared" si="70"/>
        <v>8.3994700717978859</v>
      </c>
      <c r="T335" s="10">
        <f t="shared" si="71"/>
        <v>119.513226664491</v>
      </c>
      <c r="U335" s="10">
        <f t="shared" si="72"/>
        <v>9.7966487858827875</v>
      </c>
      <c r="V335" s="10">
        <f t="shared" si="73"/>
        <v>57.235970699836102</v>
      </c>
      <c r="W335" s="10">
        <f t="shared" si="74"/>
        <v>10.940612868063814</v>
      </c>
      <c r="X335" s="10">
        <f t="shared" si="75"/>
        <v>24.881424726386498</v>
      </c>
      <c r="Y335" s="10">
        <f t="shared" si="76"/>
        <v>11.952435506088268</v>
      </c>
      <c r="Z335" s="10">
        <f t="shared" si="77"/>
        <v>17.25870840896</v>
      </c>
    </row>
    <row r="336" spans="1:26">
      <c r="A336">
        <v>19.664000000000001</v>
      </c>
      <c r="B336">
        <v>497.87131376157902</v>
      </c>
      <c r="C336">
        <v>28.164000000000001</v>
      </c>
      <c r="D336">
        <v>173.81093710527199</v>
      </c>
      <c r="E336">
        <v>34.664000000000001</v>
      </c>
      <c r="F336">
        <v>120.28435447983399</v>
      </c>
      <c r="G336">
        <v>40.664000000000001</v>
      </c>
      <c r="H336">
        <v>58.003549820596703</v>
      </c>
      <c r="I336">
        <v>45.664000000000001</v>
      </c>
      <c r="J336">
        <v>25.140830700716101</v>
      </c>
      <c r="K336">
        <v>50.164000000000001</v>
      </c>
      <c r="L336">
        <v>17.375401635572</v>
      </c>
      <c r="O336" s="10">
        <f t="shared" si="66"/>
        <v>4.8148151917938566</v>
      </c>
      <c r="P336" s="10">
        <f t="shared" si="67"/>
        <v>497.87131376157902</v>
      </c>
      <c r="Q336" s="10">
        <f t="shared" si="68"/>
        <v>6.8604786479621502</v>
      </c>
      <c r="R336" s="10">
        <f t="shared" si="69"/>
        <v>173.81093710527199</v>
      </c>
      <c r="S336" s="10">
        <f t="shared" si="70"/>
        <v>8.3999398484415693</v>
      </c>
      <c r="T336" s="10">
        <f t="shared" si="71"/>
        <v>120.28435447983399</v>
      </c>
      <c r="U336" s="10">
        <f t="shared" si="72"/>
        <v>9.7971102461314779</v>
      </c>
      <c r="V336" s="10">
        <f t="shared" si="73"/>
        <v>58.003549820596703</v>
      </c>
      <c r="W336" s="10">
        <f t="shared" si="74"/>
        <v>10.941066430721339</v>
      </c>
      <c r="X336" s="10">
        <f t="shared" si="75"/>
        <v>25.140830700716101</v>
      </c>
      <c r="Y336" s="10">
        <f t="shared" si="76"/>
        <v>11.952881222259331</v>
      </c>
      <c r="Z336" s="10">
        <f t="shared" si="77"/>
        <v>17.375401635572</v>
      </c>
    </row>
    <row r="337" spans="1:26">
      <c r="A337">
        <v>19.666</v>
      </c>
      <c r="B337">
        <v>501.85363492101999</v>
      </c>
      <c r="C337">
        <v>28.166</v>
      </c>
      <c r="D337">
        <v>175.240015430753</v>
      </c>
      <c r="E337">
        <v>34.665999999999997</v>
      </c>
      <c r="F337">
        <v>121.062962459822</v>
      </c>
      <c r="G337">
        <v>40.665999999999997</v>
      </c>
      <c r="H337">
        <v>58.78663507049</v>
      </c>
      <c r="I337">
        <v>45.665999999999997</v>
      </c>
      <c r="J337">
        <v>25.404314571054101</v>
      </c>
      <c r="K337">
        <v>50.165999999999997</v>
      </c>
      <c r="L337">
        <v>17.493283319463401</v>
      </c>
      <c r="O337" s="10">
        <f t="shared" si="66"/>
        <v>4.8153000834336597</v>
      </c>
      <c r="P337" s="10">
        <f t="shared" si="67"/>
        <v>501.85363492101999</v>
      </c>
      <c r="Q337" s="10">
        <f t="shared" si="68"/>
        <v>6.8609559782652312</v>
      </c>
      <c r="R337" s="10">
        <f t="shared" si="69"/>
        <v>175.240015430753</v>
      </c>
      <c r="S337" s="10">
        <f t="shared" si="70"/>
        <v>8.4004096225264817</v>
      </c>
      <c r="T337" s="10">
        <f t="shared" si="71"/>
        <v>121.062962459822</v>
      </c>
      <c r="U337" s="10">
        <f t="shared" si="72"/>
        <v>9.7975717033957945</v>
      </c>
      <c r="V337" s="10">
        <f t="shared" si="73"/>
        <v>58.78663507049</v>
      </c>
      <c r="W337" s="10">
        <f t="shared" si="74"/>
        <v>10.941519990046027</v>
      </c>
      <c r="X337" s="10">
        <f t="shared" si="75"/>
        <v>25.404314571054101</v>
      </c>
      <c r="Y337" s="10">
        <f t="shared" si="76"/>
        <v>11.953326934789338</v>
      </c>
      <c r="Z337" s="10">
        <f t="shared" si="77"/>
        <v>17.493283319463401</v>
      </c>
    </row>
    <row r="338" spans="1:26">
      <c r="A338">
        <v>19.667999999999999</v>
      </c>
      <c r="B338">
        <v>505.88379375386802</v>
      </c>
      <c r="C338">
        <v>28.167999999999999</v>
      </c>
      <c r="D338">
        <v>176.68673928344199</v>
      </c>
      <c r="E338">
        <v>34.667999999999999</v>
      </c>
      <c r="F338">
        <v>121.84914756906601</v>
      </c>
      <c r="G338">
        <v>40.667999999999999</v>
      </c>
      <c r="H338">
        <v>59.585645771825099</v>
      </c>
      <c r="I338">
        <v>45.667999999999999</v>
      </c>
      <c r="J338">
        <v>25.671962242734001</v>
      </c>
      <c r="K338">
        <v>50.167999999999999</v>
      </c>
      <c r="L338">
        <v>17.612369666548101</v>
      </c>
      <c r="O338" s="10">
        <f t="shared" si="66"/>
        <v>4.8157849736066378</v>
      </c>
      <c r="P338" s="10">
        <f t="shared" si="67"/>
        <v>505.88379375386802</v>
      </c>
      <c r="Q338" s="10">
        <f t="shared" si="68"/>
        <v>6.8614333064783457</v>
      </c>
      <c r="R338" s="10">
        <f t="shared" si="69"/>
        <v>176.68673928344199</v>
      </c>
      <c r="S338" s="10">
        <f t="shared" si="70"/>
        <v>8.4008793940524846</v>
      </c>
      <c r="T338" s="10">
        <f t="shared" si="71"/>
        <v>121.84914756906601</v>
      </c>
      <c r="U338" s="10">
        <f t="shared" si="72"/>
        <v>9.7980331576756008</v>
      </c>
      <c r="V338" s="10">
        <f t="shared" si="73"/>
        <v>59.585645771825099</v>
      </c>
      <c r="W338" s="10">
        <f t="shared" si="74"/>
        <v>10.941973546037737</v>
      </c>
      <c r="X338" s="10">
        <f t="shared" si="75"/>
        <v>25.671962242734001</v>
      </c>
      <c r="Y338" s="10">
        <f t="shared" si="76"/>
        <v>11.953772643678153</v>
      </c>
      <c r="Z338" s="10">
        <f t="shared" si="77"/>
        <v>17.612369666548101</v>
      </c>
    </row>
    <row r="339" spans="1:26">
      <c r="A339">
        <v>19.670000000000002</v>
      </c>
      <c r="B339">
        <v>509.96255735293403</v>
      </c>
      <c r="C339">
        <v>28.17</v>
      </c>
      <c r="D339">
        <v>178.151399489749</v>
      </c>
      <c r="E339">
        <v>34.67</v>
      </c>
      <c r="F339">
        <v>122.643008346868</v>
      </c>
      <c r="G339">
        <v>40.67</v>
      </c>
      <c r="H339">
        <v>60.4010154728673</v>
      </c>
      <c r="I339">
        <v>45.67</v>
      </c>
      <c r="J339">
        <v>25.943861894123302</v>
      </c>
      <c r="K339">
        <v>50.17</v>
      </c>
      <c r="L339">
        <v>17.732677160132098</v>
      </c>
      <c r="O339" s="10">
        <f t="shared" si="66"/>
        <v>4.8162698623126445</v>
      </c>
      <c r="P339" s="10">
        <f t="shared" si="67"/>
        <v>509.96255735293403</v>
      </c>
      <c r="Q339" s="10">
        <f t="shared" si="68"/>
        <v>6.8619106326013499</v>
      </c>
      <c r="R339" s="10">
        <f t="shared" si="69"/>
        <v>178.151399489749</v>
      </c>
      <c r="S339" s="10">
        <f t="shared" si="70"/>
        <v>8.4013491630194341</v>
      </c>
      <c r="T339" s="10">
        <f t="shared" si="71"/>
        <v>122.643008346868</v>
      </c>
      <c r="U339" s="10">
        <f t="shared" si="72"/>
        <v>9.7984946089707563</v>
      </c>
      <c r="V339" s="10">
        <f t="shared" si="73"/>
        <v>60.4010154728673</v>
      </c>
      <c r="W339" s="10">
        <f t="shared" si="74"/>
        <v>10.94242709869633</v>
      </c>
      <c r="X339" s="10">
        <f t="shared" si="75"/>
        <v>25.943861894123302</v>
      </c>
      <c r="Y339" s="10">
        <f t="shared" si="76"/>
        <v>11.954218348925641</v>
      </c>
      <c r="Z339" s="10">
        <f t="shared" si="77"/>
        <v>17.732677160132098</v>
      </c>
    </row>
    <row r="340" spans="1:26">
      <c r="A340">
        <v>19.672000000000001</v>
      </c>
      <c r="B340">
        <v>514.09070820383499</v>
      </c>
      <c r="C340">
        <v>28.172000000000001</v>
      </c>
      <c r="D340">
        <v>179.63429287388001</v>
      </c>
      <c r="E340">
        <v>34.671999999999997</v>
      </c>
      <c r="F340">
        <v>123.444644937985</v>
      </c>
      <c r="G340">
        <v>40.671999999999997</v>
      </c>
      <c r="H340">
        <v>61.233192528855199</v>
      </c>
      <c r="I340">
        <v>45.671999999999997</v>
      </c>
      <c r="J340">
        <v>26.2201040491105</v>
      </c>
      <c r="K340">
        <v>50.171999999999997</v>
      </c>
      <c r="L340">
        <v>17.854222566629701</v>
      </c>
      <c r="O340" s="10">
        <f t="shared" si="66"/>
        <v>4.8167547495515306</v>
      </c>
      <c r="P340" s="10">
        <f t="shared" si="67"/>
        <v>514.09070820383499</v>
      </c>
      <c r="Q340" s="10">
        <f t="shared" si="68"/>
        <v>6.8623879566340955</v>
      </c>
      <c r="R340" s="10">
        <f t="shared" si="69"/>
        <v>179.63429287388001</v>
      </c>
      <c r="S340" s="10">
        <f t="shared" si="70"/>
        <v>8.4018189294271846</v>
      </c>
      <c r="T340" s="10">
        <f t="shared" si="71"/>
        <v>123.444644937985</v>
      </c>
      <c r="U340" s="10">
        <f t="shared" si="72"/>
        <v>9.7989560572811172</v>
      </c>
      <c r="V340" s="10">
        <f t="shared" si="73"/>
        <v>61.233192528855199</v>
      </c>
      <c r="W340" s="10">
        <f t="shared" si="74"/>
        <v>10.942880648021667</v>
      </c>
      <c r="X340" s="10">
        <f t="shared" si="75"/>
        <v>26.2201040491105</v>
      </c>
      <c r="Y340" s="10">
        <f t="shared" si="76"/>
        <v>11.954664050531663</v>
      </c>
      <c r="Z340" s="10">
        <f t="shared" si="77"/>
        <v>17.854222566629701</v>
      </c>
    </row>
    <row r="341" spans="1:26">
      <c r="A341">
        <v>19.673999999999999</v>
      </c>
      <c r="B341">
        <v>518.26904455607598</v>
      </c>
      <c r="C341">
        <v>28.173999999999999</v>
      </c>
      <c r="D341">
        <v>181.13572240641199</v>
      </c>
      <c r="E341">
        <v>34.673999999999999</v>
      </c>
      <c r="F341">
        <v>124.254159124098</v>
      </c>
      <c r="G341">
        <v>40.673999999999999</v>
      </c>
      <c r="H341">
        <v>62.082640710777099</v>
      </c>
      <c r="I341">
        <v>45.673999999999999</v>
      </c>
      <c r="J341">
        <v>26.500781652321098</v>
      </c>
      <c r="K341">
        <v>50.173999999999999</v>
      </c>
      <c r="L341">
        <v>17.977022941427801</v>
      </c>
      <c r="O341" s="10">
        <f t="shared" si="66"/>
        <v>4.8172396353231495</v>
      </c>
      <c r="P341" s="10">
        <f t="shared" si="67"/>
        <v>518.26904455607598</v>
      </c>
      <c r="Q341" s="10">
        <f t="shared" si="68"/>
        <v>6.8628652785764368</v>
      </c>
      <c r="R341" s="10">
        <f t="shared" si="69"/>
        <v>181.13572240641199</v>
      </c>
      <c r="S341" s="10">
        <f t="shared" si="70"/>
        <v>8.4022886932755974</v>
      </c>
      <c r="T341" s="10">
        <f t="shared" si="71"/>
        <v>124.254159124098</v>
      </c>
      <c r="U341" s="10">
        <f t="shared" si="72"/>
        <v>9.7994175026065484</v>
      </c>
      <c r="V341" s="10">
        <f t="shared" si="73"/>
        <v>62.082640710777099</v>
      </c>
      <c r="W341" s="10">
        <f t="shared" si="74"/>
        <v>10.943334194013616</v>
      </c>
      <c r="X341" s="10">
        <f t="shared" si="75"/>
        <v>26.500781652321098</v>
      </c>
      <c r="Y341" s="10">
        <f t="shared" si="76"/>
        <v>11.95510974849609</v>
      </c>
      <c r="Z341" s="10">
        <f t="shared" si="77"/>
        <v>17.977022941427801</v>
      </c>
    </row>
    <row r="342" spans="1:26">
      <c r="A342">
        <v>19.675999999999998</v>
      </c>
      <c r="B342">
        <v>522.49838080451502</v>
      </c>
      <c r="C342">
        <v>28.175999999999998</v>
      </c>
      <c r="D342">
        <v>182.65599735713701</v>
      </c>
      <c r="E342">
        <v>34.676000000000002</v>
      </c>
      <c r="F342">
        <v>125.07165435597</v>
      </c>
      <c r="G342">
        <v>40.676000000000002</v>
      </c>
      <c r="H342">
        <v>62.949839843394003</v>
      </c>
      <c r="I342">
        <v>45.676000000000002</v>
      </c>
      <c r="J342">
        <v>26.7859901471424</v>
      </c>
      <c r="K342">
        <v>50.176000000000002</v>
      </c>
      <c r="L342">
        <v>18.101095634883901</v>
      </c>
      <c r="O342" s="10">
        <f t="shared" si="66"/>
        <v>4.8177245196273537</v>
      </c>
      <c r="P342" s="10">
        <f t="shared" si="67"/>
        <v>522.49838080451502</v>
      </c>
      <c r="Q342" s="10">
        <f t="shared" si="68"/>
        <v>6.8633425984282308</v>
      </c>
      <c r="R342" s="10">
        <f t="shared" si="69"/>
        <v>182.65599735713701</v>
      </c>
      <c r="S342" s="10">
        <f t="shared" si="70"/>
        <v>8.4027584545645251</v>
      </c>
      <c r="T342" s="10">
        <f t="shared" si="71"/>
        <v>125.07165435597</v>
      </c>
      <c r="U342" s="10">
        <f t="shared" si="72"/>
        <v>9.7998789449469079</v>
      </c>
      <c r="V342" s="10">
        <f t="shared" si="73"/>
        <v>62.949839843394003</v>
      </c>
      <c r="W342" s="10">
        <f t="shared" si="74"/>
        <v>10.943787736672032</v>
      </c>
      <c r="X342" s="10">
        <f t="shared" si="75"/>
        <v>26.7859901471424</v>
      </c>
      <c r="Y342" s="10">
        <f t="shared" si="76"/>
        <v>11.955555442818783</v>
      </c>
      <c r="Z342" s="10">
        <f t="shared" si="77"/>
        <v>18.101095634883901</v>
      </c>
    </row>
    <row r="343" spans="1:26">
      <c r="A343">
        <v>19.678000000000001</v>
      </c>
      <c r="B343">
        <v>526.779547881643</v>
      </c>
      <c r="C343">
        <v>28.178000000000001</v>
      </c>
      <c r="D343">
        <v>184.19543345240001</v>
      </c>
      <c r="E343">
        <v>34.677999999999997</v>
      </c>
      <c r="F343">
        <v>125.89723578638301</v>
      </c>
      <c r="G343">
        <v>40.677999999999997</v>
      </c>
      <c r="H343">
        <v>63.835286474180002</v>
      </c>
      <c r="I343">
        <v>45.677999999999997</v>
      </c>
      <c r="J343">
        <v>27.075827556706901</v>
      </c>
      <c r="K343">
        <v>50.177999999999997</v>
      </c>
      <c r="L343">
        <v>18.226458298475901</v>
      </c>
      <c r="O343" s="10">
        <f t="shared" si="66"/>
        <v>4.8182094024639959</v>
      </c>
      <c r="P343" s="10">
        <f t="shared" si="67"/>
        <v>526.779547881643</v>
      </c>
      <c r="Q343" s="10">
        <f t="shared" si="68"/>
        <v>6.8638199161893318</v>
      </c>
      <c r="R343" s="10">
        <f t="shared" si="69"/>
        <v>184.19543345240001</v>
      </c>
      <c r="S343" s="10">
        <f t="shared" si="70"/>
        <v>8.4032282132938256</v>
      </c>
      <c r="T343" s="10">
        <f t="shared" si="71"/>
        <v>125.89723578638301</v>
      </c>
      <c r="U343" s="10">
        <f t="shared" si="72"/>
        <v>9.8003403843020482</v>
      </c>
      <c r="V343" s="10">
        <f t="shared" si="73"/>
        <v>63.835286474180002</v>
      </c>
      <c r="W343" s="10">
        <f t="shared" si="74"/>
        <v>10.944241275996783</v>
      </c>
      <c r="X343" s="10">
        <f t="shared" si="75"/>
        <v>27.075827556706901</v>
      </c>
      <c r="Y343" s="10">
        <f t="shared" si="76"/>
        <v>11.956001133499601</v>
      </c>
      <c r="Z343" s="10">
        <f t="shared" si="77"/>
        <v>18.226458298475901</v>
      </c>
    </row>
    <row r="344" spans="1:26">
      <c r="A344">
        <v>19.68</v>
      </c>
      <c r="B344">
        <v>531.11339366095206</v>
      </c>
      <c r="C344">
        <v>28.18</v>
      </c>
      <c r="D344">
        <v>185.75435303697299</v>
      </c>
      <c r="E344">
        <v>34.68</v>
      </c>
      <c r="F344">
        <v>126.731010303801</v>
      </c>
      <c r="G344">
        <v>40.68</v>
      </c>
      <c r="H344">
        <v>64.739494574842396</v>
      </c>
      <c r="I344">
        <v>45.68</v>
      </c>
      <c r="J344">
        <v>27.370394567942501</v>
      </c>
      <c r="K344">
        <v>50.18</v>
      </c>
      <c r="L344">
        <v>18.3531288910991</v>
      </c>
      <c r="O344" s="10">
        <f t="shared" si="66"/>
        <v>4.8186942838329268</v>
      </c>
      <c r="P344" s="10">
        <f t="shared" si="67"/>
        <v>531.11339366095206</v>
      </c>
      <c r="Q344" s="10">
        <f t="shared" si="68"/>
        <v>6.8642972318595934</v>
      </c>
      <c r="R344" s="10">
        <f t="shared" si="69"/>
        <v>185.75435303697299</v>
      </c>
      <c r="S344" s="10">
        <f t="shared" si="70"/>
        <v>8.4036979694633569</v>
      </c>
      <c r="T344" s="10">
        <f t="shared" si="71"/>
        <v>126.731010303801</v>
      </c>
      <c r="U344" s="10">
        <f t="shared" si="72"/>
        <v>9.8008018206718379</v>
      </c>
      <c r="V344" s="10">
        <f t="shared" si="73"/>
        <v>64.739494574842396</v>
      </c>
      <c r="W344" s="10">
        <f t="shared" si="74"/>
        <v>10.944694811987725</v>
      </c>
      <c r="X344" s="10">
        <f t="shared" si="75"/>
        <v>27.370394567942501</v>
      </c>
      <c r="Y344" s="10">
        <f t="shared" si="76"/>
        <v>11.956446820538417</v>
      </c>
      <c r="Z344" s="10">
        <f t="shared" si="77"/>
        <v>18.3531288910991</v>
      </c>
    </row>
    <row r="345" spans="1:26">
      <c r="A345">
        <v>19.681999999999999</v>
      </c>
      <c r="B345">
        <v>535.50078337187995</v>
      </c>
      <c r="C345">
        <v>28.181999999999999</v>
      </c>
      <c r="D345">
        <v>187.33308524070301</v>
      </c>
      <c r="E345">
        <v>34.681999999999903</v>
      </c>
      <c r="F345">
        <v>127.573086566844</v>
      </c>
      <c r="G345">
        <v>40.682000000000002</v>
      </c>
      <c r="H345">
        <v>65.662996277275397</v>
      </c>
      <c r="I345">
        <v>45.682000000000002</v>
      </c>
      <c r="J345">
        <v>27.6697946188374</v>
      </c>
      <c r="K345">
        <v>50.182000000000002</v>
      </c>
      <c r="L345">
        <v>18.481125685520102</v>
      </c>
      <c r="O345" s="10">
        <f t="shared" si="66"/>
        <v>4.8191791637339989</v>
      </c>
      <c r="P345" s="10">
        <f t="shared" si="67"/>
        <v>535.50078337187995</v>
      </c>
      <c r="Q345" s="10">
        <f t="shared" si="68"/>
        <v>6.8647745454388698</v>
      </c>
      <c r="R345" s="10">
        <f t="shared" si="69"/>
        <v>187.33308524070301</v>
      </c>
      <c r="S345" s="10">
        <f t="shared" si="70"/>
        <v>8.4041677230729537</v>
      </c>
      <c r="T345" s="10">
        <f t="shared" si="71"/>
        <v>127.573086566844</v>
      </c>
      <c r="U345" s="10">
        <f t="shared" si="72"/>
        <v>9.8012632540561313</v>
      </c>
      <c r="V345" s="10">
        <f t="shared" si="73"/>
        <v>65.662996277275397</v>
      </c>
      <c r="W345" s="10">
        <f t="shared" si="74"/>
        <v>10.945148344644721</v>
      </c>
      <c r="X345" s="10">
        <f t="shared" si="75"/>
        <v>27.6697946188374</v>
      </c>
      <c r="Y345" s="10">
        <f t="shared" si="76"/>
        <v>11.956892503935089</v>
      </c>
      <c r="Z345" s="10">
        <f t="shared" si="77"/>
        <v>18.481125685520102</v>
      </c>
    </row>
    <row r="346" spans="1:26">
      <c r="A346">
        <v>19.684000000000001</v>
      </c>
      <c r="B346">
        <v>539.94260002650401</v>
      </c>
      <c r="C346">
        <v>28.184000000000001</v>
      </c>
      <c r="D346">
        <v>188.931966150043</v>
      </c>
      <c r="E346">
        <v>34.683999999999997</v>
      </c>
      <c r="F346">
        <v>128.42357503953201</v>
      </c>
      <c r="G346">
        <v>40.683999999999997</v>
      </c>
      <c r="H346">
        <v>66.606342645846794</v>
      </c>
      <c r="I346">
        <v>45.683999999999997</v>
      </c>
      <c r="J346">
        <v>27.974133989046798</v>
      </c>
      <c r="K346">
        <v>50.183999999999997</v>
      </c>
      <c r="L346">
        <v>18.610467274986501</v>
      </c>
      <c r="O346" s="10">
        <f t="shared" si="66"/>
        <v>4.8196640421670667</v>
      </c>
      <c r="P346" s="10">
        <f t="shared" si="67"/>
        <v>539.94260002650401</v>
      </c>
      <c r="Q346" s="10">
        <f t="shared" si="68"/>
        <v>6.865251856927018</v>
      </c>
      <c r="R346" s="10">
        <f t="shared" si="69"/>
        <v>188.931966150043</v>
      </c>
      <c r="S346" s="10">
        <f t="shared" si="70"/>
        <v>8.4046374741225378</v>
      </c>
      <c r="T346" s="10">
        <f t="shared" si="71"/>
        <v>128.42357503953201</v>
      </c>
      <c r="U346" s="10">
        <f t="shared" si="72"/>
        <v>9.8017246844547881</v>
      </c>
      <c r="V346" s="10">
        <f t="shared" si="73"/>
        <v>66.606342645846794</v>
      </c>
      <c r="W346" s="10">
        <f t="shared" si="74"/>
        <v>10.945601873967636</v>
      </c>
      <c r="X346" s="10">
        <f t="shared" si="75"/>
        <v>27.974133989046798</v>
      </c>
      <c r="Y346" s="10">
        <f t="shared" si="76"/>
        <v>11.957338183689483</v>
      </c>
      <c r="Z346" s="10">
        <f t="shared" si="77"/>
        <v>18.610467274986501</v>
      </c>
    </row>
    <row r="347" spans="1:26">
      <c r="A347">
        <v>19.686</v>
      </c>
      <c r="B347">
        <v>544.43974485860099</v>
      </c>
      <c r="C347">
        <v>28.186</v>
      </c>
      <c r="D347">
        <v>190.55133898463501</v>
      </c>
      <c r="E347">
        <v>34.686</v>
      </c>
      <c r="F347">
        <v>129.282588027364</v>
      </c>
      <c r="G347">
        <v>40.686</v>
      </c>
      <c r="H347">
        <v>67.5701044880891</v>
      </c>
      <c r="I347">
        <v>45.686</v>
      </c>
      <c r="J347">
        <v>28.283521893997801</v>
      </c>
      <c r="K347">
        <v>50.186</v>
      </c>
      <c r="L347">
        <v>18.7411725800008</v>
      </c>
      <c r="O347" s="10">
        <f t="shared" si="66"/>
        <v>4.8201489191319791</v>
      </c>
      <c r="P347" s="10">
        <f t="shared" si="67"/>
        <v>544.43974485860099</v>
      </c>
      <c r="Q347" s="10">
        <f t="shared" si="68"/>
        <v>6.8657291663238889</v>
      </c>
      <c r="R347" s="10">
        <f t="shared" si="69"/>
        <v>190.55133898463501</v>
      </c>
      <c r="S347" s="10">
        <f t="shared" si="70"/>
        <v>8.4051072226119032</v>
      </c>
      <c r="T347" s="10">
        <f t="shared" si="71"/>
        <v>129.282588027364</v>
      </c>
      <c r="U347" s="10">
        <f t="shared" si="72"/>
        <v>9.8021861118676714</v>
      </c>
      <c r="V347" s="10">
        <f t="shared" si="73"/>
        <v>67.5701044880891</v>
      </c>
      <c r="W347" s="10">
        <f t="shared" si="74"/>
        <v>10.946055399956329</v>
      </c>
      <c r="X347" s="10">
        <f t="shared" si="75"/>
        <v>28.283521893997801</v>
      </c>
      <c r="Y347" s="10">
        <f t="shared" si="76"/>
        <v>11.957783859801465</v>
      </c>
      <c r="Z347" s="10">
        <f t="shared" si="77"/>
        <v>18.7411725800008</v>
      </c>
    </row>
    <row r="348" spans="1:26">
      <c r="A348">
        <v>19.687999999999999</v>
      </c>
      <c r="B348">
        <v>548.99313777527902</v>
      </c>
      <c r="C348">
        <v>28.187999999999999</v>
      </c>
      <c r="D348">
        <v>192.191554279164</v>
      </c>
      <c r="E348">
        <v>34.688000000000002</v>
      </c>
      <c r="F348">
        <v>130.150239714241</v>
      </c>
      <c r="G348">
        <v>40.688000000000002</v>
      </c>
      <c r="H348">
        <v>68.554873205997097</v>
      </c>
      <c r="I348">
        <v>45.688000000000002</v>
      </c>
      <c r="J348">
        <v>28.598070582642801</v>
      </c>
      <c r="K348">
        <v>50.188000000000002</v>
      </c>
      <c r="L348">
        <v>18.873260855261002</v>
      </c>
      <c r="O348" s="10">
        <f t="shared" si="66"/>
        <v>4.8206337946285904</v>
      </c>
      <c r="P348" s="10">
        <f t="shared" si="67"/>
        <v>548.99313777527902</v>
      </c>
      <c r="Q348" s="10">
        <f t="shared" si="68"/>
        <v>6.8662064736293393</v>
      </c>
      <c r="R348" s="10">
        <f t="shared" si="69"/>
        <v>192.191554279164</v>
      </c>
      <c r="S348" s="10">
        <f t="shared" si="70"/>
        <v>8.4055769685409256</v>
      </c>
      <c r="T348" s="10">
        <f t="shared" si="71"/>
        <v>130.150239714241</v>
      </c>
      <c r="U348" s="10">
        <f t="shared" si="72"/>
        <v>9.8026475362946393</v>
      </c>
      <c r="V348" s="10">
        <f t="shared" si="73"/>
        <v>68.554873205997097</v>
      </c>
      <c r="W348" s="10">
        <f t="shared" si="74"/>
        <v>10.946508922610663</v>
      </c>
      <c r="X348" s="10">
        <f t="shared" si="75"/>
        <v>28.598070582642801</v>
      </c>
      <c r="Y348" s="10">
        <f t="shared" si="76"/>
        <v>11.958229532270897</v>
      </c>
      <c r="Z348" s="10">
        <f t="shared" si="77"/>
        <v>18.873260855261002</v>
      </c>
    </row>
    <row r="349" spans="1:26">
      <c r="A349">
        <v>19.690000000000001</v>
      </c>
      <c r="B349">
        <v>553.60371782173399</v>
      </c>
      <c r="C349">
        <v>28.19</v>
      </c>
      <c r="D349">
        <v>193.85297007057599</v>
      </c>
      <c r="E349">
        <v>34.69</v>
      </c>
      <c r="F349">
        <v>131.02664620025001</v>
      </c>
      <c r="G349">
        <v>40.69</v>
      </c>
      <c r="H349">
        <v>69.561261690224697</v>
      </c>
      <c r="I349">
        <v>45.69</v>
      </c>
      <c r="J349">
        <v>28.917895439036801</v>
      </c>
      <c r="K349">
        <v>50.19</v>
      </c>
      <c r="L349">
        <v>19.006751696778998</v>
      </c>
      <c r="O349" s="10">
        <f t="shared" si="66"/>
        <v>4.8211186686567542</v>
      </c>
      <c r="P349" s="10">
        <f t="shared" si="67"/>
        <v>553.60371782173399</v>
      </c>
      <c r="Q349" s="10">
        <f t="shared" si="68"/>
        <v>6.8666837788432256</v>
      </c>
      <c r="R349" s="10">
        <f t="shared" si="69"/>
        <v>193.85297007057599</v>
      </c>
      <c r="S349" s="10">
        <f t="shared" si="70"/>
        <v>8.4060467119094593</v>
      </c>
      <c r="T349" s="10">
        <f t="shared" si="71"/>
        <v>131.02664620025001</v>
      </c>
      <c r="U349" s="10">
        <f t="shared" si="72"/>
        <v>9.8031089577355459</v>
      </c>
      <c r="V349" s="10">
        <f t="shared" si="73"/>
        <v>69.561261690224697</v>
      </c>
      <c r="W349" s="10">
        <f t="shared" si="74"/>
        <v>10.9469624419305</v>
      </c>
      <c r="X349" s="10">
        <f t="shared" si="75"/>
        <v>28.917895439036801</v>
      </c>
      <c r="Y349" s="10">
        <f t="shared" si="76"/>
        <v>11.958675201097643</v>
      </c>
      <c r="Z349" s="10">
        <f t="shared" si="77"/>
        <v>19.006751696778998</v>
      </c>
    </row>
    <row r="350" spans="1:26">
      <c r="A350">
        <v>19.692</v>
      </c>
      <c r="B350">
        <v>558.27244365945603</v>
      </c>
      <c r="C350">
        <v>28.192</v>
      </c>
      <c r="D350">
        <v>195.535952090931</v>
      </c>
      <c r="E350">
        <v>34.692</v>
      </c>
      <c r="F350">
        <v>131.91192554035001</v>
      </c>
      <c r="G350">
        <v>40.692</v>
      </c>
      <c r="H350">
        <v>70.5899052596925</v>
      </c>
      <c r="I350">
        <v>45.692</v>
      </c>
      <c r="J350">
        <v>29.243115087883901</v>
      </c>
      <c r="K350">
        <v>50.192</v>
      </c>
      <c r="L350">
        <v>19.141665049169699</v>
      </c>
      <c r="O350" s="10">
        <f t="shared" si="66"/>
        <v>4.8216035412163203</v>
      </c>
      <c r="P350" s="10">
        <f t="shared" si="67"/>
        <v>558.27244365945603</v>
      </c>
      <c r="Q350" s="10">
        <f t="shared" si="68"/>
        <v>6.8671610819653983</v>
      </c>
      <c r="R350" s="10">
        <f t="shared" si="69"/>
        <v>195.535952090931</v>
      </c>
      <c r="S350" s="10">
        <f t="shared" si="70"/>
        <v>8.4065164527173692</v>
      </c>
      <c r="T350" s="10">
        <f t="shared" si="71"/>
        <v>131.91192554035001</v>
      </c>
      <c r="U350" s="10">
        <f t="shared" si="72"/>
        <v>9.8035703761902564</v>
      </c>
      <c r="V350" s="10">
        <f t="shared" si="73"/>
        <v>70.5899052596925</v>
      </c>
      <c r="W350" s="10">
        <f t="shared" si="74"/>
        <v>10.947415957915704</v>
      </c>
      <c r="X350" s="10">
        <f t="shared" si="75"/>
        <v>29.243115087883901</v>
      </c>
      <c r="Y350" s="10">
        <f t="shared" si="76"/>
        <v>11.959120866281571</v>
      </c>
      <c r="Z350" s="10">
        <f t="shared" si="77"/>
        <v>19.141665049169699</v>
      </c>
    </row>
    <row r="351" spans="1:26">
      <c r="A351">
        <v>19.693999999999999</v>
      </c>
      <c r="B351">
        <v>563.00029405848397</v>
      </c>
      <c r="C351">
        <v>28.193999999999999</v>
      </c>
      <c r="D351">
        <v>197.240873966034</v>
      </c>
      <c r="E351">
        <v>34.694000000000003</v>
      </c>
      <c r="F351">
        <v>132.80619778394299</v>
      </c>
      <c r="G351">
        <v>40.694000000000003</v>
      </c>
      <c r="H351">
        <v>71.641462649187801</v>
      </c>
      <c r="I351">
        <v>45.694000000000003</v>
      </c>
      <c r="J351">
        <v>29.5738515042488</v>
      </c>
      <c r="K351">
        <v>50.194000000000003</v>
      </c>
      <c r="L351">
        <v>19.278021213124099</v>
      </c>
      <c r="O351" s="10">
        <f t="shared" si="66"/>
        <v>4.8220884123071404</v>
      </c>
      <c r="P351" s="10">
        <f t="shared" si="67"/>
        <v>563.00029405848397</v>
      </c>
      <c r="Q351" s="10">
        <f t="shared" si="68"/>
        <v>6.8676383829957146</v>
      </c>
      <c r="R351" s="10">
        <f t="shared" si="69"/>
        <v>197.240873966034</v>
      </c>
      <c r="S351" s="10">
        <f t="shared" si="70"/>
        <v>8.4069861909645063</v>
      </c>
      <c r="T351" s="10">
        <f t="shared" si="71"/>
        <v>132.80619778394299</v>
      </c>
      <c r="U351" s="10">
        <f t="shared" si="72"/>
        <v>9.8040317916586286</v>
      </c>
      <c r="V351" s="10">
        <f t="shared" si="73"/>
        <v>71.641462649187801</v>
      </c>
      <c r="W351" s="10">
        <f t="shared" si="74"/>
        <v>10.947869470566131</v>
      </c>
      <c r="X351" s="10">
        <f t="shared" si="75"/>
        <v>29.5738515042488</v>
      </c>
      <c r="Y351" s="10">
        <f t="shared" si="76"/>
        <v>11.95956652782254</v>
      </c>
      <c r="Z351" s="10">
        <f t="shared" si="77"/>
        <v>19.278021213124099</v>
      </c>
    </row>
    <row r="352" spans="1:26">
      <c r="A352">
        <v>19.696000000000002</v>
      </c>
      <c r="B352">
        <v>567.78826840394902</v>
      </c>
      <c r="C352">
        <v>28.196000000000002</v>
      </c>
      <c r="D352">
        <v>198.96811742000199</v>
      </c>
      <c r="E352">
        <v>34.695999999999998</v>
      </c>
      <c r="F352">
        <v>133.70958501540699</v>
      </c>
      <c r="G352">
        <v>40.695999999999998</v>
      </c>
      <c r="H352">
        <v>72.716617047830496</v>
      </c>
      <c r="I352">
        <v>45.695999999999998</v>
      </c>
      <c r="J352">
        <v>29.910230127632499</v>
      </c>
      <c r="K352">
        <v>50.195999999999998</v>
      </c>
      <c r="L352">
        <v>19.4158408530758</v>
      </c>
      <c r="O352" s="10">
        <f t="shared" si="66"/>
        <v>4.8225732819290705</v>
      </c>
      <c r="P352" s="10">
        <f t="shared" si="67"/>
        <v>567.78826840394902</v>
      </c>
      <c r="Q352" s="10">
        <f t="shared" si="68"/>
        <v>6.8681156819340297</v>
      </c>
      <c r="R352" s="10">
        <f t="shared" si="69"/>
        <v>198.96811742000199</v>
      </c>
      <c r="S352" s="10">
        <f t="shared" si="70"/>
        <v>8.4074559266507283</v>
      </c>
      <c r="T352" s="10">
        <f t="shared" si="71"/>
        <v>133.70958501540699</v>
      </c>
      <c r="U352" s="10">
        <f t="shared" si="72"/>
        <v>9.8044932041405222</v>
      </c>
      <c r="V352" s="10">
        <f t="shared" si="73"/>
        <v>72.716617047830496</v>
      </c>
      <c r="W352" s="10">
        <f t="shared" si="74"/>
        <v>10.948322979881645</v>
      </c>
      <c r="X352" s="10">
        <f t="shared" si="75"/>
        <v>29.910230127632499</v>
      </c>
      <c r="Y352" s="10">
        <f t="shared" si="76"/>
        <v>11.960012185720416</v>
      </c>
      <c r="Z352" s="10">
        <f t="shared" si="77"/>
        <v>19.4158408530758</v>
      </c>
    </row>
    <row r="353" spans="1:26">
      <c r="A353">
        <v>19.698</v>
      </c>
      <c r="B353">
        <v>572.63738721769801</v>
      </c>
      <c r="C353">
        <v>28.198</v>
      </c>
      <c r="D353">
        <v>200.71807248612799</v>
      </c>
      <c r="E353">
        <v>34.698</v>
      </c>
      <c r="F353">
        <v>134.622211395595</v>
      </c>
      <c r="G353">
        <v>40.698</v>
      </c>
      <c r="H353">
        <v>73.816077191367796</v>
      </c>
      <c r="I353">
        <v>45.698</v>
      </c>
      <c r="J353">
        <v>30.2523799805716</v>
      </c>
      <c r="K353">
        <v>50.198</v>
      </c>
      <c r="L353">
        <v>19.5551450050502</v>
      </c>
      <c r="O353" s="10">
        <f t="shared" si="66"/>
        <v>4.8230581500819598</v>
      </c>
      <c r="P353" s="10">
        <f t="shared" si="67"/>
        <v>572.63738721769801</v>
      </c>
      <c r="Q353" s="10">
        <f t="shared" si="68"/>
        <v>6.868592978780196</v>
      </c>
      <c r="R353" s="10">
        <f t="shared" si="69"/>
        <v>200.71807248612799</v>
      </c>
      <c r="S353" s="10">
        <f t="shared" si="70"/>
        <v>8.4079256597758949</v>
      </c>
      <c r="T353" s="10">
        <f t="shared" si="71"/>
        <v>134.622211395595</v>
      </c>
      <c r="U353" s="10">
        <f t="shared" si="72"/>
        <v>9.804954613635795</v>
      </c>
      <c r="V353" s="10">
        <f t="shared" si="73"/>
        <v>73.816077191367796</v>
      </c>
      <c r="W353" s="10">
        <f t="shared" si="74"/>
        <v>10.948776485862114</v>
      </c>
      <c r="X353" s="10">
        <f t="shared" si="75"/>
        <v>30.2523799805716</v>
      </c>
      <c r="Y353" s="10">
        <f t="shared" si="76"/>
        <v>11.960457839975065</v>
      </c>
      <c r="Z353" s="10">
        <f t="shared" si="77"/>
        <v>19.5551450050502</v>
      </c>
    </row>
    <row r="354" spans="1:26">
      <c r="A354">
        <v>19.7</v>
      </c>
      <c r="B354">
        <v>577.54869269509402</v>
      </c>
      <c r="C354">
        <v>28.2</v>
      </c>
      <c r="D354">
        <v>202.49113772403101</v>
      </c>
      <c r="E354">
        <v>34.700000000000003</v>
      </c>
      <c r="F354">
        <v>135.54420320429</v>
      </c>
      <c r="G354">
        <v>40.700000000000003</v>
      </c>
      <c r="H354">
        <v>74.940578511452898</v>
      </c>
      <c r="I354">
        <v>45.7</v>
      </c>
      <c r="J354">
        <v>30.6004337920266</v>
      </c>
      <c r="K354">
        <v>50.2</v>
      </c>
      <c r="L354">
        <v>19.695955084725501</v>
      </c>
      <c r="O354" s="10">
        <f t="shared" si="66"/>
        <v>4.8235430167656617</v>
      </c>
      <c r="P354" s="10">
        <f t="shared" si="67"/>
        <v>577.54869269509402</v>
      </c>
      <c r="Q354" s="10">
        <f t="shared" si="68"/>
        <v>6.869070273534069</v>
      </c>
      <c r="R354" s="10">
        <f t="shared" si="69"/>
        <v>202.49113772403101</v>
      </c>
      <c r="S354" s="10">
        <f t="shared" si="70"/>
        <v>8.4083953903398587</v>
      </c>
      <c r="T354" s="10">
        <f t="shared" si="71"/>
        <v>135.54420320429</v>
      </c>
      <c r="U354" s="10">
        <f t="shared" si="72"/>
        <v>9.8054160201443104</v>
      </c>
      <c r="V354" s="10">
        <f t="shared" si="73"/>
        <v>74.940578511452898</v>
      </c>
      <c r="W354" s="10">
        <f t="shared" si="74"/>
        <v>10.94922998850739</v>
      </c>
      <c r="X354" s="10">
        <f t="shared" si="75"/>
        <v>30.6004337920266</v>
      </c>
      <c r="Y354" s="10">
        <f t="shared" si="76"/>
        <v>11.96090349058635</v>
      </c>
      <c r="Z354" s="10">
        <f t="shared" si="77"/>
        <v>19.695955084725501</v>
      </c>
    </row>
    <row r="355" spans="1:26">
      <c r="A355">
        <v>19.702000000000002</v>
      </c>
      <c r="B355">
        <v>582.52324925797996</v>
      </c>
      <c r="C355">
        <v>28.202000000000002</v>
      </c>
      <c r="D355">
        <v>204.28772044352499</v>
      </c>
      <c r="E355">
        <v>34.701999999999998</v>
      </c>
      <c r="F355">
        <v>136.47568888371299</v>
      </c>
      <c r="G355">
        <v>40.701999999999998</v>
      </c>
      <c r="H355">
        <v>76.090884345378896</v>
      </c>
      <c r="I355">
        <v>45.701999999999998</v>
      </c>
      <c r="J355">
        <v>30.9545281257132</v>
      </c>
      <c r="K355">
        <v>50.201999999999998</v>
      </c>
      <c r="L355">
        <v>19.838292895686099</v>
      </c>
      <c r="O355" s="10">
        <f t="shared" si="66"/>
        <v>4.8240278819800304</v>
      </c>
      <c r="P355" s="10">
        <f t="shared" si="67"/>
        <v>582.52324925797996</v>
      </c>
      <c r="Q355" s="10">
        <f t="shared" si="68"/>
        <v>6.8695475661955046</v>
      </c>
      <c r="R355" s="10">
        <f t="shared" si="69"/>
        <v>204.28772044352499</v>
      </c>
      <c r="S355" s="10">
        <f t="shared" si="70"/>
        <v>8.4088651183424794</v>
      </c>
      <c r="T355" s="10">
        <f t="shared" si="71"/>
        <v>136.47568888371299</v>
      </c>
      <c r="U355" s="10">
        <f t="shared" si="72"/>
        <v>9.8058774236659225</v>
      </c>
      <c r="V355" s="10">
        <f t="shared" si="73"/>
        <v>76.090884345378896</v>
      </c>
      <c r="W355" s="10">
        <f t="shared" si="74"/>
        <v>10.949683487817344</v>
      </c>
      <c r="X355" s="10">
        <f t="shared" si="75"/>
        <v>30.9545281257132</v>
      </c>
      <c r="Y355" s="10">
        <f t="shared" si="76"/>
        <v>11.961349137554137</v>
      </c>
      <c r="Z355" s="10">
        <f t="shared" si="77"/>
        <v>19.838292895686099</v>
      </c>
    </row>
    <row r="356" spans="1:26">
      <c r="A356">
        <v>19.704000000000001</v>
      </c>
      <c r="B356">
        <v>587.56214412391</v>
      </c>
      <c r="C356">
        <v>28.204000000000001</v>
      </c>
      <c r="D356">
        <v>206.10823693530199</v>
      </c>
      <c r="E356">
        <v>34.704000000000001</v>
      </c>
      <c r="F356">
        <v>137.41679908306301</v>
      </c>
      <c r="G356">
        <v>40.704000000000001</v>
      </c>
      <c r="H356">
        <v>77.267787209867294</v>
      </c>
      <c r="I356">
        <v>45.703999999999901</v>
      </c>
      <c r="J356">
        <v>31.3148035136632</v>
      </c>
      <c r="K356">
        <v>50.203999999999901</v>
      </c>
      <c r="L356">
        <v>19.982180637895102</v>
      </c>
      <c r="O356" s="10">
        <f t="shared" si="66"/>
        <v>4.8245127457249133</v>
      </c>
      <c r="P356" s="10">
        <f t="shared" si="67"/>
        <v>587.56214412391</v>
      </c>
      <c r="Q356" s="10">
        <f t="shared" si="68"/>
        <v>6.8700248567643554</v>
      </c>
      <c r="R356" s="10">
        <f t="shared" si="69"/>
        <v>206.10823693530199</v>
      </c>
      <c r="S356" s="10">
        <f t="shared" si="70"/>
        <v>8.4093348437836131</v>
      </c>
      <c r="T356" s="10">
        <f t="shared" si="71"/>
        <v>137.41679908306301</v>
      </c>
      <c r="U356" s="10">
        <f t="shared" si="72"/>
        <v>9.8063388242004965</v>
      </c>
      <c r="V356" s="10">
        <f t="shared" si="73"/>
        <v>77.267787209867294</v>
      </c>
      <c r="W356" s="10">
        <f t="shared" si="74"/>
        <v>10.950136983791809</v>
      </c>
      <c r="X356" s="10">
        <f t="shared" si="75"/>
        <v>31.3148035136632</v>
      </c>
      <c r="Y356" s="10">
        <f t="shared" si="76"/>
        <v>11.961794780878265</v>
      </c>
      <c r="Z356" s="10">
        <f t="shared" si="77"/>
        <v>19.982180637895102</v>
      </c>
    </row>
    <row r="357" spans="1:26">
      <c r="A357">
        <v>19.706</v>
      </c>
      <c r="B357">
        <v>592.66648789255805</v>
      </c>
      <c r="C357">
        <v>28.206</v>
      </c>
      <c r="D357">
        <v>207.95311270871699</v>
      </c>
      <c r="E357">
        <v>34.706000000000003</v>
      </c>
      <c r="F357">
        <v>138.36766670411001</v>
      </c>
      <c r="G357">
        <v>40.706000000000003</v>
      </c>
      <c r="H357">
        <v>78.472110142744995</v>
      </c>
      <c r="I357">
        <v>45.706000000000003</v>
      </c>
      <c r="J357">
        <v>31.6814045952211</v>
      </c>
      <c r="K357">
        <v>50.206000000000003</v>
      </c>
      <c r="L357">
        <v>20.127640916380098</v>
      </c>
      <c r="O357" s="10">
        <f t="shared" si="66"/>
        <v>4.8249976080001664</v>
      </c>
      <c r="P357" s="10">
        <f t="shared" si="67"/>
        <v>592.66648789255805</v>
      </c>
      <c r="Q357" s="10">
        <f t="shared" si="68"/>
        <v>6.8705021452404766</v>
      </c>
      <c r="R357" s="10">
        <f t="shared" si="69"/>
        <v>207.95311270871699</v>
      </c>
      <c r="S357" s="10">
        <f t="shared" si="70"/>
        <v>8.4098045666631176</v>
      </c>
      <c r="T357" s="10">
        <f t="shared" si="71"/>
        <v>138.36766670411001</v>
      </c>
      <c r="U357" s="10">
        <f t="shared" si="72"/>
        <v>9.8068002217478867</v>
      </c>
      <c r="V357" s="10">
        <f t="shared" si="73"/>
        <v>78.472110142744995</v>
      </c>
      <c r="W357" s="10">
        <f t="shared" si="74"/>
        <v>10.950590476430717</v>
      </c>
      <c r="X357" s="10">
        <f t="shared" si="75"/>
        <v>31.6814045952211</v>
      </c>
      <c r="Y357" s="10">
        <f t="shared" si="76"/>
        <v>11.962240420558668</v>
      </c>
      <c r="Z357" s="10">
        <f t="shared" si="77"/>
        <v>20.127640916380098</v>
      </c>
    </row>
    <row r="358" spans="1:26">
      <c r="A358">
        <v>19.707999999999998</v>
      </c>
      <c r="B358">
        <v>597.83741514963003</v>
      </c>
      <c r="C358">
        <v>28.207999999999998</v>
      </c>
      <c r="D358">
        <v>209.822782736954</v>
      </c>
      <c r="E358">
        <v>34.707999999999998</v>
      </c>
      <c r="F358">
        <v>139.32842694793001</v>
      </c>
      <c r="G358">
        <v>40.707999999999998</v>
      </c>
      <c r="H358">
        <v>79.704708116753807</v>
      </c>
      <c r="I358">
        <v>45.707999999999998</v>
      </c>
      <c r="J358">
        <v>32.054480261735499</v>
      </c>
      <c r="K358">
        <v>50.207999999999998</v>
      </c>
      <c r="L358">
        <v>20.274696750137799</v>
      </c>
      <c r="O358" s="10">
        <f t="shared" si="66"/>
        <v>4.8254824688056406</v>
      </c>
      <c r="P358" s="10">
        <f t="shared" si="67"/>
        <v>597.83741514963003</v>
      </c>
      <c r="Q358" s="10">
        <f t="shared" si="68"/>
        <v>6.8709794316237245</v>
      </c>
      <c r="R358" s="10">
        <f t="shared" si="69"/>
        <v>209.822782736954</v>
      </c>
      <c r="S358" s="10">
        <f t="shared" si="70"/>
        <v>8.4102742869808473</v>
      </c>
      <c r="T358" s="10">
        <f t="shared" si="71"/>
        <v>139.32842694793001</v>
      </c>
      <c r="U358" s="10">
        <f t="shared" si="72"/>
        <v>9.8072616163079527</v>
      </c>
      <c r="V358" s="10">
        <f t="shared" si="73"/>
        <v>79.704708116753807</v>
      </c>
      <c r="W358" s="10">
        <f t="shared" si="74"/>
        <v>10.951043965733861</v>
      </c>
      <c r="X358" s="10">
        <f t="shared" si="75"/>
        <v>32.054480261735499</v>
      </c>
      <c r="Y358" s="10">
        <f t="shared" si="76"/>
        <v>11.962686056595139</v>
      </c>
      <c r="Z358" s="10">
        <f t="shared" si="77"/>
        <v>20.274696750137799</v>
      </c>
    </row>
    <row r="359" spans="1:26">
      <c r="A359">
        <v>19.71</v>
      </c>
      <c r="B359">
        <v>603.07608508905605</v>
      </c>
      <c r="C359">
        <v>28.21</v>
      </c>
      <c r="D359">
        <v>211.71769170975301</v>
      </c>
      <c r="E359">
        <v>34.71</v>
      </c>
      <c r="F359">
        <v>140.29921736272499</v>
      </c>
      <c r="G359">
        <v>40.71</v>
      </c>
      <c r="H359">
        <v>80.9664695297907</v>
      </c>
      <c r="I359">
        <v>45.71</v>
      </c>
      <c r="J359">
        <v>32.434183807246498</v>
      </c>
      <c r="K359">
        <v>50.21</v>
      </c>
      <c r="L359">
        <v>20.4233715812802</v>
      </c>
      <c r="O359" s="10">
        <f t="shared" si="66"/>
        <v>4.825967328141191</v>
      </c>
      <c r="P359" s="10">
        <f t="shared" si="67"/>
        <v>603.07608508905605</v>
      </c>
      <c r="Q359" s="10">
        <f t="shared" si="68"/>
        <v>6.8714567159139515</v>
      </c>
      <c r="R359" s="10">
        <f t="shared" si="69"/>
        <v>211.71769170975301</v>
      </c>
      <c r="S359" s="10">
        <f t="shared" si="70"/>
        <v>8.4107440047366637</v>
      </c>
      <c r="T359" s="10">
        <f t="shared" si="71"/>
        <v>140.29921736272499</v>
      </c>
      <c r="U359" s="10">
        <f t="shared" si="72"/>
        <v>9.8077230078805613</v>
      </c>
      <c r="V359" s="10">
        <f t="shared" si="73"/>
        <v>80.9664695297907</v>
      </c>
      <c r="W359" s="10">
        <f t="shared" si="74"/>
        <v>10.951497451701128</v>
      </c>
      <c r="X359" s="10">
        <f t="shared" si="75"/>
        <v>32.434183807246498</v>
      </c>
      <c r="Y359" s="10">
        <f t="shared" si="76"/>
        <v>11.963131688987568</v>
      </c>
      <c r="Z359" s="10">
        <f t="shared" si="77"/>
        <v>20.4233715812802</v>
      </c>
    </row>
    <row r="360" spans="1:26">
      <c r="A360">
        <v>19.712</v>
      </c>
      <c r="B360">
        <v>608.38368215395099</v>
      </c>
      <c r="C360">
        <v>28.212</v>
      </c>
      <c r="D360">
        <v>213.638294294064</v>
      </c>
      <c r="E360">
        <v>34.712000000000003</v>
      </c>
      <c r="F360">
        <v>141.28017789284399</v>
      </c>
      <c r="G360">
        <v>40.712000000000003</v>
      </c>
      <c r="H360">
        <v>82.258317776412596</v>
      </c>
      <c r="I360">
        <v>45.712000000000003</v>
      </c>
      <c r="J360">
        <v>32.820673085392897</v>
      </c>
      <c r="K360">
        <v>50.212000000000003</v>
      </c>
      <c r="L360">
        <v>20.573689284402999</v>
      </c>
      <c r="O360" s="10">
        <f t="shared" si="66"/>
        <v>4.8264521860066649</v>
      </c>
      <c r="P360" s="10">
        <f t="shared" si="67"/>
        <v>608.38368215395099</v>
      </c>
      <c r="Q360" s="10">
        <f t="shared" si="68"/>
        <v>6.8719339981110128</v>
      </c>
      <c r="R360" s="10">
        <f t="shared" si="69"/>
        <v>213.638294294064</v>
      </c>
      <c r="S360" s="10">
        <f t="shared" si="70"/>
        <v>8.4112137199304193</v>
      </c>
      <c r="T360" s="10">
        <f t="shared" si="71"/>
        <v>141.28017789284399</v>
      </c>
      <c r="U360" s="10">
        <f t="shared" si="72"/>
        <v>9.8081843964655651</v>
      </c>
      <c r="V360" s="10">
        <f t="shared" si="73"/>
        <v>82.258317776412596</v>
      </c>
      <c r="W360" s="10">
        <f t="shared" si="74"/>
        <v>10.951950934332377</v>
      </c>
      <c r="X360" s="10">
        <f t="shared" si="75"/>
        <v>32.820673085392897</v>
      </c>
      <c r="Y360" s="10">
        <f t="shared" si="76"/>
        <v>11.963577317735821</v>
      </c>
      <c r="Z360" s="10">
        <f t="shared" si="77"/>
        <v>20.573689284402999</v>
      </c>
    </row>
    <row r="361" spans="1:26">
      <c r="A361">
        <v>19.713999999999999</v>
      </c>
      <c r="B361">
        <v>613.76141669718595</v>
      </c>
      <c r="C361">
        <v>28.213999999999999</v>
      </c>
      <c r="D361">
        <v>215.585055402834</v>
      </c>
      <c r="E361">
        <v>34.713999999999999</v>
      </c>
      <c r="F361">
        <v>142.27145092899599</v>
      </c>
      <c r="G361">
        <v>40.713999999999999</v>
      </c>
      <c r="H361">
        <v>83.581212905621101</v>
      </c>
      <c r="I361">
        <v>45.713999999999999</v>
      </c>
      <c r="J361">
        <v>33.214110672897199</v>
      </c>
      <c r="K361">
        <v>50.213999999999999</v>
      </c>
      <c r="L361">
        <v>20.725674176209001</v>
      </c>
      <c r="O361" s="10">
        <f t="shared" si="66"/>
        <v>4.8269370424019185</v>
      </c>
      <c r="P361" s="10">
        <f t="shared" si="67"/>
        <v>613.76141669718595</v>
      </c>
      <c r="Q361" s="10">
        <f t="shared" si="68"/>
        <v>6.8724112782147646</v>
      </c>
      <c r="R361" s="10">
        <f t="shared" si="69"/>
        <v>215.585055402834</v>
      </c>
      <c r="S361" s="10">
        <f t="shared" si="70"/>
        <v>8.4116834325619703</v>
      </c>
      <c r="T361" s="10">
        <f t="shared" si="71"/>
        <v>142.27145092899599</v>
      </c>
      <c r="U361" s="10">
        <f t="shared" si="72"/>
        <v>9.8086457820628219</v>
      </c>
      <c r="V361" s="10">
        <f t="shared" si="73"/>
        <v>83.581212905621101</v>
      </c>
      <c r="W361" s="10">
        <f t="shared" si="74"/>
        <v>10.952404413627471</v>
      </c>
      <c r="X361" s="10">
        <f t="shared" si="75"/>
        <v>33.214110672897199</v>
      </c>
      <c r="Y361" s="10">
        <f t="shared" si="76"/>
        <v>11.964022942839758</v>
      </c>
      <c r="Z361" s="10">
        <f t="shared" si="77"/>
        <v>20.725674176209001</v>
      </c>
    </row>
    <row r="362" spans="1:26">
      <c r="A362">
        <v>19.716000000000001</v>
      </c>
      <c r="B362">
        <v>619.21052566198</v>
      </c>
      <c r="C362">
        <v>28.216000000000001</v>
      </c>
      <c r="D362">
        <v>217.55845047223499</v>
      </c>
      <c r="E362">
        <v>34.716000000000001</v>
      </c>
      <c r="F362">
        <v>143.273181359669</v>
      </c>
      <c r="G362">
        <v>40.716000000000001</v>
      </c>
      <c r="H362">
        <v>84.9361533702955</v>
      </c>
      <c r="I362">
        <v>45.716000000000001</v>
      </c>
      <c r="J362">
        <v>33.6146640398917</v>
      </c>
      <c r="K362">
        <v>50.216000000000001</v>
      </c>
      <c r="L362">
        <v>20.879351025373801</v>
      </c>
      <c r="O362" s="10">
        <f t="shared" si="66"/>
        <v>4.8274218973268042</v>
      </c>
      <c r="P362" s="10">
        <f t="shared" si="67"/>
        <v>619.21052566198</v>
      </c>
      <c r="Q362" s="10">
        <f t="shared" si="68"/>
        <v>6.8728885562250595</v>
      </c>
      <c r="R362" s="10">
        <f t="shared" si="69"/>
        <v>217.55845047223499</v>
      </c>
      <c r="S362" s="10">
        <f t="shared" si="70"/>
        <v>8.4121531426311797</v>
      </c>
      <c r="T362" s="10">
        <f t="shared" si="71"/>
        <v>143.273181359669</v>
      </c>
      <c r="U362" s="10">
        <f t="shared" si="72"/>
        <v>9.8091071646721968</v>
      </c>
      <c r="V362" s="10">
        <f t="shared" si="73"/>
        <v>84.9361533702955</v>
      </c>
      <c r="W362" s="10">
        <f t="shared" si="74"/>
        <v>10.952857889586273</v>
      </c>
      <c r="X362" s="10">
        <f t="shared" si="75"/>
        <v>33.6146640398917</v>
      </c>
      <c r="Y362" s="10">
        <f t="shared" si="76"/>
        <v>11.964468564299246</v>
      </c>
      <c r="Z362" s="10">
        <f t="shared" si="77"/>
        <v>20.879351025373801</v>
      </c>
    </row>
    <row r="363" spans="1:26">
      <c r="A363">
        <v>19.718</v>
      </c>
      <c r="B363">
        <v>624.73227328355597</v>
      </c>
      <c r="C363">
        <v>28.218</v>
      </c>
      <c r="D363">
        <v>219.55896574770699</v>
      </c>
      <c r="E363">
        <v>34.718000000000004</v>
      </c>
      <c r="F363">
        <v>144.285516623836</v>
      </c>
      <c r="G363">
        <v>40.718000000000004</v>
      </c>
      <c r="H363">
        <v>86.3241778741491</v>
      </c>
      <c r="I363">
        <v>45.718000000000004</v>
      </c>
      <c r="J363">
        <v>34.022505727452298</v>
      </c>
      <c r="K363">
        <v>50.218000000000004</v>
      </c>
      <c r="L363">
        <v>21.034745062675199</v>
      </c>
      <c r="O363" s="10">
        <f t="shared" si="66"/>
        <v>4.8279067507811719</v>
      </c>
      <c r="P363" s="10">
        <f t="shared" si="67"/>
        <v>624.73227328355597</v>
      </c>
      <c r="Q363" s="10">
        <f t="shared" si="68"/>
        <v>6.8733658321417526</v>
      </c>
      <c r="R363" s="10">
        <f t="shared" si="69"/>
        <v>219.55896574770699</v>
      </c>
      <c r="S363" s="10">
        <f t="shared" si="70"/>
        <v>8.4126228501379003</v>
      </c>
      <c r="T363" s="10">
        <f t="shared" si="71"/>
        <v>144.285516623836</v>
      </c>
      <c r="U363" s="10">
        <f t="shared" si="72"/>
        <v>9.8095685442935459</v>
      </c>
      <c r="V363" s="10">
        <f t="shared" si="73"/>
        <v>86.3241778741491</v>
      </c>
      <c r="W363" s="10">
        <f t="shared" si="74"/>
        <v>10.953311362208643</v>
      </c>
      <c r="X363" s="10">
        <f t="shared" si="75"/>
        <v>34.022505727452298</v>
      </c>
      <c r="Y363" s="10">
        <f t="shared" si="76"/>
        <v>11.96491418211415</v>
      </c>
      <c r="Z363" s="10">
        <f t="shared" si="77"/>
        <v>21.034745062675199</v>
      </c>
    </row>
    <row r="364" spans="1:26">
      <c r="A364">
        <v>19.72</v>
      </c>
      <c r="B364">
        <v>630.327951812175</v>
      </c>
      <c r="C364">
        <v>28.22</v>
      </c>
      <c r="D364">
        <v>221.58709857896901</v>
      </c>
      <c r="E364">
        <v>34.72</v>
      </c>
      <c r="F364">
        <v>145.308606764953</v>
      </c>
      <c r="G364">
        <v>40.72</v>
      </c>
      <c r="H364">
        <v>87.746367322337306</v>
      </c>
      <c r="I364">
        <v>45.72</v>
      </c>
      <c r="J364">
        <v>34.437813532666503</v>
      </c>
      <c r="K364">
        <v>50.22</v>
      </c>
      <c r="L364">
        <v>21.191881991385898</v>
      </c>
      <c r="O364" s="10">
        <f t="shared" si="66"/>
        <v>4.8283916027648752</v>
      </c>
      <c r="P364" s="10">
        <f t="shared" si="67"/>
        <v>630.327951812175</v>
      </c>
      <c r="Q364" s="10">
        <f t="shared" si="68"/>
        <v>6.8738431059646992</v>
      </c>
      <c r="R364" s="10">
        <f t="shared" si="69"/>
        <v>221.58709857896901</v>
      </c>
      <c r="S364" s="10">
        <f t="shared" si="70"/>
        <v>8.4130925550819882</v>
      </c>
      <c r="T364" s="10">
        <f t="shared" si="71"/>
        <v>145.308606764953</v>
      </c>
      <c r="U364" s="10">
        <f t="shared" si="72"/>
        <v>9.8100299209267288</v>
      </c>
      <c r="V364" s="10">
        <f t="shared" si="73"/>
        <v>87.746367322337306</v>
      </c>
      <c r="W364" s="10">
        <f t="shared" si="74"/>
        <v>10.953764831494441</v>
      </c>
      <c r="X364" s="10">
        <f t="shared" si="75"/>
        <v>34.437813532666503</v>
      </c>
      <c r="Y364" s="10">
        <f t="shared" si="76"/>
        <v>11.96535979628433</v>
      </c>
      <c r="Z364" s="10">
        <f t="shared" si="77"/>
        <v>21.191881991385898</v>
      </c>
    </row>
    <row r="365" spans="1:26">
      <c r="A365">
        <v>19.722000000000001</v>
      </c>
      <c r="B365">
        <v>635.99888225877396</v>
      </c>
      <c r="C365">
        <v>28.222000000000001</v>
      </c>
      <c r="D365">
        <v>223.64335772456201</v>
      </c>
      <c r="E365">
        <v>34.722000000000001</v>
      </c>
      <c r="F365">
        <v>146.342604486309</v>
      </c>
      <c r="G365">
        <v>40.722000000000001</v>
      </c>
      <c r="H365">
        <v>89.203846882416101</v>
      </c>
      <c r="I365">
        <v>45.722000000000001</v>
      </c>
      <c r="J365">
        <v>34.8607707016169</v>
      </c>
      <c r="K365">
        <v>50.222000000000001</v>
      </c>
      <c r="L365">
        <v>21.350787997942898</v>
      </c>
      <c r="O365" s="10">
        <f t="shared" si="66"/>
        <v>4.8288764532777675</v>
      </c>
      <c r="P365" s="10">
        <f t="shared" si="67"/>
        <v>635.99888225877396</v>
      </c>
      <c r="Q365" s="10">
        <f t="shared" si="68"/>
        <v>6.8743203776937536</v>
      </c>
      <c r="R365" s="10">
        <f t="shared" si="69"/>
        <v>223.64335772456201</v>
      </c>
      <c r="S365" s="10">
        <f t="shared" si="70"/>
        <v>8.4135622574633047</v>
      </c>
      <c r="T365" s="10">
        <f t="shared" si="71"/>
        <v>146.342604486309</v>
      </c>
      <c r="U365" s="10">
        <f t="shared" si="72"/>
        <v>9.810491294571607</v>
      </c>
      <c r="V365" s="10">
        <f t="shared" si="73"/>
        <v>89.203846882416101</v>
      </c>
      <c r="W365" s="10">
        <f t="shared" si="74"/>
        <v>10.954218297443536</v>
      </c>
      <c r="X365" s="10">
        <f t="shared" si="75"/>
        <v>34.8607707016169</v>
      </c>
      <c r="Y365" s="10">
        <f t="shared" si="76"/>
        <v>11.965805406809654</v>
      </c>
      <c r="Z365" s="10">
        <f t="shared" si="77"/>
        <v>21.350787997942898</v>
      </c>
    </row>
    <row r="366" spans="1:26">
      <c r="A366">
        <v>19.724</v>
      </c>
      <c r="B366">
        <v>641.74641516356803</v>
      </c>
      <c r="C366">
        <v>28.224</v>
      </c>
      <c r="D366">
        <v>225.728263666023</v>
      </c>
      <c r="E366">
        <v>34.723999999999997</v>
      </c>
      <c r="F366">
        <v>147.387665207715</v>
      </c>
      <c r="G366">
        <v>40.723999999999997</v>
      </c>
      <c r="H366">
        <v>90.697788162690699</v>
      </c>
      <c r="I366">
        <v>45.723999999999997</v>
      </c>
      <c r="J366">
        <v>35.291566130644703</v>
      </c>
      <c r="K366">
        <v>50.223999999999997</v>
      </c>
      <c r="L366">
        <v>21.5114897628935</v>
      </c>
      <c r="O366" s="10">
        <f t="shared" si="66"/>
        <v>4.8293613023196977</v>
      </c>
      <c r="P366" s="10">
        <f t="shared" si="67"/>
        <v>641.74641516356803</v>
      </c>
      <c r="Q366" s="10">
        <f t="shared" si="68"/>
        <v>6.8747976473287693</v>
      </c>
      <c r="R366" s="10">
        <f t="shared" si="69"/>
        <v>225.728263666023</v>
      </c>
      <c r="S366" s="10">
        <f t="shared" si="70"/>
        <v>8.4140319572816988</v>
      </c>
      <c r="T366" s="10">
        <f t="shared" si="71"/>
        <v>147.387665207715</v>
      </c>
      <c r="U366" s="10">
        <f t="shared" si="72"/>
        <v>9.8109526652280366</v>
      </c>
      <c r="V366" s="10">
        <f t="shared" si="73"/>
        <v>90.697788162690699</v>
      </c>
      <c r="W366" s="10">
        <f t="shared" si="74"/>
        <v>10.954671760055781</v>
      </c>
      <c r="X366" s="10">
        <f t="shared" si="75"/>
        <v>35.291566130644703</v>
      </c>
      <c r="Y366" s="10">
        <f t="shared" si="76"/>
        <v>11.966251013689982</v>
      </c>
      <c r="Z366" s="10">
        <f t="shared" si="77"/>
        <v>21.5114897628935</v>
      </c>
    </row>
    <row r="367" spans="1:26">
      <c r="A367">
        <v>19.725999999999999</v>
      </c>
      <c r="B367">
        <v>647.57193138879802</v>
      </c>
      <c r="C367">
        <v>28.225999999999999</v>
      </c>
      <c r="D367">
        <v>227.84234893221</v>
      </c>
      <c r="E367">
        <v>34.725999999999999</v>
      </c>
      <c r="F367">
        <v>148.44394712363899</v>
      </c>
      <c r="G367">
        <v>40.725999999999999</v>
      </c>
      <c r="H367">
        <v>92.229411515682102</v>
      </c>
      <c r="I367">
        <v>45.725999999999999</v>
      </c>
      <c r="J367">
        <v>35.7303945763408</v>
      </c>
      <c r="K367">
        <v>50.225999999999999</v>
      </c>
      <c r="L367">
        <v>21.6740144721409</v>
      </c>
      <c r="O367" s="10">
        <f t="shared" si="66"/>
        <v>4.8298461498905221</v>
      </c>
      <c r="P367" s="10">
        <f t="shared" si="67"/>
        <v>647.57193138879802</v>
      </c>
      <c r="Q367" s="10">
        <f t="shared" si="68"/>
        <v>6.8752749148696033</v>
      </c>
      <c r="R367" s="10">
        <f t="shared" si="69"/>
        <v>227.84234893221</v>
      </c>
      <c r="S367" s="10">
        <f t="shared" si="70"/>
        <v>8.4145016545370339</v>
      </c>
      <c r="T367" s="10">
        <f t="shared" si="71"/>
        <v>148.44394712363899</v>
      </c>
      <c r="U367" s="10">
        <f t="shared" si="72"/>
        <v>9.8114140328958825</v>
      </c>
      <c r="V367" s="10">
        <f t="shared" si="73"/>
        <v>92.229411515682102</v>
      </c>
      <c r="W367" s="10">
        <f t="shared" si="74"/>
        <v>10.955125219331045</v>
      </c>
      <c r="X367" s="10">
        <f t="shared" si="75"/>
        <v>35.7303945763408</v>
      </c>
      <c r="Y367" s="10">
        <f t="shared" si="76"/>
        <v>11.966696616925189</v>
      </c>
      <c r="Z367" s="10">
        <f t="shared" si="77"/>
        <v>21.6740144721409</v>
      </c>
    </row>
    <row r="368" spans="1:26">
      <c r="A368">
        <v>19.728000000000002</v>
      </c>
      <c r="B368">
        <v>653.47684293619898</v>
      </c>
      <c r="C368">
        <v>28.228000000000002</v>
      </c>
      <c r="D368">
        <v>229.98615843411201</v>
      </c>
      <c r="E368">
        <v>34.728000000000002</v>
      </c>
      <c r="F368">
        <v>149.51161126280101</v>
      </c>
      <c r="G368">
        <v>40.728000000000002</v>
      </c>
      <c r="H368">
        <v>93.799988474858196</v>
      </c>
      <c r="I368">
        <v>45.728000000000002</v>
      </c>
      <c r="J368">
        <v>36.177456874639297</v>
      </c>
      <c r="K368">
        <v>50.228000000000002</v>
      </c>
      <c r="L368">
        <v>21.838389828477599</v>
      </c>
      <c r="O368" s="10">
        <f t="shared" si="66"/>
        <v>4.8303309959900904</v>
      </c>
      <c r="P368" s="10">
        <f t="shared" si="67"/>
        <v>653.47684293619898</v>
      </c>
      <c r="Q368" s="10">
        <f t="shared" si="68"/>
        <v>6.8757521803161072</v>
      </c>
      <c r="R368" s="10">
        <f t="shared" si="69"/>
        <v>229.98615843411201</v>
      </c>
      <c r="S368" s="10">
        <f t="shared" si="70"/>
        <v>8.414971349229166</v>
      </c>
      <c r="T368" s="10">
        <f t="shared" si="71"/>
        <v>149.51161126280101</v>
      </c>
      <c r="U368" s="10">
        <f t="shared" si="72"/>
        <v>9.811875397575001</v>
      </c>
      <c r="V368" s="10">
        <f t="shared" si="73"/>
        <v>93.799988474858196</v>
      </c>
      <c r="W368" s="10">
        <f t="shared" si="74"/>
        <v>10.955578675269185</v>
      </c>
      <c r="X368" s="10">
        <f t="shared" si="75"/>
        <v>36.177456874639297</v>
      </c>
      <c r="Y368" s="10">
        <f t="shared" si="76"/>
        <v>11.967142216515127</v>
      </c>
      <c r="Z368" s="10">
        <f t="shared" si="77"/>
        <v>21.838389828477599</v>
      </c>
    </row>
    <row r="369" spans="1:26">
      <c r="A369">
        <v>19.73</v>
      </c>
      <c r="B369">
        <v>659.46259379026503</v>
      </c>
      <c r="C369">
        <v>28.23</v>
      </c>
      <c r="D369">
        <v>232.16024981046601</v>
      </c>
      <c r="E369">
        <v>34.729999999999997</v>
      </c>
      <c r="F369">
        <v>150.59082154921501</v>
      </c>
      <c r="G369">
        <v>40.729999999999997</v>
      </c>
      <c r="H369">
        <v>95.4108443333607</v>
      </c>
      <c r="I369">
        <v>45.73</v>
      </c>
      <c r="J369">
        <v>36.632960169540397</v>
      </c>
      <c r="K369">
        <v>50.23</v>
      </c>
      <c r="L369">
        <v>22.004644063442498</v>
      </c>
      <c r="O369" s="10">
        <f t="shared" si="66"/>
        <v>4.8308158406182553</v>
      </c>
      <c r="P369" s="10">
        <f t="shared" si="67"/>
        <v>659.46259379026503</v>
      </c>
      <c r="Q369" s="10">
        <f t="shared" si="68"/>
        <v>6.8762294436681382</v>
      </c>
      <c r="R369" s="10">
        <f t="shared" si="69"/>
        <v>232.16024981046601</v>
      </c>
      <c r="S369" s="10">
        <f t="shared" si="70"/>
        <v>8.4154410413579495</v>
      </c>
      <c r="T369" s="10">
        <f t="shared" si="71"/>
        <v>150.59082154921501</v>
      </c>
      <c r="U369" s="10">
        <f t="shared" si="72"/>
        <v>9.8123367592652464</v>
      </c>
      <c r="V369" s="10">
        <f t="shared" si="73"/>
        <v>95.4108443333607</v>
      </c>
      <c r="W369" s="10">
        <f t="shared" si="74"/>
        <v>10.956032127870067</v>
      </c>
      <c r="X369" s="10">
        <f t="shared" si="75"/>
        <v>36.632960169540397</v>
      </c>
      <c r="Y369" s="10">
        <f t="shared" si="76"/>
        <v>11.967587812459664</v>
      </c>
      <c r="Z369" s="10">
        <f t="shared" si="77"/>
        <v>22.004644063442498</v>
      </c>
    </row>
    <row r="370" spans="1:26">
      <c r="A370">
        <v>19.731999999999999</v>
      </c>
      <c r="B370">
        <v>665.53066078810195</v>
      </c>
      <c r="C370">
        <v>28.231999999999999</v>
      </c>
      <c r="D370">
        <v>234.365193784696</v>
      </c>
      <c r="E370">
        <v>34.731999999999999</v>
      </c>
      <c r="F370">
        <v>151.68174486484199</v>
      </c>
      <c r="G370">
        <v>40.731999999999999</v>
      </c>
      <c r="H370">
        <v>97.063360874304195</v>
      </c>
      <c r="I370">
        <v>45.731999999999999</v>
      </c>
      <c r="J370">
        <v>37.097118151873197</v>
      </c>
      <c r="K370">
        <v>50.231999999999999</v>
      </c>
      <c r="L370">
        <v>22.172805949484001</v>
      </c>
      <c r="O370" s="10">
        <f t="shared" si="66"/>
        <v>4.8313006837748702</v>
      </c>
      <c r="P370" s="10">
        <f t="shared" si="67"/>
        <v>665.53066078810195</v>
      </c>
      <c r="Q370" s="10">
        <f t="shared" si="68"/>
        <v>6.8767067049255495</v>
      </c>
      <c r="R370" s="10">
        <f t="shared" si="69"/>
        <v>234.365193784696</v>
      </c>
      <c r="S370" s="10">
        <f t="shared" si="70"/>
        <v>8.4159107309232457</v>
      </c>
      <c r="T370" s="10">
        <f t="shared" si="71"/>
        <v>151.68174486484199</v>
      </c>
      <c r="U370" s="10">
        <f t="shared" si="72"/>
        <v>9.8127981179664872</v>
      </c>
      <c r="V370" s="10">
        <f t="shared" si="73"/>
        <v>97.063360874304195</v>
      </c>
      <c r="W370" s="10">
        <f t="shared" si="74"/>
        <v>10.956485577133549</v>
      </c>
      <c r="X370" s="10">
        <f t="shared" si="75"/>
        <v>37.097118151873197</v>
      </c>
      <c r="Y370" s="10">
        <f t="shared" si="76"/>
        <v>11.968033404758666</v>
      </c>
      <c r="Z370" s="10">
        <f t="shared" si="77"/>
        <v>22.172805949484001</v>
      </c>
    </row>
    <row r="371" spans="1:26">
      <c r="A371">
        <v>19.734000000000002</v>
      </c>
      <c r="B371">
        <v>671.68255451702396</v>
      </c>
      <c r="C371">
        <v>28.234000000000002</v>
      </c>
      <c r="D371">
        <v>236.60157453348199</v>
      </c>
      <c r="E371">
        <v>34.734000000000002</v>
      </c>
      <c r="F371">
        <v>152.78455111375399</v>
      </c>
      <c r="G371">
        <v>40.734000000000002</v>
      </c>
      <c r="H371">
        <v>98.758979262616705</v>
      </c>
      <c r="I371">
        <v>45.734000000000002</v>
      </c>
      <c r="J371">
        <v>37.570151308643197</v>
      </c>
      <c r="K371">
        <v>50.234000000000002</v>
      </c>
      <c r="L371">
        <v>22.342904812455</v>
      </c>
      <c r="O371" s="10">
        <f t="shared" si="66"/>
        <v>4.8317855254597877</v>
      </c>
      <c r="P371" s="10">
        <f t="shared" si="67"/>
        <v>671.68255451702396</v>
      </c>
      <c r="Q371" s="10">
        <f t="shared" si="68"/>
        <v>6.8771839640881964</v>
      </c>
      <c r="R371" s="10">
        <f t="shared" si="69"/>
        <v>236.60157453348199</v>
      </c>
      <c r="S371" s="10">
        <f t="shared" si="70"/>
        <v>8.4163804179249091</v>
      </c>
      <c r="T371" s="10">
        <f t="shared" si="71"/>
        <v>152.78455111375399</v>
      </c>
      <c r="U371" s="10">
        <f t="shared" si="72"/>
        <v>9.8132594736785776</v>
      </c>
      <c r="V371" s="10">
        <f t="shared" si="73"/>
        <v>98.758979262616705</v>
      </c>
      <c r="W371" s="10">
        <f t="shared" si="74"/>
        <v>10.956939023059496</v>
      </c>
      <c r="X371" s="10">
        <f t="shared" si="75"/>
        <v>37.570151308643197</v>
      </c>
      <c r="Y371" s="10">
        <f t="shared" si="76"/>
        <v>11.968478993411999</v>
      </c>
      <c r="Z371" s="10">
        <f t="shared" si="77"/>
        <v>22.342904812455</v>
      </c>
    </row>
    <row r="372" spans="1:26">
      <c r="A372">
        <v>19.736000000000001</v>
      </c>
      <c r="B372">
        <v>677.91982024059496</v>
      </c>
      <c r="C372">
        <v>28.236000000000001</v>
      </c>
      <c r="D372">
        <v>238.86999006745401</v>
      </c>
      <c r="E372">
        <v>34.735999999999997</v>
      </c>
      <c r="F372">
        <v>153.899413287979</v>
      </c>
      <c r="G372">
        <v>40.735999999999997</v>
      </c>
      <c r="H372">
        <v>100.499203109459</v>
      </c>
      <c r="I372">
        <v>45.735999999999997</v>
      </c>
      <c r="J372">
        <v>38.052287183513101</v>
      </c>
      <c r="K372">
        <v>50.235999999999997</v>
      </c>
      <c r="L372">
        <v>22.514970544451799</v>
      </c>
      <c r="O372" s="10">
        <f t="shared" si="66"/>
        <v>4.8322703656728576</v>
      </c>
      <c r="P372" s="10">
        <f t="shared" si="67"/>
        <v>677.91982024059496</v>
      </c>
      <c r="Q372" s="10">
        <f t="shared" si="68"/>
        <v>6.8776612211559325</v>
      </c>
      <c r="R372" s="10">
        <f t="shared" si="69"/>
        <v>238.86999006745401</v>
      </c>
      <c r="S372" s="10">
        <f t="shared" si="70"/>
        <v>8.416850102362794</v>
      </c>
      <c r="T372" s="10">
        <f t="shared" si="71"/>
        <v>153.899413287979</v>
      </c>
      <c r="U372" s="10">
        <f t="shared" si="72"/>
        <v>9.8137208264013776</v>
      </c>
      <c r="V372" s="10">
        <f t="shared" si="73"/>
        <v>100.499203109459</v>
      </c>
      <c r="W372" s="10">
        <f t="shared" si="74"/>
        <v>10.957392465647766</v>
      </c>
      <c r="X372" s="10">
        <f t="shared" si="75"/>
        <v>38.052287183513101</v>
      </c>
      <c r="Y372" s="10">
        <f t="shared" si="76"/>
        <v>11.968924578419522</v>
      </c>
      <c r="Z372" s="10">
        <f t="shared" si="77"/>
        <v>22.514970544451799</v>
      </c>
    </row>
    <row r="373" spans="1:26">
      <c r="A373">
        <v>19.738</v>
      </c>
      <c r="B373">
        <v>684.24403885451704</v>
      </c>
      <c r="C373">
        <v>28.238</v>
      </c>
      <c r="D373">
        <v>241.17105262449499</v>
      </c>
      <c r="E373">
        <v>34.738</v>
      </c>
      <c r="F373">
        <v>155.02650753501001</v>
      </c>
      <c r="G373">
        <v>40.738</v>
      </c>
      <c r="H373">
        <v>102.285601720888</v>
      </c>
      <c r="I373">
        <v>45.738</v>
      </c>
      <c r="J373">
        <v>38.543760648931404</v>
      </c>
      <c r="K373">
        <v>50.238</v>
      </c>
      <c r="L373">
        <v>22.689033616990201</v>
      </c>
      <c r="O373" s="10">
        <f t="shared" si="66"/>
        <v>4.8327552044139344</v>
      </c>
      <c r="P373" s="10">
        <f t="shared" si="67"/>
        <v>684.24403885451704</v>
      </c>
      <c r="Q373" s="10">
        <f t="shared" si="68"/>
        <v>6.8781384761286146</v>
      </c>
      <c r="R373" s="10">
        <f t="shared" si="69"/>
        <v>241.17105262449499</v>
      </c>
      <c r="S373" s="10">
        <f t="shared" si="70"/>
        <v>8.41731978423676</v>
      </c>
      <c r="T373" s="10">
        <f t="shared" si="71"/>
        <v>155.02650753501001</v>
      </c>
      <c r="U373" s="10">
        <f t="shared" si="72"/>
        <v>9.8141821761347501</v>
      </c>
      <c r="V373" s="10">
        <f t="shared" si="73"/>
        <v>102.285601720888</v>
      </c>
      <c r="W373" s="10">
        <f t="shared" si="74"/>
        <v>10.957845904898228</v>
      </c>
      <c r="X373" s="10">
        <f t="shared" si="75"/>
        <v>38.543760648931404</v>
      </c>
      <c r="Y373" s="10">
        <f t="shared" si="76"/>
        <v>11.969370159781105</v>
      </c>
      <c r="Z373" s="10">
        <f t="shared" si="77"/>
        <v>22.689033616990201</v>
      </c>
    </row>
    <row r="374" spans="1:26">
      <c r="A374">
        <v>19.739999999999998</v>
      </c>
      <c r="B374">
        <v>690.65682787313096</v>
      </c>
      <c r="C374">
        <v>28.24</v>
      </c>
      <c r="D374">
        <v>243.505389076021</v>
      </c>
      <c r="E374">
        <v>34.74</v>
      </c>
      <c r="F374">
        <v>156.166013227017</v>
      </c>
      <c r="G374">
        <v>40.74</v>
      </c>
      <c r="H374">
        <v>104.119813543303</v>
      </c>
      <c r="I374">
        <v>45.74</v>
      </c>
      <c r="J374">
        <v>39.044814190587999</v>
      </c>
      <c r="K374">
        <v>50.24</v>
      </c>
      <c r="L374">
        <v>22.865125094556699</v>
      </c>
      <c r="O374" s="10">
        <f t="shared" si="66"/>
        <v>4.8332400416828696</v>
      </c>
      <c r="P374" s="10">
        <f t="shared" si="67"/>
        <v>690.65682787313096</v>
      </c>
      <c r="Q374" s="10">
        <f t="shared" si="68"/>
        <v>6.8786157290060945</v>
      </c>
      <c r="R374" s="10">
        <f t="shared" si="69"/>
        <v>243.505389076021</v>
      </c>
      <c r="S374" s="10">
        <f t="shared" si="70"/>
        <v>8.417789463546665</v>
      </c>
      <c r="T374" s="10">
        <f t="shared" si="71"/>
        <v>156.166013227017</v>
      </c>
      <c r="U374" s="10">
        <f t="shared" si="72"/>
        <v>9.8146435228785514</v>
      </c>
      <c r="V374" s="10">
        <f t="shared" si="73"/>
        <v>104.119813543303</v>
      </c>
      <c r="W374" s="10">
        <f t="shared" si="74"/>
        <v>10.958299340810735</v>
      </c>
      <c r="X374" s="10">
        <f t="shared" si="75"/>
        <v>39.044814190587999</v>
      </c>
      <c r="Y374" s="10">
        <f t="shared" si="76"/>
        <v>11.969815737496607</v>
      </c>
      <c r="Z374" s="10">
        <f t="shared" si="77"/>
        <v>22.865125094556699</v>
      </c>
    </row>
    <row r="375" spans="1:26">
      <c r="A375">
        <v>19.742000000000001</v>
      </c>
      <c r="B375">
        <v>697.15984244787796</v>
      </c>
      <c r="C375">
        <v>28.242000000000001</v>
      </c>
      <c r="D375">
        <v>245.87364134688801</v>
      </c>
      <c r="E375">
        <v>34.741999999999997</v>
      </c>
      <c r="F375">
        <v>157.31811303185799</v>
      </c>
      <c r="G375">
        <v>40.741999999999997</v>
      </c>
      <c r="H375">
        <v>106.003549819361</v>
      </c>
      <c r="I375">
        <v>45.741999999999997</v>
      </c>
      <c r="J375">
        <v>39.555698204740601</v>
      </c>
      <c r="K375">
        <v>50.241999999999997</v>
      </c>
      <c r="L375">
        <v>23.043276648515501</v>
      </c>
      <c r="O375" s="10">
        <f t="shared" si="66"/>
        <v>4.8337248774795167</v>
      </c>
      <c r="P375" s="10">
        <f t="shared" si="67"/>
        <v>697.15984244787796</v>
      </c>
      <c r="Q375" s="10">
        <f t="shared" si="68"/>
        <v>6.8790929797882292</v>
      </c>
      <c r="R375" s="10">
        <f t="shared" si="69"/>
        <v>245.87364134688801</v>
      </c>
      <c r="S375" s="10">
        <f t="shared" si="70"/>
        <v>8.4182591402923634</v>
      </c>
      <c r="T375" s="10">
        <f t="shared" si="71"/>
        <v>157.31811303185799</v>
      </c>
      <c r="U375" s="10">
        <f t="shared" si="72"/>
        <v>9.8151048666326375</v>
      </c>
      <c r="V375" s="10">
        <f t="shared" si="73"/>
        <v>106.003549819361</v>
      </c>
      <c r="W375" s="10">
        <f t="shared" si="74"/>
        <v>10.958752773385154</v>
      </c>
      <c r="X375" s="10">
        <f t="shared" si="75"/>
        <v>39.555698204740601</v>
      </c>
      <c r="Y375" s="10">
        <f t="shared" si="76"/>
        <v>11.970261311565894</v>
      </c>
      <c r="Z375" s="10">
        <f t="shared" si="77"/>
        <v>23.043276648515501</v>
      </c>
    </row>
    <row r="376" spans="1:26">
      <c r="A376">
        <v>19.744</v>
      </c>
      <c r="B376">
        <v>703.75477641874602</v>
      </c>
      <c r="C376">
        <v>28.244</v>
      </c>
      <c r="D376">
        <v>248.27646684926901</v>
      </c>
      <c r="E376">
        <v>34.744</v>
      </c>
      <c r="F376">
        <v>158.48299298593099</v>
      </c>
      <c r="G376">
        <v>40.744</v>
      </c>
      <c r="H376">
        <v>107.93859846891201</v>
      </c>
      <c r="I376">
        <v>45.744</v>
      </c>
      <c r="J376">
        <v>40.0766713091665</v>
      </c>
      <c r="K376">
        <v>50.244</v>
      </c>
      <c r="L376">
        <v>23.223520571410699</v>
      </c>
      <c r="O376" s="10">
        <f t="shared" si="66"/>
        <v>4.8342097118037248</v>
      </c>
      <c r="P376" s="10">
        <f t="shared" si="67"/>
        <v>703.75477641874602</v>
      </c>
      <c r="Q376" s="10">
        <f t="shared" si="68"/>
        <v>6.8795702284748721</v>
      </c>
      <c r="R376" s="10">
        <f t="shared" si="69"/>
        <v>248.27646684926901</v>
      </c>
      <c r="S376" s="10">
        <f t="shared" si="70"/>
        <v>8.4187288144737149</v>
      </c>
      <c r="T376" s="10">
        <f t="shared" si="71"/>
        <v>158.48299298593099</v>
      </c>
      <c r="U376" s="10">
        <f t="shared" si="72"/>
        <v>9.8155662073968735</v>
      </c>
      <c r="V376" s="10">
        <f t="shared" si="73"/>
        <v>107.93859846891201</v>
      </c>
      <c r="W376" s="10">
        <f t="shared" si="74"/>
        <v>10.959206202621345</v>
      </c>
      <c r="X376" s="10">
        <f t="shared" si="75"/>
        <v>40.0766713091665</v>
      </c>
      <c r="Y376" s="10">
        <f t="shared" si="76"/>
        <v>11.970706881988832</v>
      </c>
      <c r="Z376" s="10">
        <f t="shared" si="77"/>
        <v>23.223520571410699</v>
      </c>
    </row>
    <row r="377" spans="1:26">
      <c r="A377">
        <v>19.745999999999999</v>
      </c>
      <c r="B377">
        <v>710.44336340011603</v>
      </c>
      <c r="C377">
        <v>28.245999999999999</v>
      </c>
      <c r="D377">
        <v>250.71453893116799</v>
      </c>
      <c r="E377">
        <v>34.746000000000002</v>
      </c>
      <c r="F377">
        <v>159.66084256886001</v>
      </c>
      <c r="G377">
        <v>40.746000000000002</v>
      </c>
      <c r="H377">
        <v>109.926828210632</v>
      </c>
      <c r="I377">
        <v>45.746000000000002</v>
      </c>
      <c r="J377">
        <v>40.608000668382701</v>
      </c>
      <c r="K377">
        <v>50.246000000000002</v>
      </c>
      <c r="L377">
        <v>23.405889791653799</v>
      </c>
      <c r="O377" s="10">
        <f t="shared" si="66"/>
        <v>4.8346945446553509</v>
      </c>
      <c r="P377" s="10">
        <f t="shared" si="67"/>
        <v>710.44336340011603</v>
      </c>
      <c r="Q377" s="10">
        <f t="shared" si="68"/>
        <v>6.8800474750658775</v>
      </c>
      <c r="R377" s="10">
        <f t="shared" si="69"/>
        <v>250.71453893116799</v>
      </c>
      <c r="S377" s="10">
        <f t="shared" si="70"/>
        <v>8.4191984860905755</v>
      </c>
      <c r="T377" s="10">
        <f t="shared" si="71"/>
        <v>159.66084256886001</v>
      </c>
      <c r="U377" s="10">
        <f t="shared" si="72"/>
        <v>9.8160275451711172</v>
      </c>
      <c r="V377" s="10">
        <f t="shared" si="73"/>
        <v>109.926828210632</v>
      </c>
      <c r="W377" s="10">
        <f t="shared" si="74"/>
        <v>10.959659628519175</v>
      </c>
      <c r="X377" s="10">
        <f t="shared" si="75"/>
        <v>40.608000668382701</v>
      </c>
      <c r="Y377" s="10">
        <f t="shared" si="76"/>
        <v>11.971152448765285</v>
      </c>
      <c r="Z377" s="10">
        <f t="shared" si="77"/>
        <v>23.405889791653799</v>
      </c>
    </row>
    <row r="378" spans="1:26">
      <c r="A378">
        <v>19.748000000000001</v>
      </c>
      <c r="B378">
        <v>717.22737790207998</v>
      </c>
      <c r="C378">
        <v>28.248000000000001</v>
      </c>
      <c r="D378">
        <v>253.188547340106</v>
      </c>
      <c r="E378">
        <v>34.747999999999998</v>
      </c>
      <c r="F378">
        <v>160.85185478017101</v>
      </c>
      <c r="G378">
        <v>40.747999999999998</v>
      </c>
      <c r="H378">
        <v>111.970192941432</v>
      </c>
      <c r="I378">
        <v>45.747999999999998</v>
      </c>
      <c r="J378">
        <v>41.149962333936998</v>
      </c>
      <c r="K378">
        <v>50.247999999999998</v>
      </c>
      <c r="L378">
        <v>23.590417888625201</v>
      </c>
      <c r="O378" s="10">
        <f t="shared" si="66"/>
        <v>4.835179376034243</v>
      </c>
      <c r="P378" s="10">
        <f t="shared" si="67"/>
        <v>717.22737790207998</v>
      </c>
      <c r="Q378" s="10">
        <f t="shared" si="68"/>
        <v>6.8805247195611017</v>
      </c>
      <c r="R378" s="10">
        <f t="shared" si="69"/>
        <v>253.188547340106</v>
      </c>
      <c r="S378" s="10">
        <f t="shared" si="70"/>
        <v>8.4196681551427979</v>
      </c>
      <c r="T378" s="10">
        <f t="shared" si="71"/>
        <v>160.85185478017101</v>
      </c>
      <c r="U378" s="10">
        <f t="shared" si="72"/>
        <v>9.8164888799552283</v>
      </c>
      <c r="V378" s="10">
        <f t="shared" si="73"/>
        <v>111.970192941432</v>
      </c>
      <c r="W378" s="10">
        <f t="shared" si="74"/>
        <v>10.960113051078498</v>
      </c>
      <c r="X378" s="10">
        <f t="shared" si="75"/>
        <v>41.149962333936998</v>
      </c>
      <c r="Y378" s="10">
        <f t="shared" si="76"/>
        <v>11.971598011895114</v>
      </c>
      <c r="Z378" s="10">
        <f t="shared" si="77"/>
        <v>23.590417888625201</v>
      </c>
    </row>
    <row r="379" spans="1:26">
      <c r="A379">
        <v>19.75</v>
      </c>
      <c r="B379">
        <v>724.10863648863699</v>
      </c>
      <c r="C379">
        <v>28.25</v>
      </c>
      <c r="D379">
        <v>255.699198702492</v>
      </c>
      <c r="E379">
        <v>34.75</v>
      </c>
      <c r="F379">
        <v>162.056226217925</v>
      </c>
      <c r="G379">
        <v>40.75</v>
      </c>
      <c r="H379">
        <v>114.07073639185499</v>
      </c>
      <c r="I379">
        <v>45.75</v>
      </c>
      <c r="J379">
        <v>41.702841600533901</v>
      </c>
      <c r="K379">
        <v>50.25</v>
      </c>
      <c r="L379">
        <v>23.777139108192099</v>
      </c>
      <c r="O379" s="10">
        <f t="shared" si="66"/>
        <v>4.8356642059402564</v>
      </c>
      <c r="P379" s="10">
        <f t="shared" si="67"/>
        <v>724.10863648863699</v>
      </c>
      <c r="Q379" s="10">
        <f t="shared" si="68"/>
        <v>6.881001961960397</v>
      </c>
      <c r="R379" s="10">
        <f t="shared" si="69"/>
        <v>255.699198702492</v>
      </c>
      <c r="S379" s="10">
        <f t="shared" si="70"/>
        <v>8.4201378216302469</v>
      </c>
      <c r="T379" s="10">
        <f t="shared" si="71"/>
        <v>162.056226217925</v>
      </c>
      <c r="U379" s="10">
        <f t="shared" si="72"/>
        <v>9.8169502117490666</v>
      </c>
      <c r="V379" s="10">
        <f t="shared" si="73"/>
        <v>114.07073639185499</v>
      </c>
      <c r="W379" s="10">
        <f t="shared" si="74"/>
        <v>10.960566470299181</v>
      </c>
      <c r="X379" s="10">
        <f t="shared" si="75"/>
        <v>41.702841600533901</v>
      </c>
      <c r="Y379" s="10">
        <f t="shared" si="76"/>
        <v>11.972043571378189</v>
      </c>
      <c r="Z379" s="10">
        <f t="shared" si="77"/>
        <v>23.777139108192099</v>
      </c>
    </row>
    <row r="380" spans="1:26">
      <c r="A380">
        <v>19.751999999999999</v>
      </c>
      <c r="B380">
        <v>731.08899897429706</v>
      </c>
      <c r="C380">
        <v>28.251999999999999</v>
      </c>
      <c r="D380">
        <v>258.247217019402</v>
      </c>
      <c r="E380">
        <v>34.751999999999903</v>
      </c>
      <c r="F380">
        <v>163.27415715944099</v>
      </c>
      <c r="G380">
        <v>40.752000000000002</v>
      </c>
      <c r="H380">
        <v>116.230597077233</v>
      </c>
      <c r="I380">
        <v>45.752000000000002</v>
      </c>
      <c r="J380">
        <v>42.266933378861097</v>
      </c>
      <c r="K380">
        <v>50.252000000000002</v>
      </c>
      <c r="L380">
        <v>23.966088378664001</v>
      </c>
      <c r="O380" s="10">
        <f t="shared" si="66"/>
        <v>4.8361490343732418</v>
      </c>
      <c r="P380" s="10">
        <f t="shared" si="67"/>
        <v>731.08899897429706</v>
      </c>
      <c r="Q380" s="10">
        <f t="shared" si="68"/>
        <v>6.8814792022636198</v>
      </c>
      <c r="R380" s="10">
        <f t="shared" si="69"/>
        <v>258.247217019402</v>
      </c>
      <c r="S380" s="10">
        <f t="shared" si="70"/>
        <v>8.4206074855527486</v>
      </c>
      <c r="T380" s="10">
        <f t="shared" si="71"/>
        <v>163.27415715944099</v>
      </c>
      <c r="U380" s="10">
        <f t="shared" si="72"/>
        <v>9.8174115405524898</v>
      </c>
      <c r="V380" s="10">
        <f t="shared" si="73"/>
        <v>116.230597077233</v>
      </c>
      <c r="W380" s="10">
        <f t="shared" si="74"/>
        <v>10.961019886181086</v>
      </c>
      <c r="X380" s="10">
        <f t="shared" si="75"/>
        <v>42.266933378861097</v>
      </c>
      <c r="Y380" s="10">
        <f t="shared" si="76"/>
        <v>11.97248912721437</v>
      </c>
      <c r="Z380" s="10">
        <f t="shared" si="77"/>
        <v>23.966088378664001</v>
      </c>
    </row>
    <row r="381" spans="1:26">
      <c r="A381">
        <v>19.754000000000001</v>
      </c>
      <c r="B381">
        <v>738.17036966029696</v>
      </c>
      <c r="C381">
        <v>28.254000000000001</v>
      </c>
      <c r="D381">
        <v>260.83334417930502</v>
      </c>
      <c r="E381">
        <v>34.753999999999998</v>
      </c>
      <c r="F381">
        <v>164.50585164410799</v>
      </c>
      <c r="G381">
        <v>40.753999999999998</v>
      </c>
      <c r="H381">
        <v>118.452013565869</v>
      </c>
      <c r="I381">
        <v>45.753999999999998</v>
      </c>
      <c r="J381">
        <v>42.842542585990998</v>
      </c>
      <c r="K381">
        <v>50.253999999999998</v>
      </c>
      <c r="L381">
        <v>24.157301327192201</v>
      </c>
      <c r="O381" s="10">
        <f t="shared" si="66"/>
        <v>4.836633861333052</v>
      </c>
      <c r="P381" s="10">
        <f t="shared" si="67"/>
        <v>738.17036966029696</v>
      </c>
      <c r="Q381" s="10">
        <f t="shared" si="68"/>
        <v>6.881956440470625</v>
      </c>
      <c r="R381" s="10">
        <f t="shared" si="69"/>
        <v>260.83334417930502</v>
      </c>
      <c r="S381" s="10">
        <f t="shared" si="70"/>
        <v>8.4210771469102355</v>
      </c>
      <c r="T381" s="10">
        <f t="shared" si="71"/>
        <v>164.50585164410799</v>
      </c>
      <c r="U381" s="10">
        <f t="shared" si="72"/>
        <v>9.8178728663653576</v>
      </c>
      <c r="V381" s="10">
        <f t="shared" si="73"/>
        <v>118.452013565869</v>
      </c>
      <c r="W381" s="10">
        <f t="shared" si="74"/>
        <v>10.961473298724069</v>
      </c>
      <c r="X381" s="10">
        <f t="shared" si="75"/>
        <v>42.842542585990998</v>
      </c>
      <c r="Y381" s="10">
        <f t="shared" si="76"/>
        <v>11.972934679403521</v>
      </c>
      <c r="Z381" s="10">
        <f t="shared" si="77"/>
        <v>24.157301327192201</v>
      </c>
    </row>
    <row r="382" spans="1:26">
      <c r="A382">
        <v>19.756</v>
      </c>
      <c r="B382">
        <v>745.35469861205297</v>
      </c>
      <c r="C382">
        <v>28.256</v>
      </c>
      <c r="D382">
        <v>263.45834048844301</v>
      </c>
      <c r="E382">
        <v>34.756</v>
      </c>
      <c r="F382">
        <v>165.751517558373</v>
      </c>
      <c r="G382">
        <v>40.756</v>
      </c>
      <c r="H382">
        <v>120.737330087251</v>
      </c>
      <c r="I382">
        <v>45.756</v>
      </c>
      <c r="J382">
        <v>43.429984554314601</v>
      </c>
      <c r="K382">
        <v>50.256</v>
      </c>
      <c r="L382">
        <v>24.350814296631299</v>
      </c>
      <c r="O382" s="10">
        <f t="shared" si="66"/>
        <v>4.8371186868195384</v>
      </c>
      <c r="P382" s="10">
        <f t="shared" si="67"/>
        <v>745.35469861205297</v>
      </c>
      <c r="Q382" s="10">
        <f t="shared" si="68"/>
        <v>6.8824336765812655</v>
      </c>
      <c r="R382" s="10">
        <f t="shared" si="69"/>
        <v>263.45834048844301</v>
      </c>
      <c r="S382" s="10">
        <f t="shared" si="70"/>
        <v>8.4215468057024925</v>
      </c>
      <c r="T382" s="10">
        <f t="shared" si="71"/>
        <v>165.751517558373</v>
      </c>
      <c r="U382" s="10">
        <f t="shared" si="72"/>
        <v>9.8183341891875315</v>
      </c>
      <c r="V382" s="10">
        <f t="shared" si="73"/>
        <v>120.737330087251</v>
      </c>
      <c r="W382" s="10">
        <f t="shared" si="74"/>
        <v>10.961926707928001</v>
      </c>
      <c r="X382" s="10">
        <f t="shared" si="75"/>
        <v>43.429984554314601</v>
      </c>
      <c r="Y382" s="10">
        <f t="shared" si="76"/>
        <v>11.973380227945507</v>
      </c>
      <c r="Z382" s="10">
        <f t="shared" si="77"/>
        <v>24.350814296631299</v>
      </c>
    </row>
    <row r="383" spans="1:26">
      <c r="A383">
        <v>19.757999999999999</v>
      </c>
      <c r="B383">
        <v>752.64398297954301</v>
      </c>
      <c r="C383">
        <v>28.257999999999999</v>
      </c>
      <c r="D383">
        <v>266.12298521959298</v>
      </c>
      <c r="E383">
        <v>34.758000000000003</v>
      </c>
      <c r="F383">
        <v>167.01136672300399</v>
      </c>
      <c r="G383">
        <v>40.758000000000003</v>
      </c>
      <c r="H383">
        <v>123.089002505203</v>
      </c>
      <c r="I383">
        <v>45.758000000000003</v>
      </c>
      <c r="J383">
        <v>44.029585460023902</v>
      </c>
      <c r="K383">
        <v>50.258000000000003</v>
      </c>
      <c r="L383">
        <v>24.5466643628816</v>
      </c>
      <c r="O383" s="10">
        <f t="shared" si="66"/>
        <v>4.8376035108325555</v>
      </c>
      <c r="P383" s="10">
        <f t="shared" si="67"/>
        <v>752.64398297954301</v>
      </c>
      <c r="Q383" s="10">
        <f t="shared" si="68"/>
        <v>6.8829109105953963</v>
      </c>
      <c r="R383" s="10">
        <f t="shared" si="69"/>
        <v>266.12298521959298</v>
      </c>
      <c r="S383" s="10">
        <f t="shared" si="70"/>
        <v>8.4220164619293989</v>
      </c>
      <c r="T383" s="10">
        <f t="shared" si="71"/>
        <v>167.01136672300399</v>
      </c>
      <c r="U383" s="10">
        <f t="shared" si="72"/>
        <v>9.8187955090188694</v>
      </c>
      <c r="V383" s="10">
        <f t="shared" si="73"/>
        <v>123.089002505203</v>
      </c>
      <c r="W383" s="10">
        <f t="shared" si="74"/>
        <v>10.962380113792737</v>
      </c>
      <c r="X383" s="10">
        <f t="shared" si="75"/>
        <v>44.029585460023902</v>
      </c>
      <c r="Y383" s="10">
        <f t="shared" si="76"/>
        <v>11.973825772840195</v>
      </c>
      <c r="Z383" s="10">
        <f t="shared" si="77"/>
        <v>24.5466643628816</v>
      </c>
    </row>
    <row r="384" spans="1:26">
      <c r="A384">
        <v>19.760000000000002</v>
      </c>
      <c r="B384">
        <v>760.04026836202002</v>
      </c>
      <c r="C384">
        <v>28.26</v>
      </c>
      <c r="D384">
        <v>268.82807717984201</v>
      </c>
      <c r="E384">
        <v>34.76</v>
      </c>
      <c r="F384">
        <v>168.28561498263699</v>
      </c>
      <c r="G384">
        <v>40.76</v>
      </c>
      <c r="H384">
        <v>125.509604682739</v>
      </c>
      <c r="I384">
        <v>45.76</v>
      </c>
      <c r="J384">
        <v>44.641682772189</v>
      </c>
      <c r="K384">
        <v>50.26</v>
      </c>
      <c r="L384">
        <v>24.744889352720399</v>
      </c>
      <c r="O384" s="10">
        <f t="shared" si="66"/>
        <v>4.838088333371954</v>
      </c>
      <c r="P384" s="10">
        <f t="shared" si="67"/>
        <v>760.04026836202002</v>
      </c>
      <c r="Q384" s="10">
        <f t="shared" si="68"/>
        <v>6.8833881425128736</v>
      </c>
      <c r="R384" s="10">
        <f t="shared" si="69"/>
        <v>268.82807717984201</v>
      </c>
      <c r="S384" s="10">
        <f t="shared" si="70"/>
        <v>8.4224861155908108</v>
      </c>
      <c r="T384" s="10">
        <f t="shared" si="71"/>
        <v>168.28561498263699</v>
      </c>
      <c r="U384" s="10">
        <f t="shared" si="72"/>
        <v>9.819256825859231</v>
      </c>
      <c r="V384" s="10">
        <f t="shared" si="73"/>
        <v>125.509604682739</v>
      </c>
      <c r="W384" s="10">
        <f t="shared" si="74"/>
        <v>10.96283351631814</v>
      </c>
      <c r="X384" s="10">
        <f t="shared" si="75"/>
        <v>44.641682772189</v>
      </c>
      <c r="Y384" s="10">
        <f t="shared" si="76"/>
        <v>11.974271314087444</v>
      </c>
      <c r="Z384" s="10">
        <f t="shared" si="77"/>
        <v>24.744889352720399</v>
      </c>
    </row>
    <row r="385" spans="1:26">
      <c r="A385">
        <v>19.762</v>
      </c>
      <c r="B385">
        <v>767.54565021888595</v>
      </c>
      <c r="C385">
        <v>28.262</v>
      </c>
      <c r="D385">
        <v>271.57443529824599</v>
      </c>
      <c r="E385">
        <v>34.762</v>
      </c>
      <c r="F385">
        <v>169.57448229774599</v>
      </c>
      <c r="G385">
        <v>40.762</v>
      </c>
      <c r="H385">
        <v>128.00183526775899</v>
      </c>
      <c r="I385">
        <v>45.762</v>
      </c>
      <c r="J385">
        <v>45.266625723585001</v>
      </c>
      <c r="K385">
        <v>50.262</v>
      </c>
      <c r="L385">
        <v>24.9455278621462</v>
      </c>
      <c r="O385" s="10">
        <f t="shared" si="66"/>
        <v>4.8385731544375865</v>
      </c>
      <c r="P385" s="10">
        <f t="shared" si="67"/>
        <v>767.54565021888595</v>
      </c>
      <c r="Q385" s="10">
        <f t="shared" si="68"/>
        <v>6.8838653723335499</v>
      </c>
      <c r="R385" s="10">
        <f t="shared" si="69"/>
        <v>271.57443529824599</v>
      </c>
      <c r="S385" s="10">
        <f t="shared" si="70"/>
        <v>8.4229557666865897</v>
      </c>
      <c r="T385" s="10">
        <f t="shared" si="71"/>
        <v>169.57448229774599</v>
      </c>
      <c r="U385" s="10">
        <f t="shared" si="72"/>
        <v>9.8197181397084758</v>
      </c>
      <c r="V385" s="10">
        <f t="shared" si="73"/>
        <v>128.00183526775899</v>
      </c>
      <c r="W385" s="10">
        <f t="shared" si="74"/>
        <v>10.963286915504076</v>
      </c>
      <c r="X385" s="10">
        <f t="shared" si="75"/>
        <v>45.266625723585001</v>
      </c>
      <c r="Y385" s="10">
        <f t="shared" si="76"/>
        <v>11.974716851687123</v>
      </c>
      <c r="Z385" s="10">
        <f t="shared" si="77"/>
        <v>24.9455278621462</v>
      </c>
    </row>
    <row r="386" spans="1:26">
      <c r="A386">
        <v>19.763999999999999</v>
      </c>
      <c r="B386">
        <v>775.16227532862501</v>
      </c>
      <c r="C386">
        <v>28.263999999999999</v>
      </c>
      <c r="D386">
        <v>274.36289923409299</v>
      </c>
      <c r="E386">
        <v>34.764000000000003</v>
      </c>
      <c r="F386">
        <v>170.878192839007</v>
      </c>
      <c r="G386">
        <v>40.764000000000003</v>
      </c>
      <c r="H386">
        <v>130.56852493086001</v>
      </c>
      <c r="I386">
        <v>45.764000000000003</v>
      </c>
      <c r="J386">
        <v>45.904775804432298</v>
      </c>
      <c r="K386">
        <v>50.264000000000003</v>
      </c>
      <c r="L386">
        <v>25.148619275240801</v>
      </c>
      <c r="O386" s="10">
        <f t="shared" si="66"/>
        <v>4.8390579740293047</v>
      </c>
      <c r="P386" s="10">
        <f t="shared" si="67"/>
        <v>775.16227532862501</v>
      </c>
      <c r="Q386" s="10">
        <f t="shared" si="68"/>
        <v>6.8843426000572823</v>
      </c>
      <c r="R386" s="10">
        <f t="shared" si="69"/>
        <v>274.36289923409299</v>
      </c>
      <c r="S386" s="10">
        <f t="shared" si="70"/>
        <v>8.4234254152165882</v>
      </c>
      <c r="T386" s="10">
        <f t="shared" si="71"/>
        <v>170.878192839007</v>
      </c>
      <c r="U386" s="10">
        <f t="shared" si="72"/>
        <v>9.8201794505664655</v>
      </c>
      <c r="V386" s="10">
        <f t="shared" si="73"/>
        <v>130.56852493086001</v>
      </c>
      <c r="W386" s="10">
        <f t="shared" si="74"/>
        <v>10.963740311350403</v>
      </c>
      <c r="X386" s="10">
        <f t="shared" si="75"/>
        <v>45.904775804432298</v>
      </c>
      <c r="Y386" s="10">
        <f t="shared" si="76"/>
        <v>11.975162385639097</v>
      </c>
      <c r="Z386" s="10">
        <f t="shared" si="77"/>
        <v>25.148619275240801</v>
      </c>
    </row>
    <row r="387" spans="1:26">
      <c r="A387">
        <v>19.765999999999998</v>
      </c>
      <c r="B387">
        <v>782.89234329741998</v>
      </c>
      <c r="C387">
        <v>28.265999999999998</v>
      </c>
      <c r="D387">
        <v>277.19433000655101</v>
      </c>
      <c r="E387">
        <v>34.765999999999998</v>
      </c>
      <c r="F387">
        <v>172.19697508425301</v>
      </c>
      <c r="G387">
        <v>40.765999999999998</v>
      </c>
      <c r="H387">
        <v>133.212644089414</v>
      </c>
      <c r="I387">
        <v>45.765999999999998</v>
      </c>
      <c r="J387">
        <v>46.556507280387102</v>
      </c>
      <c r="K387">
        <v>50.265999999999998</v>
      </c>
      <c r="L387">
        <v>25.354203783584499</v>
      </c>
      <c r="O387" s="10">
        <f t="shared" si="66"/>
        <v>4.839542792146962</v>
      </c>
      <c r="P387" s="10">
        <f t="shared" si="67"/>
        <v>782.89234329741998</v>
      </c>
      <c r="Q387" s="10">
        <f t="shared" si="68"/>
        <v>6.8848198256839224</v>
      </c>
      <c r="R387" s="10">
        <f t="shared" si="69"/>
        <v>277.19433000655101</v>
      </c>
      <c r="S387" s="10">
        <f t="shared" si="70"/>
        <v>8.4238950611806622</v>
      </c>
      <c r="T387" s="10">
        <f t="shared" si="71"/>
        <v>172.19697508425301</v>
      </c>
      <c r="U387" s="10">
        <f t="shared" si="72"/>
        <v>9.8206407584330542</v>
      </c>
      <c r="V387" s="10">
        <f t="shared" si="73"/>
        <v>133.212644089414</v>
      </c>
      <c r="W387" s="10">
        <f t="shared" si="74"/>
        <v>10.964193703856981</v>
      </c>
      <c r="X387" s="10">
        <f t="shared" si="75"/>
        <v>46.556507280387102</v>
      </c>
      <c r="Y387" s="10">
        <f t="shared" si="76"/>
        <v>11.975607915943227</v>
      </c>
      <c r="Z387" s="10">
        <f t="shared" si="77"/>
        <v>25.354203783584499</v>
      </c>
    </row>
    <row r="388" spans="1:26">
      <c r="A388">
        <v>19.768000000000001</v>
      </c>
      <c r="B388">
        <v>790.73810811959095</v>
      </c>
      <c r="C388">
        <v>28.268000000000001</v>
      </c>
      <c r="D388">
        <v>280.069610646738</v>
      </c>
      <c r="E388">
        <v>34.768000000000001</v>
      </c>
      <c r="F388">
        <v>173.531061918023</v>
      </c>
      <c r="G388">
        <v>40.768000000000001</v>
      </c>
      <c r="H388">
        <v>135.93731115465499</v>
      </c>
      <c r="I388">
        <v>45.768000000000001</v>
      </c>
      <c r="J388">
        <v>47.2222077360531</v>
      </c>
      <c r="K388">
        <v>50.268000000000001</v>
      </c>
      <c r="L388">
        <v>25.5623224062182</v>
      </c>
      <c r="O388" s="10">
        <f t="shared" si="66"/>
        <v>4.8400276087904093</v>
      </c>
      <c r="P388" s="10">
        <f t="shared" si="67"/>
        <v>790.73810811959095</v>
      </c>
      <c r="Q388" s="10">
        <f t="shared" si="68"/>
        <v>6.8852970492133272</v>
      </c>
      <c r="R388" s="10">
        <f t="shared" si="69"/>
        <v>280.069610646738</v>
      </c>
      <c r="S388" s="10">
        <f t="shared" si="70"/>
        <v>8.4243647045786751</v>
      </c>
      <c r="T388" s="10">
        <f t="shared" si="71"/>
        <v>173.531061918023</v>
      </c>
      <c r="U388" s="10">
        <f t="shared" si="72"/>
        <v>9.821102063308107</v>
      </c>
      <c r="V388" s="10">
        <f t="shared" si="73"/>
        <v>135.93731115465499</v>
      </c>
      <c r="W388" s="10">
        <f t="shared" si="74"/>
        <v>10.964647093023677</v>
      </c>
      <c r="X388" s="10">
        <f t="shared" si="75"/>
        <v>47.2222077360531</v>
      </c>
      <c r="Y388" s="10">
        <f t="shared" si="76"/>
        <v>11.976053442599376</v>
      </c>
      <c r="Z388" s="10">
        <f t="shared" si="77"/>
        <v>25.5623224062182</v>
      </c>
    </row>
    <row r="389" spans="1:26">
      <c r="A389">
        <v>19.77</v>
      </c>
      <c r="B389">
        <v>798.70187979172999</v>
      </c>
      <c r="C389">
        <v>28.27</v>
      </c>
      <c r="D389">
        <v>282.98964687288702</v>
      </c>
      <c r="E389">
        <v>34.770000000000003</v>
      </c>
      <c r="F389">
        <v>174.88069073377301</v>
      </c>
      <c r="G389">
        <v>40.770000000000003</v>
      </c>
      <c r="H389">
        <v>138.745801341544</v>
      </c>
      <c r="I389">
        <v>45.77</v>
      </c>
      <c r="J389">
        <v>47.902278645563101</v>
      </c>
      <c r="K389">
        <v>50.27</v>
      </c>
      <c r="L389">
        <v>25.773017010202199</v>
      </c>
      <c r="O389" s="10">
        <f t="shared" ref="O389:O452" si="78">2*SIN(RADIANS(A389/2))/0.070931</f>
        <v>4.8405124239595017</v>
      </c>
      <c r="P389" s="10">
        <f t="shared" ref="P389:P452" si="79">B389</f>
        <v>798.70187979172999</v>
      </c>
      <c r="Q389" s="10">
        <f t="shared" ref="Q389:Q452" si="80">2*SIN(RADIANS(C389/2))/0.070931</f>
        <v>6.8857742706453511</v>
      </c>
      <c r="R389" s="10">
        <f t="shared" ref="R389:R452" si="81">D389</f>
        <v>282.98964687288702</v>
      </c>
      <c r="S389" s="10">
        <f t="shared" ref="S389:S452" si="82">2*SIN(RADIANS(E389/2))/0.070931</f>
        <v>8.4248343454104795</v>
      </c>
      <c r="T389" s="10">
        <f t="shared" ref="T389:T452" si="83">F389</f>
        <v>174.88069073377301</v>
      </c>
      <c r="U389" s="10">
        <f t="shared" ref="U389:U452" si="84">2*SIN(RADIANS(G389/2))/0.070931</f>
        <v>9.82156336519148</v>
      </c>
      <c r="V389" s="10">
        <f t="shared" ref="V389:V452" si="85">H389</f>
        <v>138.745801341544</v>
      </c>
      <c r="W389" s="10">
        <f t="shared" ref="W389:W452" si="86">2*SIN(RADIANS(I389/2))/0.070931</f>
        <v>10.965100478850349</v>
      </c>
      <c r="X389" s="10">
        <f t="shared" ref="X389:X452" si="87">J389</f>
        <v>47.902278645563101</v>
      </c>
      <c r="Y389" s="10">
        <f t="shared" ref="Y389:Y452" si="88">2*SIN(RADIANS(K389/2))/0.070931</f>
        <v>11.976498965607412</v>
      </c>
      <c r="Z389" s="10">
        <f t="shared" ref="Z389:Z452" si="89">L389</f>
        <v>25.773017010202199</v>
      </c>
    </row>
    <row r="390" spans="1:26">
      <c r="A390">
        <v>19.771999999999998</v>
      </c>
      <c r="B390">
        <v>806.78602598288398</v>
      </c>
      <c r="C390">
        <v>28.271999999999998</v>
      </c>
      <c r="D390">
        <v>285.95536778976202</v>
      </c>
      <c r="E390">
        <v>34.771999999999998</v>
      </c>
      <c r="F390">
        <v>176.24610353889099</v>
      </c>
      <c r="G390">
        <v>40.771999999999998</v>
      </c>
      <c r="H390">
        <v>141.64155608476199</v>
      </c>
      <c r="I390">
        <v>45.771999999999998</v>
      </c>
      <c r="J390">
        <v>48.597135971639297</v>
      </c>
      <c r="K390">
        <v>50.271999999999998</v>
      </c>
      <c r="L390">
        <v>25.9863303317548</v>
      </c>
      <c r="O390" s="10">
        <f t="shared" si="78"/>
        <v>4.8409972376540882</v>
      </c>
      <c r="P390" s="10">
        <f t="shared" si="79"/>
        <v>806.78602598288398</v>
      </c>
      <c r="Q390" s="10">
        <f t="shared" si="80"/>
        <v>6.8862514899798475</v>
      </c>
      <c r="R390" s="10">
        <f t="shared" si="81"/>
        <v>285.95536778976202</v>
      </c>
      <c r="S390" s="10">
        <f t="shared" si="82"/>
        <v>8.4253039836759278</v>
      </c>
      <c r="T390" s="10">
        <f t="shared" si="83"/>
        <v>176.24610353889099</v>
      </c>
      <c r="U390" s="10">
        <f t="shared" si="84"/>
        <v>9.8220246640830347</v>
      </c>
      <c r="V390" s="10">
        <f t="shared" si="85"/>
        <v>141.64155608476199</v>
      </c>
      <c r="W390" s="10">
        <f t="shared" si="86"/>
        <v>10.965553861336861</v>
      </c>
      <c r="X390" s="10">
        <f t="shared" si="87"/>
        <v>48.597135971639297</v>
      </c>
      <c r="Y390" s="10">
        <f t="shared" si="88"/>
        <v>11.976944484967197</v>
      </c>
      <c r="Z390" s="10">
        <f t="shared" si="89"/>
        <v>25.9863303317548</v>
      </c>
    </row>
    <row r="391" spans="1:26">
      <c r="A391">
        <v>19.774000000000001</v>
      </c>
      <c r="B391">
        <v>814.99297376264599</v>
      </c>
      <c r="C391">
        <v>28.274000000000001</v>
      </c>
      <c r="D391">
        <v>288.967726613156</v>
      </c>
      <c r="E391">
        <v>34.774000000000001</v>
      </c>
      <c r="F391">
        <v>177.62754706258099</v>
      </c>
      <c r="G391">
        <v>40.774000000000001</v>
      </c>
      <c r="H391">
        <v>144.62819310757999</v>
      </c>
      <c r="I391">
        <v>45.774000000000001</v>
      </c>
      <c r="J391">
        <v>49.307210794870599</v>
      </c>
      <c r="K391">
        <v>50.274000000000001</v>
      </c>
      <c r="L391">
        <v>26.202305998024698</v>
      </c>
      <c r="O391" s="10">
        <f t="shared" si="78"/>
        <v>4.8414820498740241</v>
      </c>
      <c r="P391" s="10">
        <f t="shared" si="79"/>
        <v>814.99297376264599</v>
      </c>
      <c r="Q391" s="10">
        <f t="shared" si="80"/>
        <v>6.8867287072166725</v>
      </c>
      <c r="R391" s="10">
        <f t="shared" si="81"/>
        <v>288.967726613156</v>
      </c>
      <c r="S391" s="10">
        <f t="shared" si="82"/>
        <v>8.4257736193748869</v>
      </c>
      <c r="T391" s="10">
        <f t="shared" si="83"/>
        <v>177.62754706258099</v>
      </c>
      <c r="U391" s="10">
        <f t="shared" si="84"/>
        <v>9.8224859599826289</v>
      </c>
      <c r="V391" s="10">
        <f t="shared" si="85"/>
        <v>144.62819310757999</v>
      </c>
      <c r="W391" s="10">
        <f t="shared" si="86"/>
        <v>10.966007240483075</v>
      </c>
      <c r="X391" s="10">
        <f t="shared" si="87"/>
        <v>49.307210794870599</v>
      </c>
      <c r="Y391" s="10">
        <f t="shared" si="88"/>
        <v>11.977390000678596</v>
      </c>
      <c r="Z391" s="10">
        <f t="shared" si="89"/>
        <v>26.202305998024698</v>
      </c>
    </row>
    <row r="392" spans="1:26">
      <c r="A392">
        <v>19.776</v>
      </c>
      <c r="B392">
        <v>823.32521138985896</v>
      </c>
      <c r="C392">
        <v>28.276</v>
      </c>
      <c r="D392">
        <v>292.02770142056499</v>
      </c>
      <c r="E392">
        <v>34.776000000000003</v>
      </c>
      <c r="F392">
        <v>179.02527286664099</v>
      </c>
      <c r="G392">
        <v>40.776000000000003</v>
      </c>
      <c r="H392">
        <v>147.709517194234</v>
      </c>
      <c r="I392">
        <v>45.776000000000003</v>
      </c>
      <c r="J392">
        <v>50.032949974864103</v>
      </c>
      <c r="K392">
        <v>50.276000000000003</v>
      </c>
      <c r="L392">
        <v>26.420988549494801</v>
      </c>
      <c r="O392" s="10">
        <f t="shared" si="78"/>
        <v>4.8419668606191593</v>
      </c>
      <c r="P392" s="10">
        <f t="shared" si="79"/>
        <v>823.32521138985896</v>
      </c>
      <c r="Q392" s="10">
        <f t="shared" si="80"/>
        <v>6.8872059223556787</v>
      </c>
      <c r="R392" s="10">
        <f t="shared" si="81"/>
        <v>292.02770142056499</v>
      </c>
      <c r="S392" s="10">
        <f t="shared" si="82"/>
        <v>8.4262432525072057</v>
      </c>
      <c r="T392" s="10">
        <f t="shared" si="83"/>
        <v>179.02527286664099</v>
      </c>
      <c r="U392" s="10">
        <f t="shared" si="84"/>
        <v>9.8229472528901223</v>
      </c>
      <c r="V392" s="10">
        <f t="shared" si="85"/>
        <v>147.709517194234</v>
      </c>
      <c r="W392" s="10">
        <f t="shared" si="86"/>
        <v>10.966460616288852</v>
      </c>
      <c r="X392" s="10">
        <f t="shared" si="87"/>
        <v>50.032949974864103</v>
      </c>
      <c r="Y392" s="10">
        <f t="shared" si="88"/>
        <v>11.977835512741477</v>
      </c>
      <c r="Z392" s="10">
        <f t="shared" si="89"/>
        <v>26.420988549494801</v>
      </c>
    </row>
    <row r="393" spans="1:26">
      <c r="A393">
        <v>19.777999999999999</v>
      </c>
      <c r="B393">
        <v>831.78529016400796</v>
      </c>
      <c r="C393">
        <v>28.277999999999999</v>
      </c>
      <c r="D393">
        <v>295.13629592916698</v>
      </c>
      <c r="E393">
        <v>34.777999999999999</v>
      </c>
      <c r="F393">
        <v>180.439537459359</v>
      </c>
      <c r="G393">
        <v>40.777999999999999</v>
      </c>
      <c r="H393">
        <v>150.889531721108</v>
      </c>
      <c r="I393">
        <v>45.777999999999999</v>
      </c>
      <c r="J393">
        <v>50.774816845126601</v>
      </c>
      <c r="K393">
        <v>50.277999999999999</v>
      </c>
      <c r="L393">
        <v>26.642423463042299</v>
      </c>
      <c r="O393" s="10">
        <f t="shared" si="78"/>
        <v>4.8424516698893472</v>
      </c>
      <c r="P393" s="10">
        <f t="shared" si="79"/>
        <v>831.78529016400796</v>
      </c>
      <c r="Q393" s="10">
        <f t="shared" si="80"/>
        <v>6.8876831353967223</v>
      </c>
      <c r="R393" s="10">
        <f t="shared" si="81"/>
        <v>295.13629592916698</v>
      </c>
      <c r="S393" s="10">
        <f t="shared" si="82"/>
        <v>8.426712883072744</v>
      </c>
      <c r="T393" s="10">
        <f t="shared" si="83"/>
        <v>180.439537459359</v>
      </c>
      <c r="U393" s="10">
        <f t="shared" si="84"/>
        <v>9.8234085428053746</v>
      </c>
      <c r="V393" s="10">
        <f t="shared" si="85"/>
        <v>150.889531721108</v>
      </c>
      <c r="W393" s="10">
        <f t="shared" si="86"/>
        <v>10.966913988754055</v>
      </c>
      <c r="X393" s="10">
        <f t="shared" si="87"/>
        <v>50.774816845126601</v>
      </c>
      <c r="Y393" s="10">
        <f t="shared" si="88"/>
        <v>11.978281021155695</v>
      </c>
      <c r="Z393" s="10">
        <f t="shared" si="89"/>
        <v>26.642423463042299</v>
      </c>
    </row>
    <row r="394" spans="1:26">
      <c r="A394">
        <v>19.78</v>
      </c>
      <c r="B394">
        <v>840.37582634204398</v>
      </c>
      <c r="C394">
        <v>28.28</v>
      </c>
      <c r="D394">
        <v>298.29454030210701</v>
      </c>
      <c r="E394">
        <v>34.78</v>
      </c>
      <c r="F394">
        <v>181.870602412469</v>
      </c>
      <c r="G394">
        <v>40.78</v>
      </c>
      <c r="H394">
        <v>154.17245100612499</v>
      </c>
      <c r="I394">
        <v>45.78</v>
      </c>
      <c r="J394">
        <v>51.5332919437</v>
      </c>
      <c r="K394">
        <v>50.28</v>
      </c>
      <c r="L394">
        <v>26.866657175698599</v>
      </c>
      <c r="O394" s="10">
        <f t="shared" si="78"/>
        <v>4.8429364776844395</v>
      </c>
      <c r="P394" s="10">
        <f t="shared" si="79"/>
        <v>840.37582634204398</v>
      </c>
      <c r="Q394" s="10">
        <f t="shared" si="80"/>
        <v>6.8881603463396592</v>
      </c>
      <c r="R394" s="10">
        <f t="shared" si="81"/>
        <v>298.29454030210701</v>
      </c>
      <c r="S394" s="10">
        <f t="shared" si="82"/>
        <v>8.4271825110713596</v>
      </c>
      <c r="T394" s="10">
        <f t="shared" si="83"/>
        <v>181.870602412469</v>
      </c>
      <c r="U394" s="10">
        <f t="shared" si="84"/>
        <v>9.8238698297282472</v>
      </c>
      <c r="V394" s="10">
        <f t="shared" si="85"/>
        <v>154.17245100612499</v>
      </c>
      <c r="W394" s="10">
        <f t="shared" si="86"/>
        <v>10.967367357878544</v>
      </c>
      <c r="X394" s="10">
        <f t="shared" si="87"/>
        <v>51.5332919437</v>
      </c>
      <c r="Y394" s="10">
        <f t="shared" si="88"/>
        <v>11.978726525921124</v>
      </c>
      <c r="Z394" s="10">
        <f t="shared" si="89"/>
        <v>26.866657175698599</v>
      </c>
    </row>
    <row r="395" spans="1:26">
      <c r="A395">
        <v>19.782</v>
      </c>
      <c r="B395">
        <v>849.09950312311298</v>
      </c>
      <c r="C395">
        <v>28.282</v>
      </c>
      <c r="D395">
        <v>301.50349198442501</v>
      </c>
      <c r="E395">
        <v>34.781999999999996</v>
      </c>
      <c r="F395">
        <v>183.31873448139601</v>
      </c>
      <c r="G395">
        <v>40.781999999999996</v>
      </c>
      <c r="H395">
        <v>157.56271354139</v>
      </c>
      <c r="I395">
        <v>45.781999999999996</v>
      </c>
      <c r="J395">
        <v>52.308873781524397</v>
      </c>
      <c r="K395">
        <v>50.281999999999996</v>
      </c>
      <c r="L395">
        <v>27.0937371090954</v>
      </c>
      <c r="O395" s="10">
        <f t="shared" si="78"/>
        <v>4.8434212840042896</v>
      </c>
      <c r="P395" s="10">
        <f t="shared" si="79"/>
        <v>849.09950312311298</v>
      </c>
      <c r="Q395" s="10">
        <f t="shared" si="80"/>
        <v>6.8886375551843413</v>
      </c>
      <c r="R395" s="10">
        <f t="shared" si="81"/>
        <v>301.50349198442501</v>
      </c>
      <c r="S395" s="10">
        <f t="shared" si="82"/>
        <v>8.4276521365029069</v>
      </c>
      <c r="T395" s="10">
        <f t="shared" si="83"/>
        <v>183.31873448139601</v>
      </c>
      <c r="U395" s="10">
        <f t="shared" si="84"/>
        <v>9.8243311136585962</v>
      </c>
      <c r="V395" s="10">
        <f t="shared" si="85"/>
        <v>157.56271354139</v>
      </c>
      <c r="W395" s="10">
        <f t="shared" si="86"/>
        <v>10.967820723662181</v>
      </c>
      <c r="X395" s="10">
        <f t="shared" si="87"/>
        <v>52.308873781524397</v>
      </c>
      <c r="Y395" s="10">
        <f t="shared" si="88"/>
        <v>11.97917202703762</v>
      </c>
      <c r="Z395" s="10">
        <f t="shared" si="89"/>
        <v>27.0937371090954</v>
      </c>
    </row>
    <row r="396" spans="1:26">
      <c r="A396">
        <v>19.783999999999999</v>
      </c>
      <c r="B396">
        <v>857.95907270418797</v>
      </c>
      <c r="C396">
        <v>28.283999999999999</v>
      </c>
      <c r="D396">
        <v>304.76423656975999</v>
      </c>
      <c r="E396">
        <v>34.783999999999999</v>
      </c>
      <c r="F396">
        <v>184.784205728838</v>
      </c>
      <c r="G396">
        <v>40.783999999999999</v>
      </c>
      <c r="H396">
        <v>161.064996179296</v>
      </c>
      <c r="I396">
        <v>45.783999999999999</v>
      </c>
      <c r="J396">
        <v>53.102079650871197</v>
      </c>
      <c r="K396">
        <v>50.283999999999999</v>
      </c>
      <c r="L396">
        <v>27.323711694658201</v>
      </c>
      <c r="O396" s="10">
        <f t="shared" si="78"/>
        <v>4.8439060888487484</v>
      </c>
      <c r="P396" s="10">
        <f t="shared" si="79"/>
        <v>857.95907270418797</v>
      </c>
      <c r="Q396" s="10">
        <f t="shared" si="80"/>
        <v>6.8891147619306237</v>
      </c>
      <c r="R396" s="10">
        <f t="shared" si="81"/>
        <v>304.76423656975999</v>
      </c>
      <c r="S396" s="10">
        <f t="shared" si="82"/>
        <v>8.4281217593672491</v>
      </c>
      <c r="T396" s="10">
        <f t="shared" si="83"/>
        <v>184.784205728838</v>
      </c>
      <c r="U396" s="10">
        <f t="shared" si="84"/>
        <v>9.8247923945962832</v>
      </c>
      <c r="V396" s="10">
        <f t="shared" si="85"/>
        <v>161.064996179296</v>
      </c>
      <c r="W396" s="10">
        <f t="shared" si="86"/>
        <v>10.968274086104829</v>
      </c>
      <c r="X396" s="10">
        <f t="shared" si="87"/>
        <v>53.102079650871197</v>
      </c>
      <c r="Y396" s="10">
        <f t="shared" si="88"/>
        <v>11.979617524505056</v>
      </c>
      <c r="Z396" s="10">
        <f t="shared" si="89"/>
        <v>27.323711694658201</v>
      </c>
    </row>
    <row r="397" spans="1:26">
      <c r="A397">
        <v>19.786000000000001</v>
      </c>
      <c r="B397">
        <v>866.95735840908401</v>
      </c>
      <c r="C397">
        <v>28.286000000000001</v>
      </c>
      <c r="D397">
        <v>308.07788869906699</v>
      </c>
      <c r="E397">
        <v>34.786000000000001</v>
      </c>
      <c r="F397">
        <v>186.26729365174501</v>
      </c>
      <c r="G397">
        <v>40.786000000000001</v>
      </c>
      <c r="H397">
        <v>164.68422934828601</v>
      </c>
      <c r="I397">
        <v>45.786000000000001</v>
      </c>
      <c r="J397">
        <v>53.913446476119702</v>
      </c>
      <c r="K397">
        <v>50.286000000000001</v>
      </c>
      <c r="L397">
        <v>27.556630399542499</v>
      </c>
      <c r="O397" s="10">
        <f t="shared" si="78"/>
        <v>4.8443908922176702</v>
      </c>
      <c r="P397" s="10">
        <f t="shared" si="79"/>
        <v>866.95735840908401</v>
      </c>
      <c r="Q397" s="10">
        <f t="shared" si="80"/>
        <v>6.8895919665783634</v>
      </c>
      <c r="R397" s="10">
        <f t="shared" si="81"/>
        <v>308.07788869906699</v>
      </c>
      <c r="S397" s="10">
        <f t="shared" si="82"/>
        <v>8.4285913796642351</v>
      </c>
      <c r="T397" s="10">
        <f t="shared" si="83"/>
        <v>186.26729365174501</v>
      </c>
      <c r="U397" s="10">
        <f t="shared" si="84"/>
        <v>9.8252536725411694</v>
      </c>
      <c r="V397" s="10">
        <f t="shared" si="85"/>
        <v>164.68422934828601</v>
      </c>
      <c r="W397" s="10">
        <f t="shared" si="86"/>
        <v>10.968727445206349</v>
      </c>
      <c r="X397" s="10">
        <f t="shared" si="87"/>
        <v>53.913446476119702</v>
      </c>
      <c r="Y397" s="10">
        <f t="shared" si="88"/>
        <v>11.980063018323291</v>
      </c>
      <c r="Z397" s="10">
        <f t="shared" si="89"/>
        <v>27.556630399542499</v>
      </c>
    </row>
    <row r="398" spans="1:26">
      <c r="A398">
        <v>19.788</v>
      </c>
      <c r="B398">
        <v>876.09725689444394</v>
      </c>
      <c r="C398">
        <v>28.288</v>
      </c>
      <c r="D398">
        <v>311.44559299299198</v>
      </c>
      <c r="E398">
        <v>34.787999999999997</v>
      </c>
      <c r="F398">
        <v>187.768281311903</v>
      </c>
      <c r="G398">
        <v>40.787999999999997</v>
      </c>
      <c r="H398">
        <v>168.42561338133399</v>
      </c>
      <c r="I398">
        <v>45.787999999999997</v>
      </c>
      <c r="J398">
        <v>54.743531709474603</v>
      </c>
      <c r="K398">
        <v>50.287999999999997</v>
      </c>
      <c r="L398">
        <v>27.792543753360999</v>
      </c>
      <c r="O398" s="10">
        <f t="shared" si="78"/>
        <v>4.8448756941109057</v>
      </c>
      <c r="P398" s="10">
        <f t="shared" si="79"/>
        <v>876.09725689444394</v>
      </c>
      <c r="Q398" s="10">
        <f t="shared" si="80"/>
        <v>6.8900691691274121</v>
      </c>
      <c r="R398" s="10">
        <f t="shared" si="81"/>
        <v>311.44559299299198</v>
      </c>
      <c r="S398" s="10">
        <f t="shared" si="82"/>
        <v>8.4290609973937247</v>
      </c>
      <c r="T398" s="10">
        <f t="shared" si="83"/>
        <v>187.768281311903</v>
      </c>
      <c r="U398" s="10">
        <f t="shared" si="84"/>
        <v>9.8257149474931094</v>
      </c>
      <c r="V398" s="10">
        <f t="shared" si="85"/>
        <v>168.42561338133399</v>
      </c>
      <c r="W398" s="10">
        <f t="shared" si="86"/>
        <v>10.969180800966605</v>
      </c>
      <c r="X398" s="10">
        <f t="shared" si="87"/>
        <v>54.743531709474603</v>
      </c>
      <c r="Y398" s="10">
        <f t="shared" si="88"/>
        <v>11.980508508492187</v>
      </c>
      <c r="Z398" s="10">
        <f t="shared" si="89"/>
        <v>27.792543753360999</v>
      </c>
    </row>
    <row r="399" spans="1:26">
      <c r="A399">
        <v>19.79</v>
      </c>
      <c r="B399">
        <v>885.38174043508195</v>
      </c>
      <c r="C399">
        <v>28.29</v>
      </c>
      <c r="D399">
        <v>314.86852501889001</v>
      </c>
      <c r="E399">
        <v>34.79</v>
      </c>
      <c r="F399">
        <v>189.28745747016001</v>
      </c>
      <c r="G399">
        <v>40.79</v>
      </c>
      <c r="H399">
        <v>172.29463604686501</v>
      </c>
      <c r="I399">
        <v>45.79</v>
      </c>
      <c r="J399">
        <v>55.592914274272601</v>
      </c>
      <c r="K399">
        <v>50.29</v>
      </c>
      <c r="L399">
        <v>28.031503375714301</v>
      </c>
      <c r="O399" s="10">
        <f t="shared" si="78"/>
        <v>4.8453604945283075</v>
      </c>
      <c r="P399" s="10">
        <f t="shared" si="79"/>
        <v>885.38174043508195</v>
      </c>
      <c r="Q399" s="10">
        <f t="shared" si="80"/>
        <v>6.890546369577625</v>
      </c>
      <c r="R399" s="10">
        <f t="shared" si="81"/>
        <v>314.86852501889001</v>
      </c>
      <c r="S399" s="10">
        <f t="shared" si="82"/>
        <v>8.4295306125555776</v>
      </c>
      <c r="T399" s="10">
        <f t="shared" si="83"/>
        <v>189.28745747016001</v>
      </c>
      <c r="U399" s="10">
        <f t="shared" si="84"/>
        <v>9.8261762194519662</v>
      </c>
      <c r="V399" s="10">
        <f t="shared" si="85"/>
        <v>172.29463604686501</v>
      </c>
      <c r="W399" s="10">
        <f t="shared" si="86"/>
        <v>10.969634153385456</v>
      </c>
      <c r="X399" s="10">
        <f t="shared" si="87"/>
        <v>55.592914274272601</v>
      </c>
      <c r="Y399" s="10">
        <f t="shared" si="88"/>
        <v>11.980953995011614</v>
      </c>
      <c r="Z399" s="10">
        <f t="shared" si="89"/>
        <v>28.031503375714301</v>
      </c>
    </row>
    <row r="400" spans="1:26">
      <c r="A400">
        <v>19.792000000000002</v>
      </c>
      <c r="B400">
        <v>894.81385929284704</v>
      </c>
      <c r="C400">
        <v>28.292000000000002</v>
      </c>
      <c r="D400">
        <v>318.34789229439298</v>
      </c>
      <c r="E400">
        <v>34.792000000000002</v>
      </c>
      <c r="F400">
        <v>190.82511672446699</v>
      </c>
      <c r="G400">
        <v>40.792000000000002</v>
      </c>
      <c r="H400">
        <v>176.297091379862</v>
      </c>
      <c r="I400">
        <v>45.792000000000002</v>
      </c>
      <c r="J400">
        <v>56.462195558782703</v>
      </c>
      <c r="K400">
        <v>50.292000000000002</v>
      </c>
      <c r="L400">
        <v>28.273562004563502</v>
      </c>
      <c r="O400" s="10">
        <f t="shared" si="78"/>
        <v>4.8458452934697274</v>
      </c>
      <c r="P400" s="10">
        <f t="shared" si="79"/>
        <v>894.81385929284704</v>
      </c>
      <c r="Q400" s="10">
        <f t="shared" si="80"/>
        <v>6.8910235679288601</v>
      </c>
      <c r="R400" s="10">
        <f t="shared" si="81"/>
        <v>318.34789229439298</v>
      </c>
      <c r="S400" s="10">
        <f t="shared" si="82"/>
        <v>8.430000225149648</v>
      </c>
      <c r="T400" s="10">
        <f t="shared" si="83"/>
        <v>190.82511672446699</v>
      </c>
      <c r="U400" s="10">
        <f t="shared" si="84"/>
        <v>9.8266374884175995</v>
      </c>
      <c r="V400" s="10">
        <f t="shared" si="85"/>
        <v>176.297091379862</v>
      </c>
      <c r="W400" s="10">
        <f t="shared" si="86"/>
        <v>10.97008750246277</v>
      </c>
      <c r="X400" s="10">
        <f t="shared" si="87"/>
        <v>56.462195558782703</v>
      </c>
      <c r="Y400" s="10">
        <f t="shared" si="88"/>
        <v>11.981399477881435</v>
      </c>
      <c r="Z400" s="10">
        <f t="shared" si="89"/>
        <v>28.273562004563502</v>
      </c>
    </row>
    <row r="401" spans="1:26">
      <c r="A401">
        <v>19.794</v>
      </c>
      <c r="B401">
        <v>904.39674417166805</v>
      </c>
      <c r="C401">
        <v>28.294</v>
      </c>
      <c r="D401">
        <v>321.884935328815</v>
      </c>
      <c r="E401">
        <v>34.793999999999997</v>
      </c>
      <c r="F401">
        <v>192.38155965177199</v>
      </c>
      <c r="G401">
        <v>40.793999999999997</v>
      </c>
      <c r="H401">
        <v>180.439099918837</v>
      </c>
      <c r="I401">
        <v>45.793999999999997</v>
      </c>
      <c r="J401">
        <v>57.352000463516902</v>
      </c>
      <c r="K401">
        <v>50.293999999999997</v>
      </c>
      <c r="L401">
        <v>28.518773525459899</v>
      </c>
      <c r="O401" s="10">
        <f t="shared" si="78"/>
        <v>4.8463300909350195</v>
      </c>
      <c r="P401" s="10">
        <f t="shared" si="79"/>
        <v>904.39674417166805</v>
      </c>
      <c r="Q401" s="10">
        <f t="shared" si="80"/>
        <v>6.8915007641809671</v>
      </c>
      <c r="R401" s="10">
        <f t="shared" si="81"/>
        <v>321.884935328815</v>
      </c>
      <c r="S401" s="10">
        <f t="shared" si="82"/>
        <v>8.4304698351757903</v>
      </c>
      <c r="T401" s="10">
        <f t="shared" si="83"/>
        <v>192.38155965177199</v>
      </c>
      <c r="U401" s="10">
        <f t="shared" si="84"/>
        <v>9.8270987543898656</v>
      </c>
      <c r="V401" s="10">
        <f t="shared" si="85"/>
        <v>180.439099918837</v>
      </c>
      <c r="W401" s="10">
        <f t="shared" si="86"/>
        <v>10.970540848198398</v>
      </c>
      <c r="X401" s="10">
        <f t="shared" si="87"/>
        <v>57.352000463516902</v>
      </c>
      <c r="Y401" s="10">
        <f t="shared" si="88"/>
        <v>11.981844957101508</v>
      </c>
      <c r="Z401" s="10">
        <f t="shared" si="89"/>
        <v>28.518773525459899</v>
      </c>
    </row>
    <row r="402" spans="1:26">
      <c r="A402">
        <v>19.795999999999999</v>
      </c>
      <c r="B402">
        <v>914.13360876301203</v>
      </c>
      <c r="C402">
        <v>28.295999999999999</v>
      </c>
      <c r="D402">
        <v>325.48092870412199</v>
      </c>
      <c r="E402">
        <v>34.795999999999999</v>
      </c>
      <c r="F402">
        <v>193.957092954003</v>
      </c>
      <c r="G402">
        <v>40.795999999999999</v>
      </c>
      <c r="H402">
        <v>184.727130463864</v>
      </c>
      <c r="I402">
        <v>45.795999999999999</v>
      </c>
      <c r="J402">
        <v>58.262978505400199</v>
      </c>
      <c r="K402">
        <v>50.295999999999999</v>
      </c>
      <c r="L402">
        <v>28.767193001684699</v>
      </c>
      <c r="O402" s="10">
        <f t="shared" si="78"/>
        <v>4.8468148869240348</v>
      </c>
      <c r="P402" s="10">
        <f t="shared" si="79"/>
        <v>914.13360876301203</v>
      </c>
      <c r="Q402" s="10">
        <f t="shared" si="80"/>
        <v>6.8919779583338032</v>
      </c>
      <c r="R402" s="10">
        <f t="shared" si="81"/>
        <v>325.48092870412199</v>
      </c>
      <c r="S402" s="10">
        <f t="shared" si="82"/>
        <v>8.4309394426338713</v>
      </c>
      <c r="T402" s="10">
        <f t="shared" si="83"/>
        <v>193.957092954003</v>
      </c>
      <c r="U402" s="10">
        <f t="shared" si="84"/>
        <v>9.8275600173686293</v>
      </c>
      <c r="V402" s="10">
        <f t="shared" si="85"/>
        <v>184.727130463864</v>
      </c>
      <c r="W402" s="10">
        <f t="shared" si="86"/>
        <v>10.970994190592211</v>
      </c>
      <c r="X402" s="10">
        <f t="shared" si="87"/>
        <v>58.262978505400199</v>
      </c>
      <c r="Y402" s="10">
        <f t="shared" si="88"/>
        <v>11.982290432671707</v>
      </c>
      <c r="Z402" s="10">
        <f t="shared" si="89"/>
        <v>28.767193001684699</v>
      </c>
    </row>
    <row r="403" spans="1:26">
      <c r="A403">
        <v>19.797999999999998</v>
      </c>
      <c r="B403">
        <v>924.02775238508502</v>
      </c>
      <c r="C403">
        <v>28.297999999999998</v>
      </c>
      <c r="D403">
        <v>329.13718219724802</v>
      </c>
      <c r="E403">
        <v>34.798000000000002</v>
      </c>
      <c r="F403">
        <v>195.55202960821401</v>
      </c>
      <c r="G403">
        <v>40.798000000000002</v>
      </c>
      <c r="H403">
        <v>189.16802348014701</v>
      </c>
      <c r="I403">
        <v>45.798000000000002</v>
      </c>
      <c r="J403">
        <v>59.195804982179901</v>
      </c>
      <c r="K403">
        <v>50.298000000000002</v>
      </c>
      <c r="L403">
        <v>29.018876705298698</v>
      </c>
      <c r="O403" s="10">
        <f t="shared" si="78"/>
        <v>4.8472996814366249</v>
      </c>
      <c r="P403" s="10">
        <f t="shared" si="79"/>
        <v>924.02775238508502</v>
      </c>
      <c r="Q403" s="10">
        <f t="shared" si="80"/>
        <v>6.8924551503872227</v>
      </c>
      <c r="R403" s="10">
        <f t="shared" si="81"/>
        <v>329.13718219724802</v>
      </c>
      <c r="S403" s="10">
        <f t="shared" si="82"/>
        <v>8.4314090475237382</v>
      </c>
      <c r="T403" s="10">
        <f t="shared" si="83"/>
        <v>195.55202960821401</v>
      </c>
      <c r="U403" s="10">
        <f t="shared" si="84"/>
        <v>9.8280212773537468</v>
      </c>
      <c r="V403" s="10">
        <f t="shared" si="85"/>
        <v>189.16802348014701</v>
      </c>
      <c r="W403" s="10">
        <f t="shared" si="86"/>
        <v>10.971447529644067</v>
      </c>
      <c r="X403" s="10">
        <f t="shared" si="87"/>
        <v>59.195804982179901</v>
      </c>
      <c r="Y403" s="10">
        <f t="shared" si="88"/>
        <v>11.982735904591891</v>
      </c>
      <c r="Z403" s="10">
        <f t="shared" si="89"/>
        <v>29.018876705298698</v>
      </c>
    </row>
    <row r="404" spans="1:26">
      <c r="A404">
        <v>19.8</v>
      </c>
      <c r="B404">
        <v>934.08256272000699</v>
      </c>
      <c r="C404">
        <v>28.3</v>
      </c>
      <c r="D404">
        <v>332.85504194539101</v>
      </c>
      <c r="E404">
        <v>34.799999999999997</v>
      </c>
      <c r="F404">
        <v>197.16668902098201</v>
      </c>
      <c r="G404">
        <v>40.799999999999997</v>
      </c>
      <c r="H404">
        <v>193.769016282092</v>
      </c>
      <c r="I404">
        <v>45.8</v>
      </c>
      <c r="J404">
        <v>60.151182200946103</v>
      </c>
      <c r="K404">
        <v>50.3</v>
      </c>
      <c r="L404">
        <v>29.2738821491747</v>
      </c>
      <c r="O404" s="10">
        <f t="shared" si="78"/>
        <v>4.8477844744726442</v>
      </c>
      <c r="P404" s="10">
        <f t="shared" si="79"/>
        <v>934.08256272000699</v>
      </c>
      <c r="Q404" s="10">
        <f t="shared" si="80"/>
        <v>6.8929323403410816</v>
      </c>
      <c r="R404" s="10">
        <f t="shared" si="81"/>
        <v>332.85504194539101</v>
      </c>
      <c r="S404" s="10">
        <f t="shared" si="82"/>
        <v>8.4318786498452489</v>
      </c>
      <c r="T404" s="10">
        <f t="shared" si="83"/>
        <v>197.16668902098201</v>
      </c>
      <c r="U404" s="10">
        <f t="shared" si="84"/>
        <v>9.8284825343450741</v>
      </c>
      <c r="V404" s="10">
        <f t="shared" si="85"/>
        <v>193.769016282092</v>
      </c>
      <c r="W404" s="10">
        <f t="shared" si="86"/>
        <v>10.971900865353831</v>
      </c>
      <c r="X404" s="10">
        <f t="shared" si="87"/>
        <v>60.151182200946103</v>
      </c>
      <c r="Y404" s="10">
        <f t="shared" si="88"/>
        <v>11.983181372861925</v>
      </c>
      <c r="Z404" s="10">
        <f t="shared" si="89"/>
        <v>29.2738821491747</v>
      </c>
    </row>
    <row r="405" spans="1:26">
      <c r="A405">
        <v>19.802</v>
      </c>
      <c r="B405">
        <v>944.30151865292805</v>
      </c>
      <c r="C405">
        <v>28.302</v>
      </c>
      <c r="D405">
        <v>336.63589165637399</v>
      </c>
      <c r="E405">
        <v>34.802</v>
      </c>
      <c r="F405">
        <v>198.80139718732701</v>
      </c>
      <c r="G405">
        <v>40.802</v>
      </c>
      <c r="H405">
        <v>198.537770144609</v>
      </c>
      <c r="I405">
        <v>45.802</v>
      </c>
      <c r="J405">
        <v>61.129840774602897</v>
      </c>
      <c r="K405">
        <v>50.302</v>
      </c>
      <c r="L405">
        <v>29.532268120007899</v>
      </c>
      <c r="O405" s="10">
        <f t="shared" si="78"/>
        <v>4.8482692660319433</v>
      </c>
      <c r="P405" s="10">
        <f t="shared" si="79"/>
        <v>944.30151865292805</v>
      </c>
      <c r="Q405" s="10">
        <f t="shared" si="80"/>
        <v>6.8934095281952317</v>
      </c>
      <c r="R405" s="10">
        <f t="shared" si="81"/>
        <v>336.63589165637399</v>
      </c>
      <c r="S405" s="10">
        <f t="shared" si="82"/>
        <v>8.4323482495982649</v>
      </c>
      <c r="T405" s="10">
        <f t="shared" si="83"/>
        <v>198.80139718732701</v>
      </c>
      <c r="U405" s="10">
        <f t="shared" si="84"/>
        <v>9.8289437883424764</v>
      </c>
      <c r="V405" s="10">
        <f t="shared" si="85"/>
        <v>198.537770144609</v>
      </c>
      <c r="W405" s="10">
        <f t="shared" si="86"/>
        <v>10.972354197721362</v>
      </c>
      <c r="X405" s="10">
        <f t="shared" si="87"/>
        <v>61.129840774602897</v>
      </c>
      <c r="Y405" s="10">
        <f t="shared" si="88"/>
        <v>11.983626837481671</v>
      </c>
      <c r="Z405" s="10">
        <f t="shared" si="89"/>
        <v>29.532268120007899</v>
      </c>
    </row>
    <row r="406" spans="1:26">
      <c r="A406">
        <v>19.803999999999998</v>
      </c>
      <c r="B406">
        <v>954.68819321769104</v>
      </c>
      <c r="C406">
        <v>28.303999999999998</v>
      </c>
      <c r="D406">
        <v>340.48115386588501</v>
      </c>
      <c r="E406">
        <v>34.804000000000002</v>
      </c>
      <c r="F406">
        <v>200.45648685414801</v>
      </c>
      <c r="G406">
        <v>40.804000000000002</v>
      </c>
      <c r="H406">
        <v>203.48239949958301</v>
      </c>
      <c r="I406">
        <v>45.804000000000002</v>
      </c>
      <c r="J406">
        <v>62.132540990623802</v>
      </c>
      <c r="K406">
        <v>50.304000000000002</v>
      </c>
      <c r="L406">
        <v>29.794094712360401</v>
      </c>
      <c r="O406" s="10">
        <f t="shared" si="78"/>
        <v>4.8487540561143749</v>
      </c>
      <c r="P406" s="10">
        <f t="shared" si="79"/>
        <v>954.68819321769104</v>
      </c>
      <c r="Q406" s="10">
        <f t="shared" si="80"/>
        <v>6.8938867139495308</v>
      </c>
      <c r="R406" s="10">
        <f t="shared" si="81"/>
        <v>340.48115386588501</v>
      </c>
      <c r="S406" s="10">
        <f t="shared" si="82"/>
        <v>8.4328178467826387</v>
      </c>
      <c r="T406" s="10">
        <f t="shared" si="83"/>
        <v>200.45648685414801</v>
      </c>
      <c r="U406" s="10">
        <f t="shared" si="84"/>
        <v>9.8294050393458114</v>
      </c>
      <c r="V406" s="10">
        <f t="shared" si="85"/>
        <v>203.48239949958301</v>
      </c>
      <c r="W406" s="10">
        <f t="shared" si="86"/>
        <v>10.972807526746521</v>
      </c>
      <c r="X406" s="10">
        <f t="shared" si="87"/>
        <v>62.132540990623802</v>
      </c>
      <c r="Y406" s="10">
        <f t="shared" si="88"/>
        <v>11.984072298450997</v>
      </c>
      <c r="Z406" s="10">
        <f t="shared" si="89"/>
        <v>29.794094712360401</v>
      </c>
    </row>
    <row r="407" spans="1:26">
      <c r="A407">
        <v>19.806000000000001</v>
      </c>
      <c r="B407">
        <v>965.24625665314795</v>
      </c>
      <c r="C407">
        <v>28.306000000000001</v>
      </c>
      <c r="D407">
        <v>344.39229124372702</v>
      </c>
      <c r="E407">
        <v>34.805999999999997</v>
      </c>
      <c r="F407">
        <v>202.132297688449</v>
      </c>
      <c r="G407">
        <v>40.805999999999997</v>
      </c>
      <c r="H407">
        <v>208.61150338922201</v>
      </c>
      <c r="I407">
        <v>45.805999999999997</v>
      </c>
      <c r="J407">
        <v>63.160074256660202</v>
      </c>
      <c r="K407">
        <v>50.305999999999997</v>
      </c>
      <c r="L407">
        <v>30.059423363783399</v>
      </c>
      <c r="O407" s="10">
        <f t="shared" si="78"/>
        <v>4.8492388447197934</v>
      </c>
      <c r="P407" s="10">
        <f t="shared" si="79"/>
        <v>965.24625665314795</v>
      </c>
      <c r="Q407" s="10">
        <f t="shared" si="80"/>
        <v>6.8943638976038315</v>
      </c>
      <c r="R407" s="10">
        <f t="shared" si="81"/>
        <v>344.39229124372702</v>
      </c>
      <c r="S407" s="10">
        <f t="shared" si="82"/>
        <v>8.4332874413982299</v>
      </c>
      <c r="T407" s="10">
        <f t="shared" si="83"/>
        <v>202.132297688449</v>
      </c>
      <c r="U407" s="10">
        <f t="shared" si="84"/>
        <v>9.8298662873549389</v>
      </c>
      <c r="V407" s="10">
        <f t="shared" si="85"/>
        <v>208.61150338922201</v>
      </c>
      <c r="W407" s="10">
        <f t="shared" si="86"/>
        <v>10.973260852429172</v>
      </c>
      <c r="X407" s="10">
        <f t="shared" si="87"/>
        <v>63.160074256660202</v>
      </c>
      <c r="Y407" s="10">
        <f t="shared" si="88"/>
        <v>11.984517755769765</v>
      </c>
      <c r="Z407" s="10">
        <f t="shared" si="89"/>
        <v>30.059423363783399</v>
      </c>
    </row>
    <row r="408" spans="1:26">
      <c r="A408">
        <v>19.808</v>
      </c>
      <c r="B408">
        <v>975.97947957553595</v>
      </c>
      <c r="C408">
        <v>28.308</v>
      </c>
      <c r="D408">
        <v>348.370807951389</v>
      </c>
      <c r="E408">
        <v>34.808</v>
      </c>
      <c r="F408">
        <v>203.829176450468</v>
      </c>
      <c r="G408">
        <v>40.808</v>
      </c>
      <c r="H408">
        <v>213.93419936108199</v>
      </c>
      <c r="I408">
        <v>45.808</v>
      </c>
      <c r="J408">
        <v>64.213264627757695</v>
      </c>
      <c r="K408">
        <v>50.308</v>
      </c>
      <c r="L408">
        <v>30.3283168910264</v>
      </c>
      <c r="O408" s="10">
        <f t="shared" si="78"/>
        <v>4.8497236318480468</v>
      </c>
      <c r="P408" s="10">
        <f t="shared" si="79"/>
        <v>975.97947957553595</v>
      </c>
      <c r="Q408" s="10">
        <f t="shared" si="80"/>
        <v>6.8948410791579873</v>
      </c>
      <c r="R408" s="10">
        <f t="shared" si="81"/>
        <v>348.370807951389</v>
      </c>
      <c r="S408" s="10">
        <f t="shared" si="82"/>
        <v>8.4337570334448966</v>
      </c>
      <c r="T408" s="10">
        <f t="shared" si="83"/>
        <v>203.829176450468</v>
      </c>
      <c r="U408" s="10">
        <f t="shared" si="84"/>
        <v>9.8303275323697168</v>
      </c>
      <c r="V408" s="10">
        <f t="shared" si="85"/>
        <v>213.93419936108199</v>
      </c>
      <c r="W408" s="10">
        <f t="shared" si="86"/>
        <v>10.97371417476918</v>
      </c>
      <c r="X408" s="10">
        <f t="shared" si="87"/>
        <v>64.213264627757695</v>
      </c>
      <c r="Y408" s="10">
        <f t="shared" si="88"/>
        <v>11.984963209437842</v>
      </c>
      <c r="Z408" s="10">
        <f t="shared" si="89"/>
        <v>30.3283168910264</v>
      </c>
    </row>
    <row r="409" spans="1:26">
      <c r="A409">
        <v>19.809999999999999</v>
      </c>
      <c r="B409">
        <v>986.89173627107596</v>
      </c>
      <c r="C409">
        <v>28.31</v>
      </c>
      <c r="D409">
        <v>352.41825105288399</v>
      </c>
      <c r="E409">
        <v>34.81</v>
      </c>
      <c r="F409">
        <v>205.54747717182701</v>
      </c>
      <c r="G409">
        <v>40.81</v>
      </c>
      <c r="H409">
        <v>219.460160004068</v>
      </c>
      <c r="I409">
        <v>45.81</v>
      </c>
      <c r="J409">
        <v>65.292970420543597</v>
      </c>
      <c r="K409">
        <v>50.31</v>
      </c>
      <c r="L409">
        <v>30.600839527417499</v>
      </c>
      <c r="O409" s="10">
        <f t="shared" si="78"/>
        <v>4.8502084174989912</v>
      </c>
      <c r="P409" s="10">
        <f t="shared" si="79"/>
        <v>986.89173627107596</v>
      </c>
      <c r="Q409" s="10">
        <f t="shared" si="80"/>
        <v>6.8953182586118551</v>
      </c>
      <c r="R409" s="10">
        <f t="shared" si="81"/>
        <v>352.41825105288399</v>
      </c>
      <c r="S409" s="10">
        <f t="shared" si="82"/>
        <v>8.4342266229224929</v>
      </c>
      <c r="T409" s="10">
        <f t="shared" si="83"/>
        <v>205.54747717182701</v>
      </c>
      <c r="U409" s="10">
        <f t="shared" si="84"/>
        <v>9.83078877439001</v>
      </c>
      <c r="V409" s="10">
        <f t="shared" si="85"/>
        <v>219.460160004068</v>
      </c>
      <c r="W409" s="10">
        <f t="shared" si="86"/>
        <v>10.9741674937664</v>
      </c>
      <c r="X409" s="10">
        <f t="shared" si="87"/>
        <v>65.292970420543597</v>
      </c>
      <c r="Y409" s="10">
        <f t="shared" si="88"/>
        <v>11.985408659455087</v>
      </c>
      <c r="Z409" s="10">
        <f t="shared" si="89"/>
        <v>30.600839527417499</v>
      </c>
    </row>
    <row r="410" spans="1:26">
      <c r="A410">
        <v>19.812000000000001</v>
      </c>
      <c r="B410">
        <v>997.98700811497895</v>
      </c>
      <c r="C410">
        <v>28.312000000000001</v>
      </c>
      <c r="D410">
        <v>356.53621198177098</v>
      </c>
      <c r="E410">
        <v>34.811999999999998</v>
      </c>
      <c r="F410">
        <v>207.28756133895001</v>
      </c>
      <c r="G410">
        <v>40.811999999999998</v>
      </c>
      <c r="H410">
        <v>225.19965234029999</v>
      </c>
      <c r="I410">
        <v>45.811999999999998</v>
      </c>
      <c r="J410">
        <v>66.400085919756506</v>
      </c>
      <c r="K410">
        <v>50.311999999999998</v>
      </c>
      <c r="L410">
        <v>30.877056961406002</v>
      </c>
      <c r="O410" s="10">
        <f t="shared" si="78"/>
        <v>4.8506932016724784</v>
      </c>
      <c r="P410" s="10">
        <f t="shared" si="79"/>
        <v>997.98700811497895</v>
      </c>
      <c r="Q410" s="10">
        <f t="shared" si="80"/>
        <v>6.8957954359652902</v>
      </c>
      <c r="R410" s="10">
        <f t="shared" si="81"/>
        <v>356.53621198177098</v>
      </c>
      <c r="S410" s="10">
        <f t="shared" si="82"/>
        <v>8.4346962098308769</v>
      </c>
      <c r="T410" s="10">
        <f t="shared" si="83"/>
        <v>207.28756133895001</v>
      </c>
      <c r="U410" s="10">
        <f t="shared" si="84"/>
        <v>9.8312500134156675</v>
      </c>
      <c r="V410" s="10">
        <f t="shared" si="85"/>
        <v>225.19965234029999</v>
      </c>
      <c r="W410" s="10">
        <f t="shared" si="86"/>
        <v>10.974620809420699</v>
      </c>
      <c r="X410" s="10">
        <f t="shared" si="87"/>
        <v>66.400085919756506</v>
      </c>
      <c r="Y410" s="10">
        <f t="shared" si="88"/>
        <v>11.985854105821371</v>
      </c>
      <c r="Z410" s="10">
        <f t="shared" si="89"/>
        <v>30.877056961406002</v>
      </c>
    </row>
    <row r="411" spans="1:26">
      <c r="A411">
        <v>19.814</v>
      </c>
      <c r="B411">
        <v>1009.26938712149</v>
      </c>
      <c r="C411">
        <v>28.314</v>
      </c>
      <c r="D411">
        <v>360.726328066348</v>
      </c>
      <c r="E411">
        <v>34.814</v>
      </c>
      <c r="F411">
        <v>209.04979808191399</v>
      </c>
      <c r="G411">
        <v>40.814</v>
      </c>
      <c r="H411">
        <v>231.163580303158</v>
      </c>
      <c r="I411">
        <v>45.813999999999901</v>
      </c>
      <c r="J411">
        <v>67.535543183234395</v>
      </c>
      <c r="K411">
        <v>50.313999999999901</v>
      </c>
      <c r="L411">
        <v>31.157036376356601</v>
      </c>
      <c r="O411" s="10">
        <f t="shared" si="78"/>
        <v>4.8511779843683582</v>
      </c>
      <c r="P411" s="10">
        <f t="shared" si="79"/>
        <v>1009.26938712149</v>
      </c>
      <c r="Q411" s="10">
        <f t="shared" si="80"/>
        <v>6.8962726112181452</v>
      </c>
      <c r="R411" s="10">
        <f t="shared" si="81"/>
        <v>360.726328066348</v>
      </c>
      <c r="S411" s="10">
        <f t="shared" si="82"/>
        <v>8.4351657941699045</v>
      </c>
      <c r="T411" s="10">
        <f t="shared" si="83"/>
        <v>209.04979808191399</v>
      </c>
      <c r="U411" s="10">
        <f t="shared" si="84"/>
        <v>9.8317112494465597</v>
      </c>
      <c r="V411" s="10">
        <f t="shared" si="85"/>
        <v>231.163580303158</v>
      </c>
      <c r="W411" s="10">
        <f t="shared" si="86"/>
        <v>10.975074121731915</v>
      </c>
      <c r="X411" s="10">
        <f t="shared" si="87"/>
        <v>67.535543183234395</v>
      </c>
      <c r="Y411" s="10">
        <f t="shared" si="88"/>
        <v>11.986299548536532</v>
      </c>
      <c r="Z411" s="10">
        <f t="shared" si="89"/>
        <v>31.157036376356601</v>
      </c>
    </row>
    <row r="412" spans="1:26">
      <c r="A412">
        <v>19.815999999999999</v>
      </c>
      <c r="B412">
        <v>1020.74307963147</v>
      </c>
      <c r="C412">
        <v>28.315999999999999</v>
      </c>
      <c r="D412">
        <v>364.99028411603098</v>
      </c>
      <c r="E412">
        <v>34.816000000000003</v>
      </c>
      <c r="F412">
        <v>210.83456436881499</v>
      </c>
      <c r="G412">
        <v>40.816000000000003</v>
      </c>
      <c r="H412">
        <v>237.36353054790499</v>
      </c>
      <c r="I412">
        <v>45.816000000000003</v>
      </c>
      <c r="J412">
        <v>68.700313951613296</v>
      </c>
      <c r="K412">
        <v>50.316000000000003</v>
      </c>
      <c r="L412">
        <v>31.440846491609101</v>
      </c>
      <c r="O412" s="10">
        <f t="shared" si="78"/>
        <v>4.851662765586485</v>
      </c>
      <c r="P412" s="10">
        <f t="shared" si="79"/>
        <v>1020.74307963147</v>
      </c>
      <c r="Q412" s="10">
        <f t="shared" si="80"/>
        <v>6.8967497843702743</v>
      </c>
      <c r="R412" s="10">
        <f t="shared" si="81"/>
        <v>364.99028411603098</v>
      </c>
      <c r="S412" s="10">
        <f t="shared" si="82"/>
        <v>8.4356353759394338</v>
      </c>
      <c r="T412" s="10">
        <f t="shared" si="83"/>
        <v>210.83456436881499</v>
      </c>
      <c r="U412" s="10">
        <f t="shared" si="84"/>
        <v>9.8321724824825392</v>
      </c>
      <c r="V412" s="10">
        <f t="shared" si="85"/>
        <v>237.36353054790499</v>
      </c>
      <c r="W412" s="10">
        <f t="shared" si="86"/>
        <v>10.975527430699977</v>
      </c>
      <c r="X412" s="10">
        <f t="shared" si="87"/>
        <v>68.700313951613296</v>
      </c>
      <c r="Y412" s="10">
        <f t="shared" si="88"/>
        <v>11.986744987600503</v>
      </c>
      <c r="Z412" s="10">
        <f t="shared" si="89"/>
        <v>31.440846491609101</v>
      </c>
    </row>
    <row r="413" spans="1:26">
      <c r="A413">
        <v>19.818000000000001</v>
      </c>
      <c r="B413">
        <v>1032.41241014294</v>
      </c>
      <c r="C413">
        <v>28.318000000000001</v>
      </c>
      <c r="D413">
        <v>369.32981407163101</v>
      </c>
      <c r="E413">
        <v>34.817999999999998</v>
      </c>
      <c r="F413">
        <v>212.64224520599899</v>
      </c>
      <c r="G413">
        <v>40.817999999999998</v>
      </c>
      <c r="H413">
        <v>243.81182185845199</v>
      </c>
      <c r="I413">
        <v>45.817999999999998</v>
      </c>
      <c r="J413">
        <v>69.895411669568901</v>
      </c>
      <c r="K413">
        <v>50.317999999999998</v>
      </c>
      <c r="L413">
        <v>31.7285576048587</v>
      </c>
      <c r="O413" s="10">
        <f t="shared" si="78"/>
        <v>4.8521475453267122</v>
      </c>
      <c r="P413" s="10">
        <f t="shared" si="79"/>
        <v>1032.41241014294</v>
      </c>
      <c r="Q413" s="10">
        <f t="shared" si="80"/>
        <v>6.8972269554215346</v>
      </c>
      <c r="R413" s="10">
        <f t="shared" si="81"/>
        <v>369.32981407163101</v>
      </c>
      <c r="S413" s="10">
        <f t="shared" si="82"/>
        <v>8.4361049551393226</v>
      </c>
      <c r="T413" s="10">
        <f t="shared" si="83"/>
        <v>212.64224520599899</v>
      </c>
      <c r="U413" s="10">
        <f t="shared" si="84"/>
        <v>9.8326337125234655</v>
      </c>
      <c r="V413" s="10">
        <f t="shared" si="85"/>
        <v>243.81182185845199</v>
      </c>
      <c r="W413" s="10">
        <f t="shared" si="86"/>
        <v>10.975980736324679</v>
      </c>
      <c r="X413" s="10">
        <f t="shared" si="87"/>
        <v>69.895411669568901</v>
      </c>
      <c r="Y413" s="10">
        <f t="shared" si="88"/>
        <v>11.987190423013077</v>
      </c>
      <c r="Z413" s="10">
        <f t="shared" si="89"/>
        <v>31.7285576048587</v>
      </c>
    </row>
    <row r="414" spans="1:26">
      <c r="A414">
        <v>19.82</v>
      </c>
      <c r="B414">
        <v>1044.2818252914501</v>
      </c>
      <c r="C414">
        <v>28.32</v>
      </c>
      <c r="D414">
        <v>373.74670272231702</v>
      </c>
      <c r="E414">
        <v>34.82</v>
      </c>
      <c r="F414">
        <v>214.47323384421799</v>
      </c>
      <c r="G414">
        <v>40.82</v>
      </c>
      <c r="H414">
        <v>250.52155842947499</v>
      </c>
      <c r="I414">
        <v>45.82</v>
      </c>
      <c r="J414">
        <v>71.121893625953504</v>
      </c>
      <c r="K414">
        <v>50.32</v>
      </c>
      <c r="L414">
        <v>32.020241635921899</v>
      </c>
      <c r="O414" s="10">
        <f t="shared" si="78"/>
        <v>4.8526323235888897</v>
      </c>
      <c r="P414" s="10">
        <f t="shared" si="79"/>
        <v>1044.2818252914501</v>
      </c>
      <c r="Q414" s="10">
        <f t="shared" si="80"/>
        <v>6.8977041243717787</v>
      </c>
      <c r="R414" s="10">
        <f t="shared" si="81"/>
        <v>373.74670272231702</v>
      </c>
      <c r="S414" s="10">
        <f t="shared" si="82"/>
        <v>8.4365745317694287</v>
      </c>
      <c r="T414" s="10">
        <f t="shared" si="83"/>
        <v>214.47323384421799</v>
      </c>
      <c r="U414" s="10">
        <f t="shared" si="84"/>
        <v>9.8330949395692038</v>
      </c>
      <c r="V414" s="10">
        <f t="shared" si="85"/>
        <v>250.52155842947499</v>
      </c>
      <c r="W414" s="10">
        <f t="shared" si="86"/>
        <v>10.976434038605905</v>
      </c>
      <c r="X414" s="10">
        <f t="shared" si="87"/>
        <v>71.121893625953504</v>
      </c>
      <c r="Y414" s="10">
        <f t="shared" si="88"/>
        <v>11.987635854774148</v>
      </c>
      <c r="Z414" s="10">
        <f t="shared" si="89"/>
        <v>32.020241635921899</v>
      </c>
    </row>
    <row r="415" spans="1:26">
      <c r="A415">
        <v>19.821999999999999</v>
      </c>
      <c r="B415">
        <v>1056.3558979864999</v>
      </c>
      <c r="C415">
        <v>28.321999999999999</v>
      </c>
      <c r="D415">
        <v>378.24278749257297</v>
      </c>
      <c r="E415">
        <v>34.822000000000003</v>
      </c>
      <c r="F415">
        <v>216.32793199101201</v>
      </c>
      <c r="G415">
        <v>40.822000000000003</v>
      </c>
      <c r="H415">
        <v>257.50668731955102</v>
      </c>
      <c r="I415">
        <v>45.822000000000003</v>
      </c>
      <c r="J415">
        <v>72.3808632205468</v>
      </c>
      <c r="K415">
        <v>50.322000000000003</v>
      </c>
      <c r="L415">
        <v>32.3159721719164</v>
      </c>
      <c r="O415" s="10">
        <f t="shared" si="78"/>
        <v>4.8531171003728701</v>
      </c>
      <c r="P415" s="10">
        <f t="shared" si="79"/>
        <v>1056.3558979864999</v>
      </c>
      <c r="Q415" s="10">
        <f t="shared" si="80"/>
        <v>6.8981812912208618</v>
      </c>
      <c r="R415" s="10">
        <f t="shared" si="81"/>
        <v>378.24278749257297</v>
      </c>
      <c r="S415" s="10">
        <f t="shared" si="82"/>
        <v>8.4370441058296048</v>
      </c>
      <c r="T415" s="10">
        <f t="shared" si="83"/>
        <v>216.32793199101201</v>
      </c>
      <c r="U415" s="10">
        <f t="shared" si="84"/>
        <v>9.8335561636196118</v>
      </c>
      <c r="V415" s="10">
        <f t="shared" si="85"/>
        <v>257.50668731955102</v>
      </c>
      <c r="W415" s="10">
        <f t="shared" si="86"/>
        <v>10.976887337543522</v>
      </c>
      <c r="X415" s="10">
        <f t="shared" si="87"/>
        <v>72.3808632205468</v>
      </c>
      <c r="Y415" s="10">
        <f t="shared" si="88"/>
        <v>11.988081282883574</v>
      </c>
      <c r="Z415" s="10">
        <f t="shared" si="89"/>
        <v>32.3159721719164</v>
      </c>
    </row>
    <row r="416" spans="1:26">
      <c r="A416">
        <v>19.824000000000002</v>
      </c>
      <c r="B416">
        <v>1068.6393317115501</v>
      </c>
      <c r="C416">
        <v>28.324000000000002</v>
      </c>
      <c r="D416">
        <v>382.81996030219398</v>
      </c>
      <c r="E416">
        <v>34.823999999999998</v>
      </c>
      <c r="F416">
        <v>218.206750029452</v>
      </c>
      <c r="G416">
        <v>40.823999999999998</v>
      </c>
      <c r="H416">
        <v>264.78206038540998</v>
      </c>
      <c r="I416">
        <v>45.823999999999998</v>
      </c>
      <c r="J416">
        <v>73.673472365797096</v>
      </c>
      <c r="K416">
        <v>50.323999999999998</v>
      </c>
      <c r="L416">
        <v>32.615824513919002</v>
      </c>
      <c r="O416" s="10">
        <f t="shared" si="78"/>
        <v>4.8536018756785086</v>
      </c>
      <c r="P416" s="10">
        <f t="shared" si="79"/>
        <v>1068.6393317115501</v>
      </c>
      <c r="Q416" s="10">
        <f t="shared" si="80"/>
        <v>6.8986584559686399</v>
      </c>
      <c r="R416" s="10">
        <f t="shared" si="81"/>
        <v>382.81996030219398</v>
      </c>
      <c r="S416" s="10">
        <f t="shared" si="82"/>
        <v>8.4375136773197088</v>
      </c>
      <c r="T416" s="10">
        <f t="shared" si="83"/>
        <v>218.206750029452</v>
      </c>
      <c r="U416" s="10">
        <f t="shared" si="84"/>
        <v>9.8340173846745422</v>
      </c>
      <c r="V416" s="10">
        <f t="shared" si="85"/>
        <v>264.78206038540998</v>
      </c>
      <c r="W416" s="10">
        <f t="shared" si="86"/>
        <v>10.977340633137384</v>
      </c>
      <c r="X416" s="10">
        <f t="shared" si="87"/>
        <v>73.673472365797096</v>
      </c>
      <c r="Y416" s="10">
        <f t="shared" si="88"/>
        <v>11.988526707341221</v>
      </c>
      <c r="Z416" s="10">
        <f t="shared" si="89"/>
        <v>32.615824513919002</v>
      </c>
    </row>
    <row r="417" spans="1:26">
      <c r="A417">
        <v>19.826000000000001</v>
      </c>
      <c r="B417">
        <v>1081.1369649942801</v>
      </c>
      <c r="C417">
        <v>28.326000000000001</v>
      </c>
      <c r="D417">
        <v>387.48016950280999</v>
      </c>
      <c r="E417">
        <v>34.826000000000001</v>
      </c>
      <c r="F417">
        <v>220.11010724349799</v>
      </c>
      <c r="G417">
        <v>40.826000000000001</v>
      </c>
      <c r="H417">
        <v>272.36350102070901</v>
      </c>
      <c r="I417">
        <v>45.826000000000001</v>
      </c>
      <c r="J417">
        <v>75.000924032495007</v>
      </c>
      <c r="K417">
        <v>50.326000000000001</v>
      </c>
      <c r="L417">
        <v>32.919875725154299</v>
      </c>
      <c r="O417" s="10">
        <f t="shared" si="78"/>
        <v>4.8540866495056534</v>
      </c>
      <c r="P417" s="10">
        <f t="shared" si="79"/>
        <v>1081.1369649942801</v>
      </c>
      <c r="Q417" s="10">
        <f t="shared" si="80"/>
        <v>6.8991356186149657</v>
      </c>
      <c r="R417" s="10">
        <f t="shared" si="81"/>
        <v>387.48016950280999</v>
      </c>
      <c r="S417" s="10">
        <f t="shared" si="82"/>
        <v>8.4379832462396021</v>
      </c>
      <c r="T417" s="10">
        <f t="shared" si="83"/>
        <v>220.11010724349799</v>
      </c>
      <c r="U417" s="10">
        <f t="shared" si="84"/>
        <v>9.8344786027338618</v>
      </c>
      <c r="V417" s="10">
        <f t="shared" si="85"/>
        <v>272.36350102070901</v>
      </c>
      <c r="W417" s="10">
        <f t="shared" si="86"/>
        <v>10.977793925387358</v>
      </c>
      <c r="X417" s="10">
        <f t="shared" si="87"/>
        <v>75.000924032495007</v>
      </c>
      <c r="Y417" s="10">
        <f t="shared" si="88"/>
        <v>11.988972128146957</v>
      </c>
      <c r="Z417" s="10">
        <f t="shared" si="89"/>
        <v>32.919875725154299</v>
      </c>
    </row>
    <row r="418" spans="1:26">
      <c r="A418">
        <v>19.827999999999999</v>
      </c>
      <c r="B418">
        <v>1093.85377605554</v>
      </c>
      <c r="C418">
        <v>28.327999999999999</v>
      </c>
      <c r="D418">
        <v>392.225421894612</v>
      </c>
      <c r="E418">
        <v>34.828000000000003</v>
      </c>
      <c r="F418">
        <v>222.03843205024299</v>
      </c>
      <c r="G418">
        <v>40.828000000000003</v>
      </c>
      <c r="H418">
        <v>280.26787603305303</v>
      </c>
      <c r="I418">
        <v>45.828000000000003</v>
      </c>
      <c r="J418">
        <v>76.364474948967398</v>
      </c>
      <c r="K418">
        <v>50.328000000000003</v>
      </c>
      <c r="L418">
        <v>33.228204680779299</v>
      </c>
      <c r="O418" s="10">
        <f t="shared" si="78"/>
        <v>4.8545714218541596</v>
      </c>
      <c r="P418" s="10">
        <f t="shared" si="79"/>
        <v>1093.85377605554</v>
      </c>
      <c r="Q418" s="10">
        <f t="shared" si="80"/>
        <v>6.8996127791596935</v>
      </c>
      <c r="R418" s="10">
        <f t="shared" si="81"/>
        <v>392.225421894612</v>
      </c>
      <c r="S418" s="10">
        <f t="shared" si="82"/>
        <v>8.4384528125891372</v>
      </c>
      <c r="T418" s="10">
        <f t="shared" si="83"/>
        <v>222.03843205024299</v>
      </c>
      <c r="U418" s="10">
        <f t="shared" si="84"/>
        <v>9.8349398177974301</v>
      </c>
      <c r="V418" s="10">
        <f t="shared" si="85"/>
        <v>280.26787603305303</v>
      </c>
      <c r="W418" s="10">
        <f t="shared" si="86"/>
        <v>10.978247214293306</v>
      </c>
      <c r="X418" s="10">
        <f t="shared" si="87"/>
        <v>76.364474948967398</v>
      </c>
      <c r="Y418" s="10">
        <f t="shared" si="88"/>
        <v>11.98941754530064</v>
      </c>
      <c r="Z418" s="10">
        <f t="shared" si="89"/>
        <v>33.228204680779299</v>
      </c>
    </row>
    <row r="419" spans="1:26">
      <c r="A419">
        <v>19.829999999999998</v>
      </c>
      <c r="B419">
        <v>1106.7948876445901</v>
      </c>
      <c r="C419">
        <v>28.33</v>
      </c>
      <c r="D419">
        <v>397.05778482683502</v>
      </c>
      <c r="E419">
        <v>34.83</v>
      </c>
      <c r="F419">
        <v>223.99216223919601</v>
      </c>
      <c r="G419">
        <v>40.83</v>
      </c>
      <c r="H419">
        <v>288.51317299886199</v>
      </c>
      <c r="I419">
        <v>45.83</v>
      </c>
      <c r="J419">
        <v>77.765438463987905</v>
      </c>
      <c r="K419">
        <v>50.33</v>
      </c>
      <c r="L419">
        <v>33.540892119312801</v>
      </c>
      <c r="O419" s="10">
        <f t="shared" si="78"/>
        <v>4.855056192723878</v>
      </c>
      <c r="P419" s="10">
        <f t="shared" si="79"/>
        <v>1106.7948876445901</v>
      </c>
      <c r="Q419" s="10">
        <f t="shared" si="80"/>
        <v>6.9000899376026803</v>
      </c>
      <c r="R419" s="10">
        <f t="shared" si="81"/>
        <v>397.05778482683502</v>
      </c>
      <c r="S419" s="10">
        <f t="shared" si="82"/>
        <v>8.438922376368172</v>
      </c>
      <c r="T419" s="10">
        <f t="shared" si="83"/>
        <v>223.99216223919601</v>
      </c>
      <c r="U419" s="10">
        <f t="shared" si="84"/>
        <v>9.8354010298650998</v>
      </c>
      <c r="V419" s="10">
        <f t="shared" si="85"/>
        <v>288.51317299886199</v>
      </c>
      <c r="W419" s="10">
        <f t="shared" si="86"/>
        <v>10.978700499855087</v>
      </c>
      <c r="X419" s="10">
        <f t="shared" si="87"/>
        <v>77.765438463987905</v>
      </c>
      <c r="Y419" s="10">
        <f t="shared" si="88"/>
        <v>11.989862958802137</v>
      </c>
      <c r="Z419" s="10">
        <f t="shared" si="89"/>
        <v>33.540892119312801</v>
      </c>
    </row>
    <row r="420" spans="1:26">
      <c r="A420">
        <v>19.832000000000001</v>
      </c>
      <c r="B420">
        <v>1119.96557206942</v>
      </c>
      <c r="C420">
        <v>28.332000000000001</v>
      </c>
      <c r="D420">
        <v>401.97938838628602</v>
      </c>
      <c r="E420">
        <v>34.832000000000001</v>
      </c>
      <c r="F420">
        <v>225.97174521895201</v>
      </c>
      <c r="G420">
        <v>40.832000000000001</v>
      </c>
      <c r="H420">
        <v>297.118583436851</v>
      </c>
      <c r="I420">
        <v>45.832000000000001</v>
      </c>
      <c r="J420">
        <v>79.205187584409501</v>
      </c>
      <c r="K420">
        <v>50.332000000000001</v>
      </c>
      <c r="L420">
        <v>33.858020695784901</v>
      </c>
      <c r="O420" s="10">
        <f t="shared" si="78"/>
        <v>4.8555409621146639</v>
      </c>
      <c r="P420" s="10">
        <f t="shared" si="79"/>
        <v>1119.96557206942</v>
      </c>
      <c r="Q420" s="10">
        <f t="shared" si="80"/>
        <v>6.9005670939437795</v>
      </c>
      <c r="R420" s="10">
        <f t="shared" si="81"/>
        <v>401.97938838628602</v>
      </c>
      <c r="S420" s="10">
        <f t="shared" si="82"/>
        <v>8.439391937576568</v>
      </c>
      <c r="T420" s="10">
        <f t="shared" si="83"/>
        <v>225.97174521895201</v>
      </c>
      <c r="U420" s="10">
        <f t="shared" si="84"/>
        <v>9.8358622389367376</v>
      </c>
      <c r="V420" s="10">
        <f t="shared" si="85"/>
        <v>297.118583436851</v>
      </c>
      <c r="W420" s="10">
        <f t="shared" si="86"/>
        <v>10.979153782072565</v>
      </c>
      <c r="X420" s="10">
        <f t="shared" si="87"/>
        <v>79.205187584409501</v>
      </c>
      <c r="Y420" s="10">
        <f t="shared" si="88"/>
        <v>11.990308368651316</v>
      </c>
      <c r="Z420" s="10">
        <f t="shared" si="89"/>
        <v>33.858020695784901</v>
      </c>
    </row>
    <row r="421" spans="1:26">
      <c r="A421">
        <v>19.834</v>
      </c>
      <c r="B421">
        <v>1133.3712564309101</v>
      </c>
      <c r="C421">
        <v>28.334</v>
      </c>
      <c r="D421">
        <v>406.99242767775701</v>
      </c>
      <c r="E421">
        <v>34.834000000000003</v>
      </c>
      <c r="F421">
        <v>227.97763827137601</v>
      </c>
      <c r="G421">
        <v>40.834000000000003</v>
      </c>
      <c r="H421">
        <v>306.10459213325902</v>
      </c>
      <c r="I421">
        <v>45.834000000000003</v>
      </c>
      <c r="J421">
        <v>80.6851581991708</v>
      </c>
      <c r="K421">
        <v>50.334000000000003</v>
      </c>
      <c r="L421">
        <v>34.179675036653599</v>
      </c>
      <c r="O421" s="10">
        <f t="shared" si="78"/>
        <v>4.8560257300263654</v>
      </c>
      <c r="P421" s="10">
        <f t="shared" si="79"/>
        <v>1133.3712564309101</v>
      </c>
      <c r="Q421" s="10">
        <f t="shared" si="80"/>
        <v>6.9010442481828456</v>
      </c>
      <c r="R421" s="10">
        <f t="shared" si="81"/>
        <v>406.99242767775701</v>
      </c>
      <c r="S421" s="10">
        <f t="shared" si="82"/>
        <v>8.4398614962141743</v>
      </c>
      <c r="T421" s="10">
        <f t="shared" si="83"/>
        <v>227.97763827137601</v>
      </c>
      <c r="U421" s="10">
        <f t="shared" si="84"/>
        <v>9.8363234450122015</v>
      </c>
      <c r="V421" s="10">
        <f t="shared" si="85"/>
        <v>306.10459213325902</v>
      </c>
      <c r="W421" s="10">
        <f t="shared" si="86"/>
        <v>10.9796070609456</v>
      </c>
      <c r="X421" s="10">
        <f t="shared" si="87"/>
        <v>80.6851581991708</v>
      </c>
      <c r="Y421" s="10">
        <f t="shared" si="88"/>
        <v>11.990753774848036</v>
      </c>
      <c r="Z421" s="10">
        <f t="shared" si="89"/>
        <v>34.179675036653599</v>
      </c>
    </row>
    <row r="422" spans="1:26">
      <c r="A422">
        <v>19.835999999999999</v>
      </c>
      <c r="B422">
        <v>1147.0175280707099</v>
      </c>
      <c r="C422">
        <v>28.335999999999999</v>
      </c>
      <c r="D422">
        <v>412.09916520099802</v>
      </c>
      <c r="E422">
        <v>34.835999999999999</v>
      </c>
      <c r="F422">
        <v>230.01030881370201</v>
      </c>
      <c r="G422">
        <v>40.835999999999999</v>
      </c>
      <c r="H422">
        <v>315.49307293602902</v>
      </c>
      <c r="I422">
        <v>45.835999999999999</v>
      </c>
      <c r="J422">
        <v>82.206852502348696</v>
      </c>
      <c r="K422">
        <v>50.335999999999999</v>
      </c>
      <c r="L422">
        <v>34.505941796586697</v>
      </c>
      <c r="O422" s="10">
        <f t="shared" si="78"/>
        <v>4.8565104964588368</v>
      </c>
      <c r="P422" s="10">
        <f t="shared" si="79"/>
        <v>1147.0175280707099</v>
      </c>
      <c r="Q422" s="10">
        <f t="shared" si="80"/>
        <v>6.9015214003197336</v>
      </c>
      <c r="R422" s="10">
        <f t="shared" si="81"/>
        <v>412.09916520099802</v>
      </c>
      <c r="S422" s="10">
        <f t="shared" si="82"/>
        <v>8.4403310522808521</v>
      </c>
      <c r="T422" s="10">
        <f t="shared" si="83"/>
        <v>230.01030881370201</v>
      </c>
      <c r="U422" s="10">
        <f t="shared" si="84"/>
        <v>9.8367846480913492</v>
      </c>
      <c r="V422" s="10">
        <f t="shared" si="85"/>
        <v>315.49307293602902</v>
      </c>
      <c r="W422" s="10">
        <f t="shared" si="86"/>
        <v>10.980060336474059</v>
      </c>
      <c r="X422" s="10">
        <f t="shared" si="87"/>
        <v>82.206852502348696</v>
      </c>
      <c r="Y422" s="10">
        <f t="shared" si="88"/>
        <v>11.991199177392165</v>
      </c>
      <c r="Z422" s="10">
        <f t="shared" si="89"/>
        <v>34.505941796586697</v>
      </c>
    </row>
    <row r="423" spans="1:26">
      <c r="A423">
        <v>19.838000000000001</v>
      </c>
      <c r="B423">
        <v>1160.91014024218</v>
      </c>
      <c r="C423">
        <v>28.338000000000001</v>
      </c>
      <c r="D423">
        <v>417.30193332884897</v>
      </c>
      <c r="E423">
        <v>34.838000000000001</v>
      </c>
      <c r="F423">
        <v>232.07023466877399</v>
      </c>
      <c r="G423">
        <v>40.838000000000001</v>
      </c>
      <c r="H423">
        <v>325.30739130418903</v>
      </c>
      <c r="I423">
        <v>45.838000000000001</v>
      </c>
      <c r="J423">
        <v>83.771842628474602</v>
      </c>
      <c r="K423">
        <v>50.338000000000001</v>
      </c>
      <c r="L423">
        <v>34.836909717138198</v>
      </c>
      <c r="O423" s="10">
        <f t="shared" si="78"/>
        <v>4.8569952614119325</v>
      </c>
      <c r="P423" s="10">
        <f t="shared" si="79"/>
        <v>1160.91014024218</v>
      </c>
      <c r="Q423" s="10">
        <f t="shared" si="80"/>
        <v>6.901998550354298</v>
      </c>
      <c r="R423" s="10">
        <f t="shared" si="81"/>
        <v>417.30193332884897</v>
      </c>
      <c r="S423" s="10">
        <f t="shared" si="82"/>
        <v>8.4408006057764595</v>
      </c>
      <c r="T423" s="10">
        <f t="shared" si="83"/>
        <v>232.07023466877399</v>
      </c>
      <c r="U423" s="10">
        <f t="shared" si="84"/>
        <v>9.8372458481740388</v>
      </c>
      <c r="V423" s="10">
        <f t="shared" si="85"/>
        <v>325.30739130418903</v>
      </c>
      <c r="W423" s="10">
        <f t="shared" si="86"/>
        <v>10.980513608657798</v>
      </c>
      <c r="X423" s="10">
        <f t="shared" si="87"/>
        <v>83.771842628474602</v>
      </c>
      <c r="Y423" s="10">
        <f t="shared" si="88"/>
        <v>11.991644576283566</v>
      </c>
      <c r="Z423" s="10">
        <f t="shared" si="89"/>
        <v>34.836909717138198</v>
      </c>
    </row>
    <row r="424" spans="1:26">
      <c r="A424">
        <v>19.84</v>
      </c>
      <c r="B424">
        <v>1175.0550180151699</v>
      </c>
      <c r="C424">
        <v>28.34</v>
      </c>
      <c r="D424">
        <v>422.60313689127503</v>
      </c>
      <c r="E424">
        <v>34.840000000000003</v>
      </c>
      <c r="F424">
        <v>234.15790434364601</v>
      </c>
      <c r="G424">
        <v>40.840000000000003</v>
      </c>
      <c r="H424">
        <v>335.572513851633</v>
      </c>
      <c r="I424">
        <v>45.84</v>
      </c>
      <c r="J424">
        <v>85.381774514705796</v>
      </c>
      <c r="K424">
        <v>50.34</v>
      </c>
      <c r="L424">
        <v>35.172669687449201</v>
      </c>
      <c r="O424" s="10">
        <f t="shared" si="78"/>
        <v>4.8574800248855015</v>
      </c>
      <c r="P424" s="10">
        <f t="shared" si="79"/>
        <v>1175.0550180151699</v>
      </c>
      <c r="Q424" s="10">
        <f t="shared" si="80"/>
        <v>6.9024756982863922</v>
      </c>
      <c r="R424" s="10">
        <f t="shared" si="81"/>
        <v>422.60313689127503</v>
      </c>
      <c r="S424" s="10">
        <f t="shared" si="82"/>
        <v>8.441270156700849</v>
      </c>
      <c r="T424" s="10">
        <f t="shared" si="83"/>
        <v>234.15790434364601</v>
      </c>
      <c r="U424" s="10">
        <f t="shared" si="84"/>
        <v>9.8377070452601352</v>
      </c>
      <c r="V424" s="10">
        <f t="shared" si="85"/>
        <v>335.572513851633</v>
      </c>
      <c r="W424" s="10">
        <f t="shared" si="86"/>
        <v>10.980966877496682</v>
      </c>
      <c r="X424" s="10">
        <f t="shared" si="87"/>
        <v>85.381774514705796</v>
      </c>
      <c r="Y424" s="10">
        <f t="shared" si="88"/>
        <v>11.992089971522102</v>
      </c>
      <c r="Z424" s="10">
        <f t="shared" si="89"/>
        <v>35.172669687449201</v>
      </c>
    </row>
    <row r="425" spans="1:26">
      <c r="A425">
        <v>19.841999999999999</v>
      </c>
      <c r="B425">
        <v>1189.45826442574</v>
      </c>
      <c r="C425">
        <v>28.341999999999999</v>
      </c>
      <c r="D425">
        <v>428.00525587070803</v>
      </c>
      <c r="E425">
        <v>34.841999999999999</v>
      </c>
      <c r="F425">
        <v>236.273817316969</v>
      </c>
      <c r="G425">
        <v>40.841999999999999</v>
      </c>
      <c r="H425">
        <v>346.31512505688198</v>
      </c>
      <c r="I425">
        <v>45.841999999999999</v>
      </c>
      <c r="J425">
        <v>87.038372004890604</v>
      </c>
      <c r="K425">
        <v>50.341999999999999</v>
      </c>
      <c r="L425">
        <v>35.513314806989101</v>
      </c>
      <c r="O425" s="10">
        <f t="shared" si="78"/>
        <v>4.8579647868793971</v>
      </c>
      <c r="P425" s="10">
        <f t="shared" si="79"/>
        <v>1189.45826442574</v>
      </c>
      <c r="Q425" s="10">
        <f t="shared" si="80"/>
        <v>6.9029528441158732</v>
      </c>
      <c r="R425" s="10">
        <f t="shared" si="81"/>
        <v>428.00525587070803</v>
      </c>
      <c r="S425" s="10">
        <f t="shared" si="82"/>
        <v>8.441739705053882</v>
      </c>
      <c r="T425" s="10">
        <f t="shared" si="83"/>
        <v>236.273817316969</v>
      </c>
      <c r="U425" s="10">
        <f t="shared" si="84"/>
        <v>9.8381682393494909</v>
      </c>
      <c r="V425" s="10">
        <f t="shared" si="85"/>
        <v>346.31512505688198</v>
      </c>
      <c r="W425" s="10">
        <f t="shared" si="86"/>
        <v>10.98142014299057</v>
      </c>
      <c r="X425" s="10">
        <f t="shared" si="87"/>
        <v>87.038372004890604</v>
      </c>
      <c r="Y425" s="10">
        <f t="shared" si="88"/>
        <v>11.992535363107637</v>
      </c>
      <c r="Z425" s="10">
        <f t="shared" si="89"/>
        <v>35.513314806989101</v>
      </c>
    </row>
    <row r="426" spans="1:26">
      <c r="A426">
        <v>19.844000000000001</v>
      </c>
      <c r="B426">
        <v>1204.1261668821001</v>
      </c>
      <c r="C426">
        <v>28.344000000000001</v>
      </c>
      <c r="D426">
        <v>433.51084821394602</v>
      </c>
      <c r="E426">
        <v>34.844000000000001</v>
      </c>
      <c r="F426">
        <v>238.418484335421</v>
      </c>
      <c r="G426">
        <v>40.844000000000001</v>
      </c>
      <c r="H426">
        <v>357.56375121376698</v>
      </c>
      <c r="I426">
        <v>45.844000000000001</v>
      </c>
      <c r="J426">
        <v>88.743441212122207</v>
      </c>
      <c r="K426">
        <v>50.344000000000001</v>
      </c>
      <c r="L426">
        <v>35.858940450473099</v>
      </c>
      <c r="O426" s="10">
        <f t="shared" si="78"/>
        <v>4.858449547393473</v>
      </c>
      <c r="P426" s="10">
        <f t="shared" si="79"/>
        <v>1204.1261668821001</v>
      </c>
      <c r="Q426" s="10">
        <f t="shared" si="80"/>
        <v>6.9034299878425944</v>
      </c>
      <c r="R426" s="10">
        <f t="shared" si="81"/>
        <v>433.51084821394602</v>
      </c>
      <c r="S426" s="10">
        <f t="shared" si="82"/>
        <v>8.4422092508354165</v>
      </c>
      <c r="T426" s="10">
        <f t="shared" si="83"/>
        <v>238.418484335421</v>
      </c>
      <c r="U426" s="10">
        <f t="shared" si="84"/>
        <v>9.8386294304419728</v>
      </c>
      <c r="V426" s="10">
        <f t="shared" si="85"/>
        <v>357.56375121376698</v>
      </c>
      <c r="W426" s="10">
        <f t="shared" si="86"/>
        <v>10.981873405139329</v>
      </c>
      <c r="X426" s="10">
        <f t="shared" si="87"/>
        <v>88.743441212122207</v>
      </c>
      <c r="Y426" s="10">
        <f t="shared" si="88"/>
        <v>11.992980751040038</v>
      </c>
      <c r="Z426" s="10">
        <f t="shared" si="89"/>
        <v>35.858940450473099</v>
      </c>
    </row>
    <row r="427" spans="1:26">
      <c r="A427">
        <v>19.846</v>
      </c>
      <c r="B427">
        <v>1219.0652038389601</v>
      </c>
      <c r="C427">
        <v>28.346</v>
      </c>
      <c r="D427">
        <v>439.12255276640701</v>
      </c>
      <c r="E427">
        <v>34.845999999999997</v>
      </c>
      <c r="F427">
        <v>240.592427719418</v>
      </c>
      <c r="G427">
        <v>40.845999999999997</v>
      </c>
      <c r="H427">
        <v>369.34889156851801</v>
      </c>
      <c r="I427">
        <v>45.845999999999997</v>
      </c>
      <c r="J427">
        <v>90.498875157062599</v>
      </c>
      <c r="K427">
        <v>50.345999999999997</v>
      </c>
      <c r="L427">
        <v>36.209644335006303</v>
      </c>
      <c r="O427" s="10">
        <f t="shared" si="78"/>
        <v>4.8589343064275798</v>
      </c>
      <c r="P427" s="10">
        <f t="shared" si="79"/>
        <v>1219.0652038389601</v>
      </c>
      <c r="Q427" s="10">
        <f t="shared" si="80"/>
        <v>6.9039071294664112</v>
      </c>
      <c r="R427" s="10">
        <f t="shared" si="81"/>
        <v>439.12255276640701</v>
      </c>
      <c r="S427" s="10">
        <f t="shared" si="82"/>
        <v>8.442678794045305</v>
      </c>
      <c r="T427" s="10">
        <f t="shared" si="83"/>
        <v>240.592427719418</v>
      </c>
      <c r="U427" s="10">
        <f t="shared" si="84"/>
        <v>9.8390906185374334</v>
      </c>
      <c r="V427" s="10">
        <f t="shared" si="85"/>
        <v>369.34889156851801</v>
      </c>
      <c r="W427" s="10">
        <f t="shared" si="86"/>
        <v>10.982326663942816</v>
      </c>
      <c r="X427" s="10">
        <f t="shared" si="87"/>
        <v>90.498875157062599</v>
      </c>
      <c r="Y427" s="10">
        <f t="shared" si="88"/>
        <v>11.993426135319169</v>
      </c>
      <c r="Z427" s="10">
        <f t="shared" si="89"/>
        <v>36.209644335006303</v>
      </c>
    </row>
    <row r="428" spans="1:26">
      <c r="A428">
        <v>19.847999999999999</v>
      </c>
      <c r="B428">
        <v>1234.28205175363</v>
      </c>
      <c r="C428">
        <v>28.347999999999999</v>
      </c>
      <c r="D428">
        <v>444.84309233493502</v>
      </c>
      <c r="E428">
        <v>34.847999999999999</v>
      </c>
      <c r="F428">
        <v>242.79618167864899</v>
      </c>
      <c r="G428">
        <v>40.847999999999999</v>
      </c>
      <c r="H428">
        <v>381.703156418834</v>
      </c>
      <c r="I428">
        <v>45.847999999999999</v>
      </c>
      <c r="J428">
        <v>92.306658700645599</v>
      </c>
      <c r="K428">
        <v>50.347999999999999</v>
      </c>
      <c r="L428">
        <v>36.565526589546401</v>
      </c>
      <c r="O428" s="10">
        <f t="shared" si="78"/>
        <v>4.8594190639815702</v>
      </c>
      <c r="P428" s="10">
        <f t="shared" si="79"/>
        <v>1234.28205175363</v>
      </c>
      <c r="Q428" s="10">
        <f t="shared" si="80"/>
        <v>6.9043842689871768</v>
      </c>
      <c r="R428" s="10">
        <f t="shared" si="81"/>
        <v>444.84309233493502</v>
      </c>
      <c r="S428" s="10">
        <f t="shared" si="82"/>
        <v>8.4431483346834053</v>
      </c>
      <c r="T428" s="10">
        <f t="shared" si="83"/>
        <v>242.79618167864899</v>
      </c>
      <c r="U428" s="10">
        <f t="shared" si="84"/>
        <v>9.8395518036357394</v>
      </c>
      <c r="V428" s="10">
        <f t="shared" si="85"/>
        <v>381.703156418834</v>
      </c>
      <c r="W428" s="10">
        <f t="shared" si="86"/>
        <v>10.982779919400897</v>
      </c>
      <c r="X428" s="10">
        <f t="shared" si="87"/>
        <v>92.306658700645599</v>
      </c>
      <c r="Y428" s="10">
        <f t="shared" si="88"/>
        <v>11.993871515944896</v>
      </c>
      <c r="Z428" s="10">
        <f t="shared" si="89"/>
        <v>36.565526589546401</v>
      </c>
    </row>
    <row r="429" spans="1:26">
      <c r="A429">
        <v>19.850000000000001</v>
      </c>
      <c r="B429">
        <v>1249.7835923366399</v>
      </c>
      <c r="C429">
        <v>28.35</v>
      </c>
      <c r="D429">
        <v>450.67527688529202</v>
      </c>
      <c r="E429">
        <v>34.85</v>
      </c>
      <c r="F429">
        <v>245.030292637548</v>
      </c>
      <c r="G429">
        <v>40.85</v>
      </c>
      <c r="H429">
        <v>394.66141172637998</v>
      </c>
      <c r="I429">
        <v>45.85</v>
      </c>
      <c r="J429">
        <v>94.168873791120006</v>
      </c>
      <c r="K429">
        <v>50.35</v>
      </c>
      <c r="L429">
        <v>36.926689826811099</v>
      </c>
      <c r="O429" s="10">
        <f t="shared" si="78"/>
        <v>4.8599038200552984</v>
      </c>
      <c r="P429" s="10">
        <f t="shared" si="79"/>
        <v>1249.7835923366399</v>
      </c>
      <c r="Q429" s="10">
        <f t="shared" si="80"/>
        <v>6.9048614064047475</v>
      </c>
      <c r="R429" s="10">
        <f t="shared" si="81"/>
        <v>450.67527688529202</v>
      </c>
      <c r="S429" s="10">
        <f t="shared" si="82"/>
        <v>8.4436178727495772</v>
      </c>
      <c r="T429" s="10">
        <f t="shared" si="83"/>
        <v>245.030292637548</v>
      </c>
      <c r="U429" s="10">
        <f t="shared" si="84"/>
        <v>9.8400129857367435</v>
      </c>
      <c r="V429" s="10">
        <f t="shared" si="85"/>
        <v>394.66141172637998</v>
      </c>
      <c r="W429" s="10">
        <f t="shared" si="86"/>
        <v>10.983233171513431</v>
      </c>
      <c r="X429" s="10">
        <f t="shared" si="87"/>
        <v>94.168873791120006</v>
      </c>
      <c r="Y429" s="10">
        <f t="shared" si="88"/>
        <v>11.994316892917077</v>
      </c>
      <c r="Z429" s="10">
        <f t="shared" si="89"/>
        <v>36.926689826811099</v>
      </c>
    </row>
    <row r="430" spans="1:26">
      <c r="A430">
        <v>19.852</v>
      </c>
      <c r="B430">
        <v>1265.57692011162</v>
      </c>
      <c r="C430">
        <v>28.352</v>
      </c>
      <c r="D430">
        <v>456.62200688138</v>
      </c>
      <c r="E430">
        <v>34.851999999999997</v>
      </c>
      <c r="F430">
        <v>247.29531957126301</v>
      </c>
      <c r="G430">
        <v>40.851999999999997</v>
      </c>
      <c r="H430">
        <v>408.26092951266799</v>
      </c>
      <c r="I430">
        <v>45.851999999999997</v>
      </c>
      <c r="J430">
        <v>96.087705046174904</v>
      </c>
      <c r="K430">
        <v>50.351999999999997</v>
      </c>
      <c r="L430">
        <v>37.2932392176699</v>
      </c>
      <c r="O430" s="10">
        <f t="shared" si="78"/>
        <v>4.8603885746486135</v>
      </c>
      <c r="P430" s="10">
        <f t="shared" si="79"/>
        <v>1265.57692011162</v>
      </c>
      <c r="Q430" s="10">
        <f t="shared" si="80"/>
        <v>6.905338541718975</v>
      </c>
      <c r="R430" s="10">
        <f t="shared" si="81"/>
        <v>456.62200688138</v>
      </c>
      <c r="S430" s="10">
        <f t="shared" si="82"/>
        <v>8.4440874082436768</v>
      </c>
      <c r="T430" s="10">
        <f t="shared" si="83"/>
        <v>247.29531957126301</v>
      </c>
      <c r="U430" s="10">
        <f t="shared" si="84"/>
        <v>9.8404741648403089</v>
      </c>
      <c r="V430" s="10">
        <f t="shared" si="85"/>
        <v>408.26092951266799</v>
      </c>
      <c r="W430" s="10">
        <f t="shared" si="86"/>
        <v>10.98368642028028</v>
      </c>
      <c r="X430" s="10">
        <f t="shared" si="87"/>
        <v>96.087705046174904</v>
      </c>
      <c r="Y430" s="10">
        <f t="shared" si="88"/>
        <v>11.994762266235581</v>
      </c>
      <c r="Z430" s="10">
        <f t="shared" si="89"/>
        <v>37.2932392176699</v>
      </c>
    </row>
    <row r="431" spans="1:26">
      <c r="A431">
        <v>19.853999999999999</v>
      </c>
      <c r="B431">
        <v>1281.6693502994899</v>
      </c>
      <c r="C431">
        <v>28.353999999999999</v>
      </c>
      <c r="D431">
        <v>462.68627677314203</v>
      </c>
      <c r="E431">
        <v>34.853999999999999</v>
      </c>
      <c r="F431">
        <v>249.59183435243401</v>
      </c>
      <c r="G431">
        <v>40.853999999999999</v>
      </c>
      <c r="H431">
        <v>422.54154294958499</v>
      </c>
      <c r="I431">
        <v>45.853999999999999</v>
      </c>
      <c r="J431">
        <v>98.065445692791201</v>
      </c>
      <c r="K431">
        <v>50.353999999999999</v>
      </c>
      <c r="L431">
        <v>37.6652825681794</v>
      </c>
      <c r="O431" s="10">
        <f t="shared" si="78"/>
        <v>4.8608733277613698</v>
      </c>
      <c r="P431" s="10">
        <f t="shared" si="79"/>
        <v>1281.6693502994899</v>
      </c>
      <c r="Q431" s="10">
        <f t="shared" si="80"/>
        <v>6.9058156749297188</v>
      </c>
      <c r="R431" s="10">
        <f t="shared" si="81"/>
        <v>462.68627677314203</v>
      </c>
      <c r="S431" s="10">
        <f t="shared" si="82"/>
        <v>8.4445569411655583</v>
      </c>
      <c r="T431" s="10">
        <f t="shared" si="83"/>
        <v>249.59183435243401</v>
      </c>
      <c r="U431" s="10">
        <f t="shared" si="84"/>
        <v>9.8409353409462952</v>
      </c>
      <c r="V431" s="10">
        <f t="shared" si="85"/>
        <v>422.54154294958499</v>
      </c>
      <c r="W431" s="10">
        <f t="shared" si="86"/>
        <v>10.984139665701308</v>
      </c>
      <c r="X431" s="10">
        <f t="shared" si="87"/>
        <v>98.065445692791201</v>
      </c>
      <c r="Y431" s="10">
        <f t="shared" si="88"/>
        <v>11.995207635900272</v>
      </c>
      <c r="Z431" s="10">
        <f t="shared" si="89"/>
        <v>37.6652825681794</v>
      </c>
    </row>
    <row r="432" spans="1:26">
      <c r="A432">
        <v>19.856000000000002</v>
      </c>
      <c r="B432">
        <v>1298.0684270424699</v>
      </c>
      <c r="C432">
        <v>28.356000000000002</v>
      </c>
      <c r="D432">
        <v>468.87117864062401</v>
      </c>
      <c r="E432">
        <v>34.856000000000002</v>
      </c>
      <c r="F432">
        <v>251.92042210909901</v>
      </c>
      <c r="G432">
        <v>40.856000000000002</v>
      </c>
      <c r="H432">
        <v>437.545804611226</v>
      </c>
      <c r="I432">
        <v>45.856000000000002</v>
      </c>
      <c r="J432">
        <v>100.10450388823899</v>
      </c>
      <c r="K432">
        <v>50.356000000000002</v>
      </c>
      <c r="L432">
        <v>38.042930399321001</v>
      </c>
      <c r="O432" s="10">
        <f t="shared" si="78"/>
        <v>4.8613580793934208</v>
      </c>
      <c r="P432" s="10">
        <f t="shared" si="79"/>
        <v>1298.0684270424699</v>
      </c>
      <c r="Q432" s="10">
        <f t="shared" si="80"/>
        <v>6.9062928060368298</v>
      </c>
      <c r="R432" s="10">
        <f t="shared" si="81"/>
        <v>468.87117864062401</v>
      </c>
      <c r="S432" s="10">
        <f t="shared" si="82"/>
        <v>8.4450264715150851</v>
      </c>
      <c r="T432" s="10">
        <f t="shared" si="83"/>
        <v>251.92042210909901</v>
      </c>
      <c r="U432" s="10">
        <f t="shared" si="84"/>
        <v>9.8413965140545621</v>
      </c>
      <c r="V432" s="10">
        <f t="shared" si="85"/>
        <v>437.545804611226</v>
      </c>
      <c r="W432" s="10">
        <f t="shared" si="86"/>
        <v>10.984592907776376</v>
      </c>
      <c r="X432" s="10">
        <f t="shared" si="87"/>
        <v>100.10450388823899</v>
      </c>
      <c r="Y432" s="10">
        <f t="shared" si="88"/>
        <v>11.995653001911013</v>
      </c>
      <c r="Z432" s="10">
        <f t="shared" si="89"/>
        <v>38.042930399321001</v>
      </c>
    </row>
    <row r="433" spans="1:26">
      <c r="A433">
        <v>19.858000000000001</v>
      </c>
      <c r="B433">
        <v>1314.78193198499</v>
      </c>
      <c r="C433">
        <v>28.358000000000001</v>
      </c>
      <c r="D433">
        <v>475.179906002471</v>
      </c>
      <c r="E433">
        <v>34.857999999999997</v>
      </c>
      <c r="F433">
        <v>254.28168159429299</v>
      </c>
      <c r="G433">
        <v>40.857999999999997</v>
      </c>
      <c r="H433">
        <v>453.31914580883802</v>
      </c>
      <c r="I433">
        <v>45.857999999999997</v>
      </c>
      <c r="J433">
        <v>102.207409447438</v>
      </c>
      <c r="K433">
        <v>50.357999999999997</v>
      </c>
      <c r="L433">
        <v>38.426296029586297</v>
      </c>
      <c r="O433" s="10">
        <f t="shared" si="78"/>
        <v>4.8618428295446163</v>
      </c>
      <c r="P433" s="10">
        <f t="shared" si="79"/>
        <v>1314.78193198499</v>
      </c>
      <c r="Q433" s="10">
        <f t="shared" si="80"/>
        <v>6.9067699350401623</v>
      </c>
      <c r="R433" s="10">
        <f t="shared" si="81"/>
        <v>475.179906002471</v>
      </c>
      <c r="S433" s="10">
        <f t="shared" si="82"/>
        <v>8.4454959992921044</v>
      </c>
      <c r="T433" s="10">
        <f t="shared" si="83"/>
        <v>254.28168159429299</v>
      </c>
      <c r="U433" s="10">
        <f t="shared" si="84"/>
        <v>9.8418576841649656</v>
      </c>
      <c r="V433" s="10">
        <f t="shared" si="85"/>
        <v>453.31914580883802</v>
      </c>
      <c r="W433" s="10">
        <f t="shared" si="86"/>
        <v>10.985046146505344</v>
      </c>
      <c r="X433" s="10">
        <f t="shared" si="87"/>
        <v>102.207409447438</v>
      </c>
      <c r="Y433" s="10">
        <f t="shared" si="88"/>
        <v>11.996098364267668</v>
      </c>
      <c r="Z433" s="10">
        <f t="shared" si="89"/>
        <v>38.426296029586297</v>
      </c>
    </row>
    <row r="434" spans="1:26">
      <c r="A434">
        <v>19.86</v>
      </c>
      <c r="B434">
        <v>1331.8178932286601</v>
      </c>
      <c r="C434">
        <v>28.36</v>
      </c>
      <c r="D434">
        <v>481.615757796845</v>
      </c>
      <c r="E434">
        <v>34.86</v>
      </c>
      <c r="F434">
        <v>256.67622556765701</v>
      </c>
      <c r="G434">
        <v>40.86</v>
      </c>
      <c r="H434">
        <v>469.91003426510298</v>
      </c>
      <c r="I434">
        <v>45.86</v>
      </c>
      <c r="J434">
        <v>104.37682100296099</v>
      </c>
      <c r="K434">
        <v>50.36</v>
      </c>
      <c r="L434">
        <v>38.815495660504503</v>
      </c>
      <c r="O434" s="10">
        <f t="shared" si="78"/>
        <v>4.8623275782148099</v>
      </c>
      <c r="P434" s="10">
        <f t="shared" si="79"/>
        <v>1331.8178932286601</v>
      </c>
      <c r="Q434" s="10">
        <f t="shared" si="80"/>
        <v>6.9072470619395743</v>
      </c>
      <c r="R434" s="10">
        <f t="shared" si="81"/>
        <v>481.615757796845</v>
      </c>
      <c r="S434" s="10">
        <f t="shared" si="82"/>
        <v>8.4459655244964811</v>
      </c>
      <c r="T434" s="10">
        <f t="shared" si="83"/>
        <v>256.67622556765701</v>
      </c>
      <c r="U434" s="10">
        <f t="shared" si="84"/>
        <v>9.8423188512773709</v>
      </c>
      <c r="V434" s="10">
        <f t="shared" si="85"/>
        <v>469.91003426510298</v>
      </c>
      <c r="W434" s="10">
        <f t="shared" si="86"/>
        <v>10.985499381888076</v>
      </c>
      <c r="X434" s="10">
        <f t="shared" si="87"/>
        <v>104.37682100296099</v>
      </c>
      <c r="Y434" s="10">
        <f t="shared" si="88"/>
        <v>11.996543722970104</v>
      </c>
      <c r="Z434" s="10">
        <f t="shared" si="89"/>
        <v>38.815495660504503</v>
      </c>
    </row>
    <row r="435" spans="1:26">
      <c r="A435">
        <v>19.861999999999998</v>
      </c>
      <c r="B435">
        <v>1349.1845946807</v>
      </c>
      <c r="C435">
        <v>28.361999999999998</v>
      </c>
      <c r="D435">
        <v>488.18214254407297</v>
      </c>
      <c r="E435">
        <v>34.861999999999902</v>
      </c>
      <c r="F435">
        <v>259.10468118957402</v>
      </c>
      <c r="G435">
        <v>40.862000000000002</v>
      </c>
      <c r="H435">
        <v>487.37012658845299</v>
      </c>
      <c r="I435">
        <v>45.862000000000002</v>
      </c>
      <c r="J435">
        <v>106.61553362552699</v>
      </c>
      <c r="K435">
        <v>50.362000000000002</v>
      </c>
      <c r="L435">
        <v>39.2106484652464</v>
      </c>
      <c r="O435" s="10">
        <f t="shared" si="78"/>
        <v>4.862812325403854</v>
      </c>
      <c r="P435" s="10">
        <f t="shared" si="79"/>
        <v>1349.1845946807</v>
      </c>
      <c r="Q435" s="10">
        <f t="shared" si="80"/>
        <v>6.9077241867349164</v>
      </c>
      <c r="R435" s="10">
        <f t="shared" si="81"/>
        <v>488.18214254407297</v>
      </c>
      <c r="S435" s="10">
        <f t="shared" si="82"/>
        <v>8.4464350471280429</v>
      </c>
      <c r="T435" s="10">
        <f t="shared" si="83"/>
        <v>259.10468118957402</v>
      </c>
      <c r="U435" s="10">
        <f t="shared" si="84"/>
        <v>9.8427800153916323</v>
      </c>
      <c r="V435" s="10">
        <f t="shared" si="85"/>
        <v>487.37012658845299</v>
      </c>
      <c r="W435" s="10">
        <f t="shared" si="86"/>
        <v>10.985952613924436</v>
      </c>
      <c r="X435" s="10">
        <f t="shared" si="87"/>
        <v>106.61553362552699</v>
      </c>
      <c r="Y435" s="10">
        <f t="shared" si="88"/>
        <v>11.996989078018187</v>
      </c>
      <c r="Z435" s="10">
        <f t="shared" si="89"/>
        <v>39.2106484652464</v>
      </c>
    </row>
    <row r="436" spans="1:26">
      <c r="A436">
        <v>19.864000000000001</v>
      </c>
      <c r="B436">
        <v>1366.8905858143601</v>
      </c>
      <c r="C436">
        <v>28.364000000000001</v>
      </c>
      <c r="D436">
        <v>494.88258270012199</v>
      </c>
      <c r="E436">
        <v>34.863999999999997</v>
      </c>
      <c r="F436">
        <v>261.56769042825101</v>
      </c>
      <c r="G436">
        <v>40.863999999999997</v>
      </c>
      <c r="H436">
        <v>505.75441106122798</v>
      </c>
      <c r="I436">
        <v>45.863999999999997</v>
      </c>
      <c r="J436">
        <v>108.926486934035</v>
      </c>
      <c r="K436">
        <v>50.363999999999997</v>
      </c>
      <c r="L436">
        <v>39.611876680419897</v>
      </c>
      <c r="O436" s="10">
        <f t="shared" si="78"/>
        <v>4.8632970711116013</v>
      </c>
      <c r="P436" s="10">
        <f t="shared" si="79"/>
        <v>1366.8905858143601</v>
      </c>
      <c r="Q436" s="10">
        <f t="shared" si="80"/>
        <v>6.9082013094260475</v>
      </c>
      <c r="R436" s="10">
        <f t="shared" si="81"/>
        <v>494.88258270012199</v>
      </c>
      <c r="S436" s="10">
        <f t="shared" si="82"/>
        <v>8.4469045671867224</v>
      </c>
      <c r="T436" s="10">
        <f t="shared" si="83"/>
        <v>261.56769042825101</v>
      </c>
      <c r="U436" s="10">
        <f t="shared" si="84"/>
        <v>9.8432411765076111</v>
      </c>
      <c r="V436" s="10">
        <f t="shared" si="85"/>
        <v>505.75441106122798</v>
      </c>
      <c r="W436" s="10">
        <f t="shared" si="86"/>
        <v>10.98640584261428</v>
      </c>
      <c r="X436" s="10">
        <f t="shared" si="87"/>
        <v>108.926486934035</v>
      </c>
      <c r="Y436" s="10">
        <f t="shared" si="88"/>
        <v>11.997434429411772</v>
      </c>
      <c r="Z436" s="10">
        <f t="shared" si="89"/>
        <v>39.611876680419897</v>
      </c>
    </row>
    <row r="437" spans="1:26">
      <c r="A437">
        <v>19.866</v>
      </c>
      <c r="B437">
        <v>1384.9446918633</v>
      </c>
      <c r="C437">
        <v>28.366</v>
      </c>
      <c r="D437">
        <v>501.72071921098802</v>
      </c>
      <c r="E437">
        <v>34.866</v>
      </c>
      <c r="F437">
        <v>264.06591048019402</v>
      </c>
      <c r="G437">
        <v>40.866</v>
      </c>
      <c r="H437">
        <v>525.12133514768595</v>
      </c>
      <c r="I437">
        <v>45.866</v>
      </c>
      <c r="J437">
        <v>111.312773725543</v>
      </c>
      <c r="K437">
        <v>50.366</v>
      </c>
      <c r="L437">
        <v>40.019305701195599</v>
      </c>
      <c r="O437" s="10">
        <f t="shared" si="78"/>
        <v>4.8637818153379024</v>
      </c>
      <c r="P437" s="10">
        <f t="shared" si="79"/>
        <v>1384.9446918633</v>
      </c>
      <c r="Q437" s="10">
        <f t="shared" si="80"/>
        <v>6.9086784300128201</v>
      </c>
      <c r="R437" s="10">
        <f t="shared" si="81"/>
        <v>501.72071921098802</v>
      </c>
      <c r="S437" s="10">
        <f t="shared" si="82"/>
        <v>8.4473740846723064</v>
      </c>
      <c r="T437" s="10">
        <f t="shared" si="83"/>
        <v>264.06591048019402</v>
      </c>
      <c r="U437" s="10">
        <f t="shared" si="84"/>
        <v>9.8437023346251689</v>
      </c>
      <c r="V437" s="10">
        <f t="shared" si="85"/>
        <v>525.12133514768595</v>
      </c>
      <c r="W437" s="10">
        <f t="shared" si="86"/>
        <v>10.986859067957475</v>
      </c>
      <c r="X437" s="10">
        <f t="shared" si="87"/>
        <v>111.312773725543</v>
      </c>
      <c r="Y437" s="10">
        <f t="shared" si="88"/>
        <v>11.997879777150732</v>
      </c>
      <c r="Z437" s="10">
        <f t="shared" si="89"/>
        <v>40.019305701195599</v>
      </c>
    </row>
    <row r="438" spans="1:26">
      <c r="A438">
        <v>19.867999999999999</v>
      </c>
      <c r="B438">
        <v>1403.3560244707501</v>
      </c>
      <c r="C438">
        <v>28.367999999999999</v>
      </c>
      <c r="D438">
        <v>508.70031627864302</v>
      </c>
      <c r="E438">
        <v>34.868000000000002</v>
      </c>
      <c r="F438">
        <v>266.60001420482899</v>
      </c>
      <c r="G438">
        <v>40.868000000000002</v>
      </c>
      <c r="H438">
        <v>545.53291084888497</v>
      </c>
      <c r="I438">
        <v>45.868000000000002</v>
      </c>
      <c r="J438">
        <v>113.777649156796</v>
      </c>
      <c r="K438">
        <v>50.368000000000002</v>
      </c>
      <c r="L438">
        <v>40.433064179900697</v>
      </c>
      <c r="O438" s="10">
        <f t="shared" si="78"/>
        <v>4.8642665580826119</v>
      </c>
      <c r="P438" s="10">
        <f t="shared" si="79"/>
        <v>1403.3560244707501</v>
      </c>
      <c r="Q438" s="10">
        <f t="shared" si="80"/>
        <v>6.9091555484950877</v>
      </c>
      <c r="R438" s="10">
        <f t="shared" si="81"/>
        <v>508.70031627864302</v>
      </c>
      <c r="S438" s="10">
        <f t="shared" si="82"/>
        <v>8.4478435995846723</v>
      </c>
      <c r="T438" s="10">
        <f t="shared" si="83"/>
        <v>266.60001420482899</v>
      </c>
      <c r="U438" s="10">
        <f t="shared" si="84"/>
        <v>9.8441634897441617</v>
      </c>
      <c r="V438" s="10">
        <f t="shared" si="85"/>
        <v>545.53291084888497</v>
      </c>
      <c r="W438" s="10">
        <f t="shared" si="86"/>
        <v>10.987312289953882</v>
      </c>
      <c r="X438" s="10">
        <f t="shared" si="87"/>
        <v>113.777649156796</v>
      </c>
      <c r="Y438" s="10">
        <f t="shared" si="88"/>
        <v>11.998325121234931</v>
      </c>
      <c r="Z438" s="10">
        <f t="shared" si="89"/>
        <v>40.433064179900697</v>
      </c>
    </row>
    <row r="439" spans="1:26">
      <c r="A439">
        <v>19.87</v>
      </c>
      <c r="B439">
        <v>1422.13399281744</v>
      </c>
      <c r="C439">
        <v>28.37</v>
      </c>
      <c r="D439">
        <v>515.82526634940098</v>
      </c>
      <c r="E439">
        <v>34.869999999999997</v>
      </c>
      <c r="F439">
        <v>269.17069057339302</v>
      </c>
      <c r="G439">
        <v>40.869999999999997</v>
      </c>
      <c r="H439">
        <v>567.05478956737795</v>
      </c>
      <c r="I439">
        <v>45.87</v>
      </c>
      <c r="J439">
        <v>116.32454051001601</v>
      </c>
      <c r="K439">
        <v>50.37</v>
      </c>
      <c r="L439">
        <v>40.853284128242301</v>
      </c>
      <c r="O439" s="10">
        <f t="shared" si="78"/>
        <v>4.8647512993455804</v>
      </c>
      <c r="P439" s="10">
        <f t="shared" si="79"/>
        <v>1422.13399281744</v>
      </c>
      <c r="Q439" s="10">
        <f t="shared" si="80"/>
        <v>6.9096326648727064</v>
      </c>
      <c r="R439" s="10">
        <f t="shared" si="81"/>
        <v>515.82526634940098</v>
      </c>
      <c r="S439" s="10">
        <f t="shared" si="82"/>
        <v>8.4483131119236745</v>
      </c>
      <c r="T439" s="10">
        <f t="shared" si="83"/>
        <v>269.17069057339302</v>
      </c>
      <c r="U439" s="10">
        <f t="shared" si="84"/>
        <v>9.844624641864451</v>
      </c>
      <c r="V439" s="10">
        <f t="shared" si="85"/>
        <v>567.05478956737795</v>
      </c>
      <c r="W439" s="10">
        <f t="shared" si="86"/>
        <v>10.98776550860336</v>
      </c>
      <c r="X439" s="10">
        <f t="shared" si="87"/>
        <v>116.32454051001601</v>
      </c>
      <c r="Y439" s="10">
        <f t="shared" si="88"/>
        <v>11.998770461664227</v>
      </c>
      <c r="Z439" s="10">
        <f t="shared" si="89"/>
        <v>40.853284128242301</v>
      </c>
    </row>
    <row r="440" spans="1:26">
      <c r="A440">
        <v>19.872</v>
      </c>
      <c r="B440">
        <v>1441.2883152520201</v>
      </c>
      <c r="C440">
        <v>28.372</v>
      </c>
      <c r="D440">
        <v>523.09959533687504</v>
      </c>
      <c r="E440">
        <v>34.872</v>
      </c>
      <c r="F440">
        <v>271.77864513307298</v>
      </c>
      <c r="G440">
        <v>40.872</v>
      </c>
      <c r="H440">
        <v>589.75629651540999</v>
      </c>
      <c r="I440">
        <v>45.872</v>
      </c>
      <c r="J440">
        <v>118.95705757626401</v>
      </c>
      <c r="K440">
        <v>50.372</v>
      </c>
      <c r="L440">
        <v>41.280101023275897</v>
      </c>
      <c r="O440" s="10">
        <f t="shared" si="78"/>
        <v>4.8652360391266614</v>
      </c>
      <c r="P440" s="10">
        <f t="shared" si="79"/>
        <v>1441.2883152520201</v>
      </c>
      <c r="Q440" s="10">
        <f t="shared" si="80"/>
        <v>6.9101097791455315</v>
      </c>
      <c r="R440" s="10">
        <f t="shared" si="81"/>
        <v>523.09959533687504</v>
      </c>
      <c r="S440" s="10">
        <f t="shared" si="82"/>
        <v>8.4487826216891762</v>
      </c>
      <c r="T440" s="10">
        <f t="shared" si="83"/>
        <v>271.77864513307298</v>
      </c>
      <c r="U440" s="10">
        <f t="shared" si="84"/>
        <v>9.8450857909858982</v>
      </c>
      <c r="V440" s="10">
        <f t="shared" si="85"/>
        <v>589.75629651540999</v>
      </c>
      <c r="W440" s="10">
        <f t="shared" si="86"/>
        <v>10.988218723905776</v>
      </c>
      <c r="X440" s="10">
        <f t="shared" si="87"/>
        <v>118.95705757626401</v>
      </c>
      <c r="Y440" s="10">
        <f t="shared" si="88"/>
        <v>11.999215798438492</v>
      </c>
      <c r="Z440" s="10">
        <f t="shared" si="89"/>
        <v>41.280101023275897</v>
      </c>
    </row>
    <row r="441" spans="1:26">
      <c r="A441">
        <v>19.873999999999999</v>
      </c>
      <c r="B441">
        <v>1460.8290314508399</v>
      </c>
      <c r="C441">
        <v>28.373999999999999</v>
      </c>
      <c r="D441">
        <v>530.52746809171799</v>
      </c>
      <c r="E441">
        <v>34.874000000000002</v>
      </c>
      <c r="F441">
        <v>274.424600486614</v>
      </c>
      <c r="G441">
        <v>40.874000000000002</v>
      </c>
      <c r="H441">
        <v>613.71041289597599</v>
      </c>
      <c r="I441">
        <v>45.874000000000002</v>
      </c>
      <c r="J441">
        <v>121.679003690618</v>
      </c>
      <c r="K441">
        <v>50.374000000000002</v>
      </c>
      <c r="L441">
        <v>41.713653917307703</v>
      </c>
      <c r="O441" s="10">
        <f t="shared" si="78"/>
        <v>4.8657207774257065</v>
      </c>
      <c r="P441" s="10">
        <f t="shared" si="79"/>
        <v>1460.8290314508399</v>
      </c>
      <c r="Q441" s="10">
        <f t="shared" si="80"/>
        <v>6.9105868913134163</v>
      </c>
      <c r="R441" s="10">
        <f t="shared" si="81"/>
        <v>530.52746809171799</v>
      </c>
      <c r="S441" s="10">
        <f t="shared" si="82"/>
        <v>8.4492521288810316</v>
      </c>
      <c r="T441" s="10">
        <f t="shared" si="83"/>
        <v>274.424600486614</v>
      </c>
      <c r="U441" s="10">
        <f t="shared" si="84"/>
        <v>9.8455469371083613</v>
      </c>
      <c r="V441" s="10">
        <f t="shared" si="85"/>
        <v>613.71041289597599</v>
      </c>
      <c r="W441" s="10">
        <f t="shared" si="86"/>
        <v>10.988671935860989</v>
      </c>
      <c r="X441" s="10">
        <f t="shared" si="87"/>
        <v>121.679003690618</v>
      </c>
      <c r="Y441" s="10">
        <f t="shared" si="88"/>
        <v>11.999661131557588</v>
      </c>
      <c r="Z441" s="10">
        <f t="shared" si="89"/>
        <v>41.713653917307703</v>
      </c>
    </row>
    <row r="442" spans="1:26">
      <c r="A442">
        <v>19.876000000000001</v>
      </c>
      <c r="B442">
        <v>1480.76651513312</v>
      </c>
      <c r="C442">
        <v>28.376000000000001</v>
      </c>
      <c r="D442">
        <v>538.11319413152796</v>
      </c>
      <c r="E442">
        <v>34.875999999999998</v>
      </c>
      <c r="F442">
        <v>277.10929678825801</v>
      </c>
      <c r="G442">
        <v>40.875999999999998</v>
      </c>
      <c r="H442">
        <v>638.99369215506999</v>
      </c>
      <c r="I442">
        <v>45.875999999999998</v>
      </c>
      <c r="J442">
        <v>124.494387453662</v>
      </c>
      <c r="K442">
        <v>50.375999999999998</v>
      </c>
      <c r="L442">
        <v>42.154085551905297</v>
      </c>
      <c r="O442" s="10">
        <f t="shared" si="78"/>
        <v>4.8662055142425684</v>
      </c>
      <c r="P442" s="10">
        <f t="shared" si="79"/>
        <v>1480.76651513312</v>
      </c>
      <c r="Q442" s="10">
        <f t="shared" si="80"/>
        <v>6.9110640013762152</v>
      </c>
      <c r="R442" s="10">
        <f t="shared" si="81"/>
        <v>538.11319413152796</v>
      </c>
      <c r="S442" s="10">
        <f t="shared" si="82"/>
        <v>8.449721633499097</v>
      </c>
      <c r="T442" s="10">
        <f t="shared" si="83"/>
        <v>277.10929678825801</v>
      </c>
      <c r="U442" s="10">
        <f t="shared" si="84"/>
        <v>9.8460080802316963</v>
      </c>
      <c r="V442" s="10">
        <f t="shared" si="85"/>
        <v>638.99369215506999</v>
      </c>
      <c r="W442" s="10">
        <f t="shared" si="86"/>
        <v>10.989125144468858</v>
      </c>
      <c r="X442" s="10">
        <f t="shared" si="87"/>
        <v>124.494387453662</v>
      </c>
      <c r="Y442" s="10">
        <f t="shared" si="88"/>
        <v>12.000106461021375</v>
      </c>
      <c r="Z442" s="10">
        <f t="shared" si="89"/>
        <v>42.154085551905297</v>
      </c>
    </row>
    <row r="443" spans="1:26">
      <c r="A443">
        <v>19.878</v>
      </c>
      <c r="B443">
        <v>1501.11148736204</v>
      </c>
      <c r="C443">
        <v>28.378</v>
      </c>
      <c r="D443">
        <v>545.86123364515402</v>
      </c>
      <c r="E443">
        <v>34.878</v>
      </c>
      <c r="F443">
        <v>279.83349225654302</v>
      </c>
      <c r="G443">
        <v>40.878</v>
      </c>
      <c r="H443">
        <v>665.68609457281798</v>
      </c>
      <c r="I443">
        <v>45.878</v>
      </c>
      <c r="J443">
        <v>127.407435173178</v>
      </c>
      <c r="K443">
        <v>50.378</v>
      </c>
      <c r="L443">
        <v>42.601542476147202</v>
      </c>
      <c r="O443" s="10">
        <f t="shared" si="78"/>
        <v>4.8666902495770987</v>
      </c>
      <c r="P443" s="10">
        <f t="shared" si="79"/>
        <v>1501.11148736204</v>
      </c>
      <c r="Q443" s="10">
        <f t="shared" si="80"/>
        <v>6.9115411093337844</v>
      </c>
      <c r="R443" s="10">
        <f t="shared" si="81"/>
        <v>545.86123364515402</v>
      </c>
      <c r="S443" s="10">
        <f t="shared" si="82"/>
        <v>8.4501911355432302</v>
      </c>
      <c r="T443" s="10">
        <f t="shared" si="83"/>
        <v>279.83349225654302</v>
      </c>
      <c r="U443" s="10">
        <f t="shared" si="84"/>
        <v>9.8464692203557664</v>
      </c>
      <c r="V443" s="10">
        <f t="shared" si="85"/>
        <v>665.68609457281798</v>
      </c>
      <c r="W443" s="10">
        <f t="shared" si="86"/>
        <v>10.989578349729252</v>
      </c>
      <c r="X443" s="10">
        <f t="shared" si="87"/>
        <v>127.407435173178</v>
      </c>
      <c r="Y443" s="10">
        <f t="shared" si="88"/>
        <v>12.000551786829721</v>
      </c>
      <c r="Z443" s="10">
        <f t="shared" si="89"/>
        <v>42.601542476147202</v>
      </c>
    </row>
    <row r="444" spans="1:26">
      <c r="A444">
        <v>19.88</v>
      </c>
      <c r="B444">
        <v>1521.8750304606101</v>
      </c>
      <c r="C444">
        <v>28.38</v>
      </c>
      <c r="D444">
        <v>553.77620378578695</v>
      </c>
      <c r="E444">
        <v>34.880000000000003</v>
      </c>
      <c r="F444">
        <v>282.59796370452699</v>
      </c>
      <c r="G444">
        <v>40.880000000000003</v>
      </c>
      <c r="H444">
        <v>693.870722405229</v>
      </c>
      <c r="I444">
        <v>45.88</v>
      </c>
      <c r="J444">
        <v>130.42260406009001</v>
      </c>
      <c r="K444">
        <v>50.38</v>
      </c>
      <c r="L444">
        <v>43.056175169365801</v>
      </c>
      <c r="O444" s="10">
        <f t="shared" si="78"/>
        <v>4.8671749834291518</v>
      </c>
      <c r="P444" s="10">
        <f t="shared" si="79"/>
        <v>1521.8750304606101</v>
      </c>
      <c r="Q444" s="10">
        <f t="shared" si="80"/>
        <v>6.9120182151859781</v>
      </c>
      <c r="R444" s="10">
        <f t="shared" si="81"/>
        <v>553.77620378578695</v>
      </c>
      <c r="S444" s="10">
        <f t="shared" si="82"/>
        <v>8.4506606350132891</v>
      </c>
      <c r="T444" s="10">
        <f t="shared" si="83"/>
        <v>282.59796370452699</v>
      </c>
      <c r="U444" s="10">
        <f t="shared" si="84"/>
        <v>9.8469303574804297</v>
      </c>
      <c r="V444" s="10">
        <f t="shared" si="85"/>
        <v>693.870722405229</v>
      </c>
      <c r="W444" s="10">
        <f t="shared" si="86"/>
        <v>10.990031551642026</v>
      </c>
      <c r="X444" s="10">
        <f t="shared" si="87"/>
        <v>130.42260406009001</v>
      </c>
      <c r="Y444" s="10">
        <f t="shared" si="88"/>
        <v>12.000997108982492</v>
      </c>
      <c r="Z444" s="10">
        <f t="shared" si="89"/>
        <v>43.056175169365801</v>
      </c>
    </row>
    <row r="445" spans="1:26">
      <c r="A445">
        <v>19.882000000000001</v>
      </c>
      <c r="B445">
        <v>1543.0686025765899</v>
      </c>
      <c r="C445">
        <v>28.382000000000001</v>
      </c>
      <c r="D445">
        <v>561.86288526928399</v>
      </c>
      <c r="E445">
        <v>34.881999999999998</v>
      </c>
      <c r="F445">
        <v>285.40350708829999</v>
      </c>
      <c r="G445">
        <v>40.881999999999998</v>
      </c>
      <c r="H445">
        <v>723.63343579811101</v>
      </c>
      <c r="I445">
        <v>45.881999999999998</v>
      </c>
      <c r="J445">
        <v>133.544596210289</v>
      </c>
      <c r="K445">
        <v>50.381999999999998</v>
      </c>
      <c r="L445">
        <v>43.518138168496797</v>
      </c>
      <c r="O445" s="10">
        <f t="shared" si="78"/>
        <v>4.8676597157985775</v>
      </c>
      <c r="P445" s="10">
        <f t="shared" si="79"/>
        <v>1543.0686025765899</v>
      </c>
      <c r="Q445" s="10">
        <f t="shared" si="80"/>
        <v>6.9124953189326499</v>
      </c>
      <c r="R445" s="10">
        <f t="shared" si="81"/>
        <v>561.86288526928399</v>
      </c>
      <c r="S445" s="10">
        <f t="shared" si="82"/>
        <v>8.4511301319091263</v>
      </c>
      <c r="T445" s="10">
        <f t="shared" si="83"/>
        <v>285.40350708829999</v>
      </c>
      <c r="U445" s="10">
        <f t="shared" si="84"/>
        <v>9.8473914916055474</v>
      </c>
      <c r="V445" s="10">
        <f t="shared" si="85"/>
        <v>723.63343579811101</v>
      </c>
      <c r="W445" s="10">
        <f t="shared" si="86"/>
        <v>10.990484750207045</v>
      </c>
      <c r="X445" s="10">
        <f t="shared" si="87"/>
        <v>133.544596210289</v>
      </c>
      <c r="Y445" s="10">
        <f t="shared" si="88"/>
        <v>12.001442427479546</v>
      </c>
      <c r="Z445" s="10">
        <f t="shared" si="89"/>
        <v>43.518138168496797</v>
      </c>
    </row>
    <row r="446" spans="1:26">
      <c r="A446">
        <v>19.884</v>
      </c>
      <c r="B446">
        <v>1564.7040529291701</v>
      </c>
      <c r="C446">
        <v>28.384</v>
      </c>
      <c r="D446">
        <v>570.12622929394297</v>
      </c>
      <c r="E446">
        <v>34.884</v>
      </c>
      <c r="F446">
        <v>288.25093807442101</v>
      </c>
      <c r="G446">
        <v>40.884</v>
      </c>
      <c r="H446">
        <v>755.06232788098498</v>
      </c>
      <c r="I446">
        <v>45.883999999999901</v>
      </c>
      <c r="J446">
        <v>136.77837340282801</v>
      </c>
      <c r="K446">
        <v>50.383999999999901</v>
      </c>
      <c r="L446">
        <v>43.987590200307999</v>
      </c>
      <c r="O446" s="10">
        <f t="shared" si="78"/>
        <v>4.8681444466852293</v>
      </c>
      <c r="P446" s="10">
        <f t="shared" si="79"/>
        <v>1564.7040529291701</v>
      </c>
      <c r="Q446" s="10">
        <f t="shared" si="80"/>
        <v>6.9129724205736549</v>
      </c>
      <c r="R446" s="10">
        <f t="shared" si="81"/>
        <v>570.12622929394297</v>
      </c>
      <c r="S446" s="10">
        <f t="shared" si="82"/>
        <v>8.451599626230605</v>
      </c>
      <c r="T446" s="10">
        <f t="shared" si="83"/>
        <v>288.25093807442101</v>
      </c>
      <c r="U446" s="10">
        <f t="shared" si="84"/>
        <v>9.8478526227309811</v>
      </c>
      <c r="V446" s="10">
        <f t="shared" si="85"/>
        <v>755.06232788098498</v>
      </c>
      <c r="W446" s="10">
        <f t="shared" si="86"/>
        <v>10.99093794542415</v>
      </c>
      <c r="X446" s="10">
        <f t="shared" si="87"/>
        <v>136.77837340282801</v>
      </c>
      <c r="Y446" s="10">
        <f t="shared" si="88"/>
        <v>12.001887742320735</v>
      </c>
      <c r="Z446" s="10">
        <f t="shared" si="89"/>
        <v>43.987590200307999</v>
      </c>
    </row>
    <row r="447" spans="1:26">
      <c r="A447">
        <v>19.885999999999999</v>
      </c>
      <c r="B447">
        <v>1586.79363777507</v>
      </c>
      <c r="C447">
        <v>28.385999999999999</v>
      </c>
      <c r="D447">
        <v>578.57136479973406</v>
      </c>
      <c r="E447">
        <v>34.886000000000003</v>
      </c>
      <c r="F447">
        <v>291.14109262690499</v>
      </c>
      <c r="G447">
        <v>40.886000000000003</v>
      </c>
      <c r="H447">
        <v>788.24703596732195</v>
      </c>
      <c r="I447">
        <v>45.886000000000003</v>
      </c>
      <c r="J447">
        <v>140.12917274098601</v>
      </c>
      <c r="K447">
        <v>50.386000000000003</v>
      </c>
      <c r="L447">
        <v>44.4646943186737</v>
      </c>
      <c r="O447" s="10">
        <f t="shared" si="78"/>
        <v>4.8686291760889597</v>
      </c>
      <c r="P447" s="10">
        <f t="shared" si="79"/>
        <v>1586.79363777507</v>
      </c>
      <c r="Q447" s="10">
        <f t="shared" si="80"/>
        <v>6.9134495201088493</v>
      </c>
      <c r="R447" s="10">
        <f t="shared" si="81"/>
        <v>578.57136479973406</v>
      </c>
      <c r="S447" s="10">
        <f t="shared" si="82"/>
        <v>8.4520691179775778</v>
      </c>
      <c r="T447" s="10">
        <f t="shared" si="83"/>
        <v>291.14109262690499</v>
      </c>
      <c r="U447" s="10">
        <f t="shared" si="84"/>
        <v>9.848313750856585</v>
      </c>
      <c r="V447" s="10">
        <f t="shared" si="85"/>
        <v>788.24703596732195</v>
      </c>
      <c r="W447" s="10">
        <f t="shared" si="86"/>
        <v>10.99139113729327</v>
      </c>
      <c r="X447" s="10">
        <f t="shared" si="87"/>
        <v>140.12917274098601</v>
      </c>
      <c r="Y447" s="10">
        <f t="shared" si="88"/>
        <v>12.00233305350598</v>
      </c>
      <c r="Z447" s="10">
        <f t="shared" si="89"/>
        <v>44.4646943186737</v>
      </c>
    </row>
    <row r="448" spans="1:26">
      <c r="A448">
        <v>19.888000000000002</v>
      </c>
      <c r="B448">
        <v>1609.35003713168</v>
      </c>
      <c r="C448">
        <v>28.388000000000002</v>
      </c>
      <c r="D448">
        <v>587.20360608598196</v>
      </c>
      <c r="E448">
        <v>34.887999999999998</v>
      </c>
      <c r="F448">
        <v>294.07482761482902</v>
      </c>
      <c r="G448">
        <v>40.887999999999998</v>
      </c>
      <c r="H448">
        <v>823.27786482117006</v>
      </c>
      <c r="I448">
        <v>45.887999999999998</v>
      </c>
      <c r="J448">
        <v>143.60252315868399</v>
      </c>
      <c r="K448">
        <v>50.387999999999998</v>
      </c>
      <c r="L448">
        <v>44.949618047126201</v>
      </c>
      <c r="O448" s="10">
        <f t="shared" si="78"/>
        <v>4.8691139040096214</v>
      </c>
      <c r="P448" s="10">
        <f t="shared" si="79"/>
        <v>1609.35003713168</v>
      </c>
      <c r="Q448" s="10">
        <f t="shared" si="80"/>
        <v>6.9139266175380856</v>
      </c>
      <c r="R448" s="10">
        <f t="shared" si="81"/>
        <v>587.20360608598196</v>
      </c>
      <c r="S448" s="10">
        <f t="shared" si="82"/>
        <v>8.4525386071499025</v>
      </c>
      <c r="T448" s="10">
        <f t="shared" si="83"/>
        <v>294.07482761482902</v>
      </c>
      <c r="U448" s="10">
        <f t="shared" si="84"/>
        <v>9.8487748759822171</v>
      </c>
      <c r="V448" s="10">
        <f t="shared" si="85"/>
        <v>823.27786482117006</v>
      </c>
      <c r="W448" s="10">
        <f t="shared" si="86"/>
        <v>10.991844325814196</v>
      </c>
      <c r="X448" s="10">
        <f t="shared" si="87"/>
        <v>143.60252315868399</v>
      </c>
      <c r="Y448" s="10">
        <f t="shared" si="88"/>
        <v>12.002778361035084</v>
      </c>
      <c r="Z448" s="10">
        <f t="shared" si="89"/>
        <v>44.949618047126201</v>
      </c>
    </row>
    <row r="449" spans="1:26">
      <c r="A449">
        <v>19.89</v>
      </c>
      <c r="B449">
        <v>1632.38637229867</v>
      </c>
      <c r="C449">
        <v>28.39</v>
      </c>
      <c r="D449">
        <v>596.02846080718405</v>
      </c>
      <c r="E449">
        <v>34.89</v>
      </c>
      <c r="F449">
        <v>297.05302144097101</v>
      </c>
      <c r="G449">
        <v>40.89</v>
      </c>
      <c r="H449">
        <v>860.244697693641</v>
      </c>
      <c r="I449">
        <v>45.89</v>
      </c>
      <c r="J449">
        <v>147.20426280906699</v>
      </c>
      <c r="K449">
        <v>50.39</v>
      </c>
      <c r="L449">
        <v>45.442533526948303</v>
      </c>
      <c r="O449" s="10">
        <f t="shared" si="78"/>
        <v>4.8695986304470651</v>
      </c>
      <c r="P449" s="10">
        <f t="shared" si="79"/>
        <v>1632.38637229867</v>
      </c>
      <c r="Q449" s="10">
        <f t="shared" si="80"/>
        <v>6.9144037128612208</v>
      </c>
      <c r="R449" s="10">
        <f t="shared" si="81"/>
        <v>596.02846080718405</v>
      </c>
      <c r="S449" s="10">
        <f t="shared" si="82"/>
        <v>8.4530080937474388</v>
      </c>
      <c r="T449" s="10">
        <f t="shared" si="83"/>
        <v>297.05302144097101</v>
      </c>
      <c r="U449" s="10">
        <f t="shared" si="84"/>
        <v>9.849235998107746</v>
      </c>
      <c r="V449" s="10">
        <f t="shared" si="85"/>
        <v>860.244697693641</v>
      </c>
      <c r="W449" s="10">
        <f t="shared" si="86"/>
        <v>10.992297510986814</v>
      </c>
      <c r="X449" s="10">
        <f t="shared" si="87"/>
        <v>147.20426280906699</v>
      </c>
      <c r="Y449" s="10">
        <f t="shared" si="88"/>
        <v>12.003223664907933</v>
      </c>
      <c r="Z449" s="10">
        <f t="shared" si="89"/>
        <v>45.442533526948303</v>
      </c>
    </row>
    <row r="450" spans="1:26">
      <c r="A450">
        <v>19.891999999999999</v>
      </c>
      <c r="B450">
        <v>1655.91622422097</v>
      </c>
      <c r="C450">
        <v>28.391999999999999</v>
      </c>
      <c r="D450">
        <v>605.05163836870804</v>
      </c>
      <c r="E450">
        <v>34.892000000000003</v>
      </c>
      <c r="F450">
        <v>300.07657469282299</v>
      </c>
      <c r="G450">
        <v>40.892000000000003</v>
      </c>
      <c r="H450">
        <v>899.23567155010301</v>
      </c>
      <c r="I450">
        <v>45.892000000000003</v>
      </c>
      <c r="J450">
        <v>150.940557344045</v>
      </c>
      <c r="K450">
        <v>50.392000000000003</v>
      </c>
      <c r="L450">
        <v>45.943617671012902</v>
      </c>
      <c r="O450" s="10">
        <f t="shared" si="78"/>
        <v>4.8700833554011442</v>
      </c>
      <c r="P450" s="10">
        <f t="shared" si="79"/>
        <v>1655.91622422097</v>
      </c>
      <c r="Q450" s="10">
        <f t="shared" si="80"/>
        <v>6.9148808060781057</v>
      </c>
      <c r="R450" s="10">
        <f t="shared" si="81"/>
        <v>605.05163836870804</v>
      </c>
      <c r="S450" s="10">
        <f t="shared" si="82"/>
        <v>8.4534775777700411</v>
      </c>
      <c r="T450" s="10">
        <f t="shared" si="83"/>
        <v>300.07657469282299</v>
      </c>
      <c r="U450" s="10">
        <f t="shared" si="84"/>
        <v>9.8496971172330241</v>
      </c>
      <c r="V450" s="10">
        <f t="shared" si="85"/>
        <v>899.23567155010301</v>
      </c>
      <c r="W450" s="10">
        <f t="shared" si="86"/>
        <v>10.99275069281099</v>
      </c>
      <c r="X450" s="10">
        <f t="shared" si="87"/>
        <v>150.940557344045</v>
      </c>
      <c r="Y450" s="10">
        <f t="shared" si="88"/>
        <v>12.003668965124392</v>
      </c>
      <c r="Z450" s="10">
        <f t="shared" si="89"/>
        <v>45.943617671012902</v>
      </c>
    </row>
    <row r="451" spans="1:26">
      <c r="A451">
        <v>19.893999999999998</v>
      </c>
      <c r="B451">
        <v>1679.9536527397199</v>
      </c>
      <c r="C451">
        <v>28.393999999999998</v>
      </c>
      <c r="D451">
        <v>614.27905874459998</v>
      </c>
      <c r="E451">
        <v>34.893999999999998</v>
      </c>
      <c r="F451">
        <v>303.14641081639797</v>
      </c>
      <c r="G451">
        <v>40.893999999999998</v>
      </c>
      <c r="H451">
        <v>940.33559481663497</v>
      </c>
      <c r="I451">
        <v>45.893999999999998</v>
      </c>
      <c r="J451">
        <v>154.81791908442901</v>
      </c>
      <c r="K451">
        <v>50.393999999999998</v>
      </c>
      <c r="L451">
        <v>46.453052323646901</v>
      </c>
      <c r="O451" s="10">
        <f t="shared" si="78"/>
        <v>4.8705680788717123</v>
      </c>
      <c r="P451" s="10">
        <f t="shared" si="79"/>
        <v>1679.9536527397199</v>
      </c>
      <c r="Q451" s="10">
        <f t="shared" si="80"/>
        <v>6.9153578971885992</v>
      </c>
      <c r="R451" s="10">
        <f t="shared" si="81"/>
        <v>614.27905874459998</v>
      </c>
      <c r="S451" s="10">
        <f t="shared" si="82"/>
        <v>8.4539470592175654</v>
      </c>
      <c r="T451" s="10">
        <f t="shared" si="83"/>
        <v>303.14641081639797</v>
      </c>
      <c r="U451" s="10">
        <f t="shared" si="84"/>
        <v>9.850158233357913</v>
      </c>
      <c r="V451" s="10">
        <f t="shared" si="85"/>
        <v>940.33559481663497</v>
      </c>
      <c r="W451" s="10">
        <f t="shared" si="86"/>
        <v>10.993203871286578</v>
      </c>
      <c r="X451" s="10">
        <f t="shared" si="87"/>
        <v>154.81791908442901</v>
      </c>
      <c r="Y451" s="10">
        <f t="shared" si="88"/>
        <v>12.004114261684322</v>
      </c>
      <c r="Z451" s="10">
        <f t="shared" si="89"/>
        <v>46.453052323646901</v>
      </c>
    </row>
    <row r="452" spans="1:26">
      <c r="A452">
        <v>19.896000000000001</v>
      </c>
      <c r="B452">
        <v>1704.5132167788699</v>
      </c>
      <c r="C452">
        <v>28.396000000000001</v>
      </c>
      <c r="D452">
        <v>623.71686174170804</v>
      </c>
      <c r="E452">
        <v>34.896000000000001</v>
      </c>
      <c r="F452">
        <v>306.26347681402899</v>
      </c>
      <c r="G452">
        <v>40.896000000000001</v>
      </c>
      <c r="H452">
        <v>983.62408937353496</v>
      </c>
      <c r="I452">
        <v>45.896000000000001</v>
      </c>
      <c r="J452">
        <v>158.84322706830599</v>
      </c>
      <c r="K452">
        <v>50.396000000000001</v>
      </c>
      <c r="L452">
        <v>46.9710244267851</v>
      </c>
      <c r="O452" s="10">
        <f t="shared" si="78"/>
        <v>4.87105280085862</v>
      </c>
      <c r="P452" s="10">
        <f t="shared" si="79"/>
        <v>1704.5132167788699</v>
      </c>
      <c r="Q452" s="10">
        <f t="shared" si="80"/>
        <v>6.9158349861925545</v>
      </c>
      <c r="R452" s="10">
        <f t="shared" si="81"/>
        <v>623.71686174170804</v>
      </c>
      <c r="S452" s="10">
        <f t="shared" si="82"/>
        <v>8.4544165380898715</v>
      </c>
      <c r="T452" s="10">
        <f t="shared" si="83"/>
        <v>306.26347681402899</v>
      </c>
      <c r="U452" s="10">
        <f t="shared" si="84"/>
        <v>9.8506193464822722</v>
      </c>
      <c r="V452" s="10">
        <f t="shared" si="85"/>
        <v>983.62408937353496</v>
      </c>
      <c r="W452" s="10">
        <f t="shared" si="86"/>
        <v>10.993657046413448</v>
      </c>
      <c r="X452" s="10">
        <f t="shared" si="87"/>
        <v>158.84322706830599</v>
      </c>
      <c r="Y452" s="10">
        <f t="shared" si="88"/>
        <v>12.00455955458759</v>
      </c>
      <c r="Z452" s="10">
        <f t="shared" si="89"/>
        <v>46.9710244267851</v>
      </c>
    </row>
    <row r="453" spans="1:26">
      <c r="A453">
        <v>19.898</v>
      </c>
      <c r="B453">
        <v>1729.60999552047</v>
      </c>
      <c r="C453">
        <v>28.398</v>
      </c>
      <c r="D453">
        <v>633.371416735857</v>
      </c>
      <c r="E453">
        <v>34.898000000000003</v>
      </c>
      <c r="F453">
        <v>309.42874396711801</v>
      </c>
      <c r="G453">
        <v>40.898000000000003</v>
      </c>
      <c r="H453">
        <v>1029.1734436346401</v>
      </c>
      <c r="I453">
        <v>45.898000000000003</v>
      </c>
      <c r="J453">
        <v>163.02374795075099</v>
      </c>
      <c r="K453">
        <v>50.398000000000003</v>
      </c>
      <c r="L453">
        <v>47.497726192711703</v>
      </c>
      <c r="O453" s="10">
        <f t="shared" ref="O453:O516" si="90">2*SIN(RADIANS(A453/2))/0.070931</f>
        <v>4.87153752136172</v>
      </c>
      <c r="P453" s="10">
        <f t="shared" ref="P453:P516" si="91">B453</f>
        <v>1729.60999552047</v>
      </c>
      <c r="Q453" s="10">
        <f t="shared" ref="Q453:Q516" si="92">2*SIN(RADIANS(C453/2))/0.070931</f>
        <v>6.9163120730898244</v>
      </c>
      <c r="R453" s="10">
        <f t="shared" ref="R453:R516" si="93">D453</f>
        <v>633.371416735857</v>
      </c>
      <c r="S453" s="10">
        <f t="shared" ref="S453:S516" si="94">2*SIN(RADIANS(E453/2))/0.070931</f>
        <v>8.4548860143868154</v>
      </c>
      <c r="T453" s="10">
        <f t="shared" ref="T453:T516" si="95">F453</f>
        <v>309.42874396711801</v>
      </c>
      <c r="U453" s="10">
        <f t="shared" ref="U453:U516" si="96">2*SIN(RADIANS(G453/2))/0.070931</f>
        <v>9.8510804566059615</v>
      </c>
      <c r="V453" s="10">
        <f t="shared" ref="V453:V516" si="97">H453</f>
        <v>1029.1734436346401</v>
      </c>
      <c r="W453" s="10">
        <f t="shared" ref="W453:W516" si="98">2*SIN(RADIANS(I453/2))/0.070931</f>
        <v>10.994110218191459</v>
      </c>
      <c r="X453" s="10">
        <f t="shared" ref="X453:X516" si="99">J453</f>
        <v>163.02374795075099</v>
      </c>
      <c r="Y453" s="10">
        <f t="shared" ref="Y453:Y516" si="100">2*SIN(RADIANS(K453/2))/0.070931</f>
        <v>12.005004843834064</v>
      </c>
      <c r="Z453" s="10">
        <f t="shared" ref="Z453:Z516" si="101">L453</f>
        <v>47.497726192711703</v>
      </c>
    </row>
    <row r="454" spans="1:26">
      <c r="A454">
        <v>19.899999999999999</v>
      </c>
      <c r="B454">
        <v>1755.25961062241</v>
      </c>
      <c r="C454">
        <v>28.4</v>
      </c>
      <c r="D454">
        <v>643.24933290683305</v>
      </c>
      <c r="E454">
        <v>34.9</v>
      </c>
      <c r="F454">
        <v>312.64320858474701</v>
      </c>
      <c r="G454">
        <v>40.9</v>
      </c>
      <c r="H454">
        <v>1077.0461706084</v>
      </c>
      <c r="I454">
        <v>45.9</v>
      </c>
      <c r="J454">
        <v>167.36715771014099</v>
      </c>
      <c r="K454">
        <v>50.4</v>
      </c>
      <c r="L454">
        <v>48.0333552836709</v>
      </c>
      <c r="O454" s="10">
        <f t="shared" si="90"/>
        <v>4.8720222403808648</v>
      </c>
      <c r="P454" s="10">
        <f t="shared" si="91"/>
        <v>1755.25961062241</v>
      </c>
      <c r="Q454" s="10">
        <f t="shared" si="92"/>
        <v>6.9167891578802658</v>
      </c>
      <c r="R454" s="10">
        <f t="shared" si="93"/>
        <v>643.24933290683305</v>
      </c>
      <c r="S454" s="10">
        <f t="shared" si="94"/>
        <v>8.4553554881082515</v>
      </c>
      <c r="T454" s="10">
        <f t="shared" si="95"/>
        <v>312.64320858474701</v>
      </c>
      <c r="U454" s="10">
        <f t="shared" si="96"/>
        <v>9.8515415637288406</v>
      </c>
      <c r="V454" s="10">
        <f t="shared" si="97"/>
        <v>1077.0461706084</v>
      </c>
      <c r="W454" s="10">
        <f t="shared" si="98"/>
        <v>10.99456338662047</v>
      </c>
      <c r="X454" s="10">
        <f t="shared" si="99"/>
        <v>167.36715771014099</v>
      </c>
      <c r="Y454" s="10">
        <f t="shared" si="100"/>
        <v>12.0054501294236</v>
      </c>
      <c r="Z454" s="10">
        <f t="shared" si="101"/>
        <v>48.0333552836709</v>
      </c>
    </row>
    <row r="455" spans="1:26">
      <c r="A455">
        <v>19.902000000000001</v>
      </c>
      <c r="B455">
        <v>1781.4782495377599</v>
      </c>
      <c r="C455">
        <v>28.402000000000001</v>
      </c>
      <c r="D455">
        <v>653.35747000172398</v>
      </c>
      <c r="E455">
        <v>34.902000000000001</v>
      </c>
      <c r="F455">
        <v>315.907892779355</v>
      </c>
      <c r="G455">
        <v>40.902000000000001</v>
      </c>
      <c r="H455">
        <v>1127.2922740097599</v>
      </c>
      <c r="I455">
        <v>45.902000000000001</v>
      </c>
      <c r="J455">
        <v>171.881564095295</v>
      </c>
      <c r="K455">
        <v>50.402000000000001</v>
      </c>
      <c r="L455">
        <v>48.578114998681301</v>
      </c>
      <c r="O455" s="10">
        <f t="shared" si="90"/>
        <v>4.8725069579159062</v>
      </c>
      <c r="P455" s="10">
        <f t="shared" si="91"/>
        <v>1781.4782495377599</v>
      </c>
      <c r="Q455" s="10">
        <f t="shared" si="92"/>
        <v>6.917266240563734</v>
      </c>
      <c r="R455" s="10">
        <f t="shared" si="93"/>
        <v>653.35747000172398</v>
      </c>
      <c r="S455" s="10">
        <f t="shared" si="94"/>
        <v>8.4558249592540395</v>
      </c>
      <c r="T455" s="10">
        <f t="shared" si="95"/>
        <v>315.907892779355</v>
      </c>
      <c r="U455" s="10">
        <f t="shared" si="96"/>
        <v>9.8520026678507673</v>
      </c>
      <c r="V455" s="10">
        <f t="shared" si="97"/>
        <v>1127.2922740097599</v>
      </c>
      <c r="W455" s="10">
        <f t="shared" si="98"/>
        <v>10.995016551700347</v>
      </c>
      <c r="X455" s="10">
        <f t="shared" si="99"/>
        <v>171.881564095295</v>
      </c>
      <c r="Y455" s="10">
        <f t="shared" si="100"/>
        <v>12.005895411356068</v>
      </c>
      <c r="Z455" s="10">
        <f t="shared" si="101"/>
        <v>48.578114998681301</v>
      </c>
    </row>
    <row r="456" spans="1:26">
      <c r="A456">
        <v>19.904</v>
      </c>
      <c r="B456">
        <v>1808.2826899970701</v>
      </c>
      <c r="C456">
        <v>28.404</v>
      </c>
      <c r="D456">
        <v>663.70294965672497</v>
      </c>
      <c r="E456">
        <v>34.904000000000003</v>
      </c>
      <c r="F456">
        <v>319.22384527039299</v>
      </c>
      <c r="G456">
        <v>40.904000000000003</v>
      </c>
      <c r="H456">
        <v>1179.94623685331</v>
      </c>
      <c r="I456">
        <v>45.904000000000003</v>
      </c>
      <c r="J456">
        <v>176.57552972201901</v>
      </c>
      <c r="K456">
        <v>50.404000000000003</v>
      </c>
      <c r="L456">
        <v>49.132214467854702</v>
      </c>
      <c r="O456" s="10">
        <f t="shared" si="90"/>
        <v>4.8729916739666983</v>
      </c>
      <c r="P456" s="10">
        <f t="shared" si="91"/>
        <v>1808.2826899970701</v>
      </c>
      <c r="Q456" s="10">
        <f t="shared" si="92"/>
        <v>6.9177433211400814</v>
      </c>
      <c r="R456" s="10">
        <f t="shared" si="93"/>
        <v>663.70294965672497</v>
      </c>
      <c r="S456" s="10">
        <f t="shared" si="94"/>
        <v>8.4562944278240408</v>
      </c>
      <c r="T456" s="10">
        <f t="shared" si="95"/>
        <v>319.22384527039299</v>
      </c>
      <c r="U456" s="10">
        <f t="shared" si="96"/>
        <v>9.8524637689716013</v>
      </c>
      <c r="V456" s="10">
        <f t="shared" si="97"/>
        <v>1179.94623685331</v>
      </c>
      <c r="W456" s="10">
        <f t="shared" si="98"/>
        <v>10.995469713430952</v>
      </c>
      <c r="X456" s="10">
        <f t="shared" si="99"/>
        <v>176.57552972201901</v>
      </c>
      <c r="Y456" s="10">
        <f t="shared" si="100"/>
        <v>12.006340689631333</v>
      </c>
      <c r="Z456" s="10">
        <f t="shared" si="101"/>
        <v>49.132214467854702</v>
      </c>
    </row>
    <row r="457" spans="1:26">
      <c r="A457">
        <v>19.905999999999999</v>
      </c>
      <c r="B457">
        <v>1835.6903257203201</v>
      </c>
      <c r="C457">
        <v>28.405999999999999</v>
      </c>
      <c r="D457">
        <v>674.29316731070503</v>
      </c>
      <c r="E457">
        <v>34.905999999999999</v>
      </c>
      <c r="F457">
        <v>322.59214221735101</v>
      </c>
      <c r="G457">
        <v>40.905999999999999</v>
      </c>
      <c r="H457">
        <v>1235.0237604983099</v>
      </c>
      <c r="I457">
        <v>45.905999999999999</v>
      </c>
      <c r="J457">
        <v>181.458095698558</v>
      </c>
      <c r="K457">
        <v>50.405999999999999</v>
      </c>
      <c r="L457">
        <v>49.695868854617999</v>
      </c>
      <c r="O457" s="10">
        <f t="shared" si="90"/>
        <v>4.8734763885330912</v>
      </c>
      <c r="P457" s="10">
        <f t="shared" si="91"/>
        <v>1835.6903257203201</v>
      </c>
      <c r="Q457" s="10">
        <f t="shared" si="92"/>
        <v>6.9182203996091634</v>
      </c>
      <c r="R457" s="10">
        <f t="shared" si="93"/>
        <v>674.29316731070503</v>
      </c>
      <c r="S457" s="10">
        <f t="shared" si="94"/>
        <v>8.4567638938181009</v>
      </c>
      <c r="T457" s="10">
        <f t="shared" si="95"/>
        <v>322.59214221735101</v>
      </c>
      <c r="U457" s="10">
        <f t="shared" si="96"/>
        <v>9.8529248670912057</v>
      </c>
      <c r="V457" s="10">
        <f t="shared" si="97"/>
        <v>1235.0237604983099</v>
      </c>
      <c r="W457" s="10">
        <f t="shared" si="98"/>
        <v>10.995922871812143</v>
      </c>
      <c r="X457" s="10">
        <f t="shared" si="99"/>
        <v>181.458095698558</v>
      </c>
      <c r="Y457" s="10">
        <f t="shared" si="100"/>
        <v>12.006785964249254</v>
      </c>
      <c r="Z457" s="10">
        <f t="shared" si="101"/>
        <v>49.695868854617999</v>
      </c>
    </row>
    <row r="458" spans="1:26">
      <c r="A458">
        <v>19.908000000000001</v>
      </c>
      <c r="B458">
        <v>1863.71919342765</v>
      </c>
      <c r="C458">
        <v>28.408000000000001</v>
      </c>
      <c r="D458">
        <v>685.13580474538799</v>
      </c>
      <c r="E458">
        <v>34.908000000000001</v>
      </c>
      <c r="F458">
        <v>326.01388808327903</v>
      </c>
      <c r="G458">
        <v>40.908000000000001</v>
      </c>
      <c r="H458">
        <v>1292.51829764581</v>
      </c>
      <c r="I458">
        <v>45.908000000000001</v>
      </c>
      <c r="J458">
        <v>186.53880562364199</v>
      </c>
      <c r="K458">
        <v>50.408000000000001</v>
      </c>
      <c r="L458">
        <v>50.269299566135402</v>
      </c>
      <c r="O458" s="10">
        <f t="shared" si="90"/>
        <v>4.8739611016149382</v>
      </c>
      <c r="P458" s="10">
        <f t="shared" si="91"/>
        <v>1863.71919342765</v>
      </c>
      <c r="Q458" s="10">
        <f t="shared" si="92"/>
        <v>6.918697475970836</v>
      </c>
      <c r="R458" s="10">
        <f t="shared" si="93"/>
        <v>685.13580474538799</v>
      </c>
      <c r="S458" s="10">
        <f t="shared" si="94"/>
        <v>8.4572333572360883</v>
      </c>
      <c r="T458" s="10">
        <f t="shared" si="95"/>
        <v>326.01388808327903</v>
      </c>
      <c r="U458" s="10">
        <f t="shared" si="96"/>
        <v>9.8533859622094386</v>
      </c>
      <c r="V458" s="10">
        <f t="shared" si="97"/>
        <v>1292.51829764581</v>
      </c>
      <c r="W458" s="10">
        <f t="shared" si="98"/>
        <v>10.996376026843786</v>
      </c>
      <c r="X458" s="10">
        <f t="shared" si="99"/>
        <v>186.53880562364199</v>
      </c>
      <c r="Y458" s="10">
        <f t="shared" si="100"/>
        <v>12.007231235209701</v>
      </c>
      <c r="Z458" s="10">
        <f t="shared" si="101"/>
        <v>50.269299566135402</v>
      </c>
    </row>
    <row r="459" spans="1:26">
      <c r="A459">
        <v>19.91</v>
      </c>
      <c r="B459">
        <v>1892.3880012237501</v>
      </c>
      <c r="C459">
        <v>28.41</v>
      </c>
      <c r="D459">
        <v>696.23884328898203</v>
      </c>
      <c r="E459">
        <v>34.909999999999997</v>
      </c>
      <c r="F459">
        <v>329.49021652994401</v>
      </c>
      <c r="G459">
        <v>40.909999999999997</v>
      </c>
      <c r="H459">
        <v>1352.39743998518</v>
      </c>
      <c r="I459">
        <v>45.91</v>
      </c>
      <c r="J459">
        <v>191.827729761939</v>
      </c>
      <c r="K459">
        <v>50.41</v>
      </c>
      <c r="L459">
        <v>50.852734472407001</v>
      </c>
      <c r="O459" s="10">
        <f t="shared" si="90"/>
        <v>4.8744458132120938</v>
      </c>
      <c r="P459" s="10">
        <f t="shared" si="91"/>
        <v>1892.3880012237501</v>
      </c>
      <c r="Q459" s="10">
        <f t="shared" si="92"/>
        <v>6.9191745502249518</v>
      </c>
      <c r="R459" s="10">
        <f t="shared" si="93"/>
        <v>696.23884328898203</v>
      </c>
      <c r="S459" s="10">
        <f t="shared" si="94"/>
        <v>8.4577028180778502</v>
      </c>
      <c r="T459" s="10">
        <f t="shared" si="95"/>
        <v>329.49021652994401</v>
      </c>
      <c r="U459" s="10">
        <f t="shared" si="96"/>
        <v>9.8538470543261525</v>
      </c>
      <c r="V459" s="10">
        <f t="shared" si="97"/>
        <v>1352.39743998518</v>
      </c>
      <c r="W459" s="10">
        <f t="shared" si="98"/>
        <v>10.99682917852574</v>
      </c>
      <c r="X459" s="10">
        <f t="shared" si="99"/>
        <v>191.827729761939</v>
      </c>
      <c r="Y459" s="10">
        <f t="shared" si="100"/>
        <v>12.007676502512536</v>
      </c>
      <c r="Z459" s="10">
        <f t="shared" si="101"/>
        <v>50.852734472407001</v>
      </c>
    </row>
    <row r="460" spans="1:26">
      <c r="A460">
        <v>19.911999999999999</v>
      </c>
      <c r="B460">
        <v>1921.7161584355999</v>
      </c>
      <c r="C460">
        <v>28.411999999999999</v>
      </c>
      <c r="D460">
        <v>707.61057772345396</v>
      </c>
      <c r="E460">
        <v>34.911999999999999</v>
      </c>
      <c r="F460">
        <v>333.022291346278</v>
      </c>
      <c r="G460">
        <v>40.911999999999999</v>
      </c>
      <c r="H460">
        <v>1414.59923953316</v>
      </c>
      <c r="I460">
        <v>45.911999999999999</v>
      </c>
      <c r="J460">
        <v>197.33548915394601</v>
      </c>
      <c r="K460">
        <v>50.411999999999999</v>
      </c>
      <c r="L460">
        <v>51.446408134361398</v>
      </c>
      <c r="O460" s="10">
        <f t="shared" si="90"/>
        <v>4.874930523324406</v>
      </c>
      <c r="P460" s="10">
        <f t="shared" si="91"/>
        <v>1921.7161584355999</v>
      </c>
      <c r="Q460" s="10">
        <f t="shared" si="92"/>
        <v>6.919651622371366</v>
      </c>
      <c r="R460" s="10">
        <f t="shared" si="93"/>
        <v>707.61057772345396</v>
      </c>
      <c r="S460" s="10">
        <f t="shared" si="94"/>
        <v>8.4581722763432516</v>
      </c>
      <c r="T460" s="10">
        <f t="shared" si="95"/>
        <v>333.022291346278</v>
      </c>
      <c r="U460" s="10">
        <f t="shared" si="96"/>
        <v>9.8543081434412194</v>
      </c>
      <c r="V460" s="10">
        <f t="shared" si="97"/>
        <v>1414.59923953316</v>
      </c>
      <c r="W460" s="10">
        <f t="shared" si="98"/>
        <v>10.997282326857867</v>
      </c>
      <c r="X460" s="10">
        <f t="shared" si="99"/>
        <v>197.33548915394601</v>
      </c>
      <c r="Y460" s="10">
        <f t="shared" si="100"/>
        <v>12.008121766157624</v>
      </c>
      <c r="Z460" s="10">
        <f t="shared" si="101"/>
        <v>51.446408134361398</v>
      </c>
    </row>
    <row r="461" spans="1:26">
      <c r="A461">
        <v>19.914000000000001</v>
      </c>
      <c r="B461">
        <v>1951.72380698712</v>
      </c>
      <c r="C461">
        <v>28.414000000000001</v>
      </c>
      <c r="D461">
        <v>719.25963093723203</v>
      </c>
      <c r="E461">
        <v>34.914000000000001</v>
      </c>
      <c r="F461">
        <v>336.61130741114198</v>
      </c>
      <c r="G461">
        <v>40.914000000000001</v>
      </c>
      <c r="H461">
        <v>1479.0285614557799</v>
      </c>
      <c r="I461">
        <v>45.914000000000001</v>
      </c>
      <c r="J461">
        <v>203.07327936583599</v>
      </c>
      <c r="K461">
        <v>50.414000000000001</v>
      </c>
      <c r="L461">
        <v>52.050562041421003</v>
      </c>
      <c r="O461" s="10">
        <f t="shared" si="90"/>
        <v>4.8754152319517301</v>
      </c>
      <c r="P461" s="10">
        <f t="shared" si="91"/>
        <v>1951.72380698712</v>
      </c>
      <c r="Q461" s="10">
        <f t="shared" si="92"/>
        <v>6.9201286924099357</v>
      </c>
      <c r="R461" s="10">
        <f t="shared" si="93"/>
        <v>719.25963093723203</v>
      </c>
      <c r="S461" s="10">
        <f t="shared" si="94"/>
        <v>8.458641732032147</v>
      </c>
      <c r="T461" s="10">
        <f t="shared" si="95"/>
        <v>336.61130741114198</v>
      </c>
      <c r="U461" s="10">
        <f t="shared" si="96"/>
        <v>9.8547692295544884</v>
      </c>
      <c r="V461" s="10">
        <f t="shared" si="97"/>
        <v>1479.0285614557799</v>
      </c>
      <c r="W461" s="10">
        <f t="shared" si="98"/>
        <v>10.997735471840032</v>
      </c>
      <c r="X461" s="10">
        <f t="shared" si="99"/>
        <v>203.07327936583599</v>
      </c>
      <c r="Y461" s="10">
        <f t="shared" si="100"/>
        <v>12.008567026144828</v>
      </c>
      <c r="Z461" s="10">
        <f t="shared" si="101"/>
        <v>52.050562041421003</v>
      </c>
    </row>
    <row r="462" spans="1:26">
      <c r="A462">
        <v>19.916</v>
      </c>
      <c r="B462">
        <v>1982.4318544007699</v>
      </c>
      <c r="C462">
        <v>28.416</v>
      </c>
      <c r="D462">
        <v>731.19496936861003</v>
      </c>
      <c r="E462">
        <v>34.915999999999997</v>
      </c>
      <c r="F462">
        <v>340.25849169219202</v>
      </c>
      <c r="G462">
        <v>40.915999999999997</v>
      </c>
      <c r="H462">
        <v>1545.5535844364599</v>
      </c>
      <c r="I462">
        <v>45.915999999999997</v>
      </c>
      <c r="J462">
        <v>209.05289352500199</v>
      </c>
      <c r="K462">
        <v>50.415999999999997</v>
      </c>
      <c r="L462">
        <v>52.6654448590036</v>
      </c>
      <c r="O462" s="10">
        <f t="shared" si="90"/>
        <v>4.8758999390939186</v>
      </c>
      <c r="P462" s="10">
        <f t="shared" si="91"/>
        <v>1982.4318544007699</v>
      </c>
      <c r="Q462" s="10">
        <f t="shared" si="92"/>
        <v>6.9206057603405124</v>
      </c>
      <c r="R462" s="10">
        <f t="shared" si="93"/>
        <v>731.19496936861003</v>
      </c>
      <c r="S462" s="10">
        <f t="shared" si="94"/>
        <v>8.4591111851443888</v>
      </c>
      <c r="T462" s="10">
        <f t="shared" si="95"/>
        <v>340.25849169219202</v>
      </c>
      <c r="U462" s="10">
        <f t="shared" si="96"/>
        <v>9.8552303126658227</v>
      </c>
      <c r="V462" s="10">
        <f t="shared" si="97"/>
        <v>1545.5535844364599</v>
      </c>
      <c r="W462" s="10">
        <f t="shared" si="98"/>
        <v>10.998188613472093</v>
      </c>
      <c r="X462" s="10">
        <f t="shared" si="99"/>
        <v>209.05289352500199</v>
      </c>
      <c r="Y462" s="10">
        <f t="shared" si="100"/>
        <v>12.009012282474012</v>
      </c>
      <c r="Z462" s="10">
        <f t="shared" si="101"/>
        <v>52.6654448590036</v>
      </c>
    </row>
    <row r="463" spans="1:26">
      <c r="A463">
        <v>19.917999999999999</v>
      </c>
      <c r="B463">
        <v>2013.8620085223599</v>
      </c>
      <c r="C463">
        <v>28.417999999999999</v>
      </c>
      <c r="D463">
        <v>743.425919288106</v>
      </c>
      <c r="E463">
        <v>34.917999999999999</v>
      </c>
      <c r="F463">
        <v>343.96510428224502</v>
      </c>
      <c r="G463">
        <v>40.917999999999999</v>
      </c>
      <c r="H463">
        <v>1614.0025813213699</v>
      </c>
      <c r="I463">
        <v>45.917999999999999</v>
      </c>
      <c r="J463">
        <v>215.28674421966099</v>
      </c>
      <c r="K463">
        <v>50.417999999999999</v>
      </c>
      <c r="L463">
        <v>53.291312686372002</v>
      </c>
      <c r="O463" s="10">
        <f t="shared" si="90"/>
        <v>4.8763846447508215</v>
      </c>
      <c r="P463" s="10">
        <f t="shared" si="91"/>
        <v>2013.8620085223599</v>
      </c>
      <c r="Q463" s="10">
        <f t="shared" si="92"/>
        <v>6.9210828261629516</v>
      </c>
      <c r="R463" s="10">
        <f t="shared" si="93"/>
        <v>743.425919288106</v>
      </c>
      <c r="S463" s="10">
        <f t="shared" si="94"/>
        <v>8.4595806356798455</v>
      </c>
      <c r="T463" s="10">
        <f t="shared" si="95"/>
        <v>343.96510428224502</v>
      </c>
      <c r="U463" s="10">
        <f t="shared" si="96"/>
        <v>9.8556913927750855</v>
      </c>
      <c r="V463" s="10">
        <f t="shared" si="97"/>
        <v>1614.0025813213699</v>
      </c>
      <c r="W463" s="10">
        <f t="shared" si="98"/>
        <v>10.998641751753917</v>
      </c>
      <c r="X463" s="10">
        <f t="shared" si="99"/>
        <v>215.28674421966099</v>
      </c>
      <c r="Y463" s="10">
        <f t="shared" si="100"/>
        <v>12.009457535145044</v>
      </c>
      <c r="Z463" s="10">
        <f t="shared" si="101"/>
        <v>53.291312686372002</v>
      </c>
    </row>
    <row r="464" spans="1:26">
      <c r="A464">
        <v>19.920000000000002</v>
      </c>
      <c r="B464">
        <v>2046.03681407002</v>
      </c>
      <c r="C464">
        <v>28.42</v>
      </c>
      <c r="D464">
        <v>755.96218397062</v>
      </c>
      <c r="E464">
        <v>34.92</v>
      </c>
      <c r="F464">
        <v>347.73243947466699</v>
      </c>
      <c r="G464">
        <v>40.92</v>
      </c>
      <c r="H464">
        <v>1684.1611266294999</v>
      </c>
      <c r="I464">
        <v>45.92</v>
      </c>
      <c r="J464">
        <v>221.787883768527</v>
      </c>
      <c r="K464">
        <v>50.42</v>
      </c>
      <c r="L464">
        <v>53.928429325433697</v>
      </c>
      <c r="O464" s="10">
        <f t="shared" si="90"/>
        <v>4.8768693489222938</v>
      </c>
      <c r="P464" s="10">
        <f t="shared" si="91"/>
        <v>2046.03681407002</v>
      </c>
      <c r="Q464" s="10">
        <f t="shared" si="92"/>
        <v>6.92155988987711</v>
      </c>
      <c r="R464" s="10">
        <f t="shared" si="93"/>
        <v>755.96218397062</v>
      </c>
      <c r="S464" s="10">
        <f t="shared" si="94"/>
        <v>8.460050083638361</v>
      </c>
      <c r="T464" s="10">
        <f t="shared" si="95"/>
        <v>347.73243947466699</v>
      </c>
      <c r="U464" s="10">
        <f t="shared" si="96"/>
        <v>9.856152469882133</v>
      </c>
      <c r="V464" s="10">
        <f t="shared" si="97"/>
        <v>1684.1611266294999</v>
      </c>
      <c r="W464" s="10">
        <f t="shared" si="98"/>
        <v>10.999094886685363</v>
      </c>
      <c r="X464" s="10">
        <f t="shared" si="99"/>
        <v>221.787883768527</v>
      </c>
      <c r="Y464" s="10">
        <f t="shared" si="100"/>
        <v>12.009902784157786</v>
      </c>
      <c r="Z464" s="10">
        <f t="shared" si="101"/>
        <v>53.928429325433697</v>
      </c>
    </row>
    <row r="465" spans="1:26">
      <c r="A465">
        <v>19.922000000000001</v>
      </c>
      <c r="B465">
        <v>2078.9796911162898</v>
      </c>
      <c r="C465">
        <v>28.422000000000001</v>
      </c>
      <c r="D465">
        <v>768.81386181270398</v>
      </c>
      <c r="E465">
        <v>34.921999999999997</v>
      </c>
      <c r="F465">
        <v>351.56182687967498</v>
      </c>
      <c r="G465">
        <v>40.921999999999997</v>
      </c>
      <c r="H465">
        <v>1755.76988725091</v>
      </c>
      <c r="I465">
        <v>45.921999999999997</v>
      </c>
      <c r="J465">
        <v>228.57002228320101</v>
      </c>
      <c r="K465">
        <v>50.421999999999997</v>
      </c>
      <c r="L465">
        <v>54.577066560906403</v>
      </c>
      <c r="O465" s="10">
        <f t="shared" si="90"/>
        <v>4.8773540516081875</v>
      </c>
      <c r="P465" s="10">
        <f t="shared" si="91"/>
        <v>2078.9796911162898</v>
      </c>
      <c r="Q465" s="10">
        <f t="shared" si="92"/>
        <v>6.9220369514828395</v>
      </c>
      <c r="R465" s="10">
        <f t="shared" si="93"/>
        <v>768.81386181270398</v>
      </c>
      <c r="S465" s="10">
        <f t="shared" si="94"/>
        <v>8.4605195290197965</v>
      </c>
      <c r="T465" s="10">
        <f t="shared" si="95"/>
        <v>351.56182687967498</v>
      </c>
      <c r="U465" s="10">
        <f t="shared" si="96"/>
        <v>9.856613543986823</v>
      </c>
      <c r="V465" s="10">
        <f t="shared" si="97"/>
        <v>1755.76988725091</v>
      </c>
      <c r="W465" s="10">
        <f t="shared" si="98"/>
        <v>10.999548018266292</v>
      </c>
      <c r="X465" s="10">
        <f t="shared" si="99"/>
        <v>228.57002228320101</v>
      </c>
      <c r="Y465" s="10">
        <f t="shared" si="100"/>
        <v>12.010348029512102</v>
      </c>
      <c r="Z465" s="10">
        <f t="shared" si="101"/>
        <v>54.577066560906403</v>
      </c>
    </row>
    <row r="466" spans="1:26">
      <c r="A466">
        <v>19.923999999999999</v>
      </c>
      <c r="B466">
        <v>2112.71497561967</v>
      </c>
      <c r="C466">
        <v>28.423999999999999</v>
      </c>
      <c r="D466">
        <v>781.99146545308099</v>
      </c>
      <c r="E466">
        <v>34.923999999999999</v>
      </c>
      <c r="F466">
        <v>355.45463258324702</v>
      </c>
      <c r="G466">
        <v>40.923999999999999</v>
      </c>
      <c r="H466">
        <v>1828.5231569369</v>
      </c>
      <c r="I466">
        <v>45.923999999999999</v>
      </c>
      <c r="J466">
        <v>235.64754285972899</v>
      </c>
      <c r="K466">
        <v>50.423999999999999</v>
      </c>
      <c r="L466">
        <v>55.237504452512198</v>
      </c>
      <c r="O466" s="10">
        <f t="shared" si="90"/>
        <v>4.8778387528083513</v>
      </c>
      <c r="P466" s="10">
        <f t="shared" si="91"/>
        <v>2112.71497561967</v>
      </c>
      <c r="Q466" s="10">
        <f t="shared" si="92"/>
        <v>6.9225140109799961</v>
      </c>
      <c r="R466" s="10">
        <f t="shared" si="93"/>
        <v>781.99146545308099</v>
      </c>
      <c r="S466" s="10">
        <f t="shared" si="94"/>
        <v>8.4609889718240137</v>
      </c>
      <c r="T466" s="10">
        <f t="shared" si="95"/>
        <v>355.45463258324702</v>
      </c>
      <c r="U466" s="10">
        <f t="shared" si="96"/>
        <v>9.8570746150890152</v>
      </c>
      <c r="V466" s="10">
        <f t="shared" si="97"/>
        <v>1828.5231569369</v>
      </c>
      <c r="W466" s="10">
        <f t="shared" si="98"/>
        <v>11.000001146496567</v>
      </c>
      <c r="X466" s="10">
        <f t="shared" si="99"/>
        <v>235.64754285972899</v>
      </c>
      <c r="Y466" s="10">
        <f t="shared" si="100"/>
        <v>12.010793271207856</v>
      </c>
      <c r="Z466" s="10">
        <f t="shared" si="101"/>
        <v>55.237504452512198</v>
      </c>
    </row>
    <row r="467" spans="1:26">
      <c r="A467">
        <v>19.925999999999998</v>
      </c>
      <c r="B467">
        <v>2147.26796212816</v>
      </c>
      <c r="C467">
        <v>28.425999999999998</v>
      </c>
      <c r="D467">
        <v>795.50594195870201</v>
      </c>
      <c r="E467">
        <v>34.926000000000002</v>
      </c>
      <c r="F467">
        <v>359.41226035033799</v>
      </c>
      <c r="G467">
        <v>40.926000000000002</v>
      </c>
      <c r="H467">
        <v>1902.0682928020101</v>
      </c>
      <c r="I467">
        <v>45.926000000000002</v>
      </c>
      <c r="J467">
        <v>243.03551313875101</v>
      </c>
      <c r="K467">
        <v>50.426000000000002</v>
      </c>
      <c r="L467">
        <v>55.910031639707697</v>
      </c>
      <c r="O467" s="10">
        <f t="shared" si="90"/>
        <v>4.8783234525226433</v>
      </c>
      <c r="P467" s="10">
        <f t="shared" si="91"/>
        <v>2147.26796212816</v>
      </c>
      <c r="Q467" s="10">
        <f t="shared" si="92"/>
        <v>6.9229910683684333</v>
      </c>
      <c r="R467" s="10">
        <f t="shared" si="93"/>
        <v>795.50594195870201</v>
      </c>
      <c r="S467" s="10">
        <f t="shared" si="94"/>
        <v>8.4614584120508667</v>
      </c>
      <c r="T467" s="10">
        <f t="shared" si="95"/>
        <v>359.41226035033799</v>
      </c>
      <c r="U467" s="10">
        <f t="shared" si="96"/>
        <v>9.8575356831885745</v>
      </c>
      <c r="V467" s="10">
        <f t="shared" si="97"/>
        <v>1902.0682928020101</v>
      </c>
      <c r="W467" s="10">
        <f t="shared" si="98"/>
        <v>11.000454271376052</v>
      </c>
      <c r="X467" s="10">
        <f t="shared" si="99"/>
        <v>243.03551313875101</v>
      </c>
      <c r="Y467" s="10">
        <f t="shared" si="100"/>
        <v>12.011238509244913</v>
      </c>
      <c r="Z467" s="10">
        <f t="shared" si="101"/>
        <v>55.910031639707697</v>
      </c>
    </row>
    <row r="468" spans="1:26">
      <c r="A468">
        <v>19.928000000000001</v>
      </c>
      <c r="B468">
        <v>2182.6649487872601</v>
      </c>
      <c r="C468">
        <v>28.428000000000001</v>
      </c>
      <c r="D468">
        <v>809.36869414379498</v>
      </c>
      <c r="E468">
        <v>34.927999999999997</v>
      </c>
      <c r="F468">
        <v>363.43615287464399</v>
      </c>
      <c r="G468">
        <v>40.927999999999997</v>
      </c>
      <c r="H468">
        <v>1976.0062019761499</v>
      </c>
      <c r="I468">
        <v>45.927999999999997</v>
      </c>
      <c r="J468">
        <v>250.74969237414501</v>
      </c>
      <c r="K468">
        <v>50.427999999999997</v>
      </c>
      <c r="L468">
        <v>56.594945659634199</v>
      </c>
      <c r="O468" s="10">
        <f t="shared" si="90"/>
        <v>4.8788081507509125</v>
      </c>
      <c r="P468" s="10">
        <f t="shared" si="91"/>
        <v>2182.6649487872601</v>
      </c>
      <c r="Q468" s="10">
        <f t="shared" si="92"/>
        <v>6.9234681236480089</v>
      </c>
      <c r="R468" s="10">
        <f t="shared" si="93"/>
        <v>809.36869414379498</v>
      </c>
      <c r="S468" s="10">
        <f t="shared" si="94"/>
        <v>8.4619278497002082</v>
      </c>
      <c r="T468" s="10">
        <f t="shared" si="95"/>
        <v>363.43615287464399</v>
      </c>
      <c r="U468" s="10">
        <f t="shared" si="96"/>
        <v>9.8579967482853537</v>
      </c>
      <c r="V468" s="10">
        <f t="shared" si="97"/>
        <v>1976.0062019761499</v>
      </c>
      <c r="W468" s="10">
        <f t="shared" si="98"/>
        <v>11.000907392904605</v>
      </c>
      <c r="X468" s="10">
        <f t="shared" si="99"/>
        <v>250.74969237414501</v>
      </c>
      <c r="Y468" s="10">
        <f t="shared" si="100"/>
        <v>12.011683743623138</v>
      </c>
      <c r="Z468" s="10">
        <f t="shared" si="101"/>
        <v>56.594945659634199</v>
      </c>
    </row>
    <row r="469" spans="1:26">
      <c r="A469">
        <v>19.93</v>
      </c>
      <c r="B469">
        <v>2218.9332847925398</v>
      </c>
      <c r="C469">
        <v>28.43</v>
      </c>
      <c r="D469">
        <v>823.59160309230401</v>
      </c>
      <c r="E469">
        <v>34.93</v>
      </c>
      <c r="F469">
        <v>367.52779307672199</v>
      </c>
      <c r="G469">
        <v>40.93</v>
      </c>
      <c r="H469">
        <v>2049.8930080076302</v>
      </c>
      <c r="I469">
        <v>45.93</v>
      </c>
      <c r="J469">
        <v>258.80653304315598</v>
      </c>
      <c r="K469">
        <v>50.43</v>
      </c>
      <c r="L469">
        <v>57.292553278904997</v>
      </c>
      <c r="O469" s="10">
        <f t="shared" si="90"/>
        <v>4.8792928474930104</v>
      </c>
      <c r="P469" s="10">
        <f t="shared" si="91"/>
        <v>2218.9332847925398</v>
      </c>
      <c r="Q469" s="10">
        <f t="shared" si="92"/>
        <v>6.9239451768185738</v>
      </c>
      <c r="R469" s="10">
        <f t="shared" si="93"/>
        <v>823.59160309230401</v>
      </c>
      <c r="S469" s="10">
        <f t="shared" si="94"/>
        <v>8.4623972847719049</v>
      </c>
      <c r="T469" s="10">
        <f t="shared" si="95"/>
        <v>367.52779307672199</v>
      </c>
      <c r="U469" s="10">
        <f t="shared" si="96"/>
        <v>9.8584578103792158</v>
      </c>
      <c r="V469" s="10">
        <f t="shared" si="97"/>
        <v>2049.8930080076302</v>
      </c>
      <c r="W469" s="10">
        <f t="shared" si="98"/>
        <v>11.00136051108209</v>
      </c>
      <c r="X469" s="10">
        <f t="shared" si="99"/>
        <v>258.80653304315598</v>
      </c>
      <c r="Y469" s="10">
        <f t="shared" si="100"/>
        <v>12.012128974342396</v>
      </c>
      <c r="Z469" s="10">
        <f t="shared" si="101"/>
        <v>57.292553278904997</v>
      </c>
    </row>
    <row r="470" spans="1:26">
      <c r="A470">
        <v>19.931999999999999</v>
      </c>
      <c r="B470">
        <v>2256.1014204378598</v>
      </c>
      <c r="C470">
        <v>28.431999999999999</v>
      </c>
      <c r="D470">
        <v>838.18705196082203</v>
      </c>
      <c r="E470">
        <v>34.931999999999903</v>
      </c>
      <c r="F470">
        <v>371.68870545278003</v>
      </c>
      <c r="G470">
        <v>40.932000000000002</v>
      </c>
      <c r="H470">
        <v>2123.2429993270698</v>
      </c>
      <c r="I470">
        <v>45.932000000000002</v>
      </c>
      <c r="J470">
        <v>267.22317592247202</v>
      </c>
      <c r="K470">
        <v>50.432000000000002</v>
      </c>
      <c r="L470">
        <v>58.003170839954301</v>
      </c>
      <c r="O470" s="10">
        <f t="shared" si="90"/>
        <v>4.8797775427487915</v>
      </c>
      <c r="P470" s="10">
        <f t="shared" si="91"/>
        <v>2256.1014204378598</v>
      </c>
      <c r="Q470" s="10">
        <f t="shared" si="92"/>
        <v>6.924422227879985</v>
      </c>
      <c r="R470" s="10">
        <f t="shared" si="93"/>
        <v>838.18705196082203</v>
      </c>
      <c r="S470" s="10">
        <f t="shared" si="94"/>
        <v>8.4628667172657792</v>
      </c>
      <c r="T470" s="10">
        <f t="shared" si="95"/>
        <v>371.68870545278003</v>
      </c>
      <c r="U470" s="10">
        <f t="shared" si="96"/>
        <v>9.8589188694700223</v>
      </c>
      <c r="V470" s="10">
        <f t="shared" si="97"/>
        <v>2123.2429993270698</v>
      </c>
      <c r="W470" s="10">
        <f t="shared" si="98"/>
        <v>11.001813625908369</v>
      </c>
      <c r="X470" s="10">
        <f t="shared" si="99"/>
        <v>267.22317592247202</v>
      </c>
      <c r="Y470" s="10">
        <f t="shared" si="100"/>
        <v>12.012574201402551</v>
      </c>
      <c r="Z470" s="10">
        <f t="shared" si="101"/>
        <v>58.003170839954301</v>
      </c>
    </row>
    <row r="471" spans="1:26">
      <c r="A471">
        <v>19.934000000000001</v>
      </c>
      <c r="B471">
        <v>2294.1989599181502</v>
      </c>
      <c r="C471">
        <v>28.434000000000001</v>
      </c>
      <c r="D471">
        <v>853.16795114295098</v>
      </c>
      <c r="E471">
        <v>34.933999999999997</v>
      </c>
      <c r="F471">
        <v>375.920457476249</v>
      </c>
      <c r="G471">
        <v>40.933999999999997</v>
      </c>
      <c r="H471">
        <v>2195.5329261758402</v>
      </c>
      <c r="I471">
        <v>45.933999999999997</v>
      </c>
      <c r="J471">
        <v>276.01743744370998</v>
      </c>
      <c r="K471">
        <v>50.433999999999997</v>
      </c>
      <c r="L471">
        <v>58.727124622653697</v>
      </c>
      <c r="O471" s="10">
        <f t="shared" si="90"/>
        <v>4.8802622365181074</v>
      </c>
      <c r="P471" s="10">
        <f t="shared" si="91"/>
        <v>2294.1989599181502</v>
      </c>
      <c r="Q471" s="10">
        <f t="shared" si="92"/>
        <v>6.9248992768320976</v>
      </c>
      <c r="R471" s="10">
        <f t="shared" si="93"/>
        <v>853.16795114295098</v>
      </c>
      <c r="S471" s="10">
        <f t="shared" si="94"/>
        <v>8.4633361471817654</v>
      </c>
      <c r="T471" s="10">
        <f t="shared" si="95"/>
        <v>375.920457476249</v>
      </c>
      <c r="U471" s="10">
        <f t="shared" si="96"/>
        <v>9.8593799255576275</v>
      </c>
      <c r="V471" s="10">
        <f t="shared" si="97"/>
        <v>2195.5329261758402</v>
      </c>
      <c r="W471" s="10">
        <f t="shared" si="98"/>
        <v>11.002266737383303</v>
      </c>
      <c r="X471" s="10">
        <f t="shared" si="99"/>
        <v>276.01743744370998</v>
      </c>
      <c r="Y471" s="10">
        <f t="shared" si="100"/>
        <v>12.013019424803463</v>
      </c>
      <c r="Z471" s="10">
        <f t="shared" si="101"/>
        <v>58.727124622653697</v>
      </c>
    </row>
    <row r="472" spans="1:26">
      <c r="A472">
        <v>19.936</v>
      </c>
      <c r="B472">
        <v>2333.25671705991</v>
      </c>
      <c r="C472">
        <v>28.436</v>
      </c>
      <c r="D472">
        <v>868.54776488255698</v>
      </c>
      <c r="E472">
        <v>34.936</v>
      </c>
      <c r="F472">
        <v>380.22466105457602</v>
      </c>
      <c r="G472">
        <v>40.936</v>
      </c>
      <c r="H472">
        <v>2266.2076686314399</v>
      </c>
      <c r="I472">
        <v>45.936</v>
      </c>
      <c r="J472">
        <v>285.20778803283798</v>
      </c>
      <c r="K472">
        <v>50.436</v>
      </c>
      <c r="L472">
        <v>59.4647512219898</v>
      </c>
      <c r="O472" s="10">
        <f t="shared" si="90"/>
        <v>4.8807469288008107</v>
      </c>
      <c r="P472" s="10">
        <f t="shared" si="91"/>
        <v>2333.25671705991</v>
      </c>
      <c r="Q472" s="10">
        <f t="shared" si="92"/>
        <v>6.9253763236747634</v>
      </c>
      <c r="R472" s="10">
        <f t="shared" si="93"/>
        <v>868.54776488255698</v>
      </c>
      <c r="S472" s="10">
        <f t="shared" si="94"/>
        <v>8.4638055745196503</v>
      </c>
      <c r="T472" s="10">
        <f t="shared" si="95"/>
        <v>380.22466105457602</v>
      </c>
      <c r="U472" s="10">
        <f t="shared" si="96"/>
        <v>9.8598409786418948</v>
      </c>
      <c r="V472" s="10">
        <f t="shared" si="97"/>
        <v>2266.2076686314399</v>
      </c>
      <c r="W472" s="10">
        <f t="shared" si="98"/>
        <v>11.002719845506759</v>
      </c>
      <c r="X472" s="10">
        <f t="shared" si="99"/>
        <v>285.20778803283798</v>
      </c>
      <c r="Y472" s="10">
        <f t="shared" si="100"/>
        <v>12.013464644545003</v>
      </c>
      <c r="Z472" s="10">
        <f t="shared" si="101"/>
        <v>59.4647512219898</v>
      </c>
    </row>
    <row r="473" spans="1:26">
      <c r="A473">
        <v>19.937999999999999</v>
      </c>
      <c r="B473">
        <v>2373.3067741610298</v>
      </c>
      <c r="C473">
        <v>28.437999999999999</v>
      </c>
      <c r="D473">
        <v>884.34053942955495</v>
      </c>
      <c r="E473">
        <v>34.938000000000002</v>
      </c>
      <c r="F473">
        <v>384.602974043801</v>
      </c>
      <c r="G473">
        <v>40.938000000000002</v>
      </c>
      <c r="H473">
        <v>2334.6872480341099</v>
      </c>
      <c r="I473">
        <v>45.938000000000002</v>
      </c>
      <c r="J473">
        <v>294.81332003287099</v>
      </c>
      <c r="K473">
        <v>50.438000000000002</v>
      </c>
      <c r="L473">
        <v>60.216397942617498</v>
      </c>
      <c r="O473" s="10">
        <f t="shared" si="90"/>
        <v>4.8812316195967522</v>
      </c>
      <c r="P473" s="10">
        <f t="shared" si="91"/>
        <v>2373.3067741610298</v>
      </c>
      <c r="Q473" s="10">
        <f t="shared" si="92"/>
        <v>6.9258533684078394</v>
      </c>
      <c r="R473" s="10">
        <f t="shared" si="93"/>
        <v>884.34053942955495</v>
      </c>
      <c r="S473" s="10">
        <f t="shared" si="94"/>
        <v>8.4642749992793096</v>
      </c>
      <c r="T473" s="10">
        <f t="shared" si="95"/>
        <v>384.602974043801</v>
      </c>
      <c r="U473" s="10">
        <f t="shared" si="96"/>
        <v>9.8603020287226855</v>
      </c>
      <c r="V473" s="10">
        <f t="shared" si="97"/>
        <v>2334.6872480341099</v>
      </c>
      <c r="W473" s="10">
        <f t="shared" si="98"/>
        <v>11.003172950278591</v>
      </c>
      <c r="X473" s="10">
        <f t="shared" si="99"/>
        <v>294.81332003287099</v>
      </c>
      <c r="Y473" s="10">
        <f t="shared" si="100"/>
        <v>12.013909860627031</v>
      </c>
      <c r="Z473" s="10">
        <f t="shared" si="101"/>
        <v>60.216397942617498</v>
      </c>
    </row>
    <row r="474" spans="1:26">
      <c r="A474">
        <v>19.940000000000001</v>
      </c>
      <c r="B474">
        <v>2414.3825441369499</v>
      </c>
      <c r="C474">
        <v>28.44</v>
      </c>
      <c r="D474">
        <v>900.56093283745895</v>
      </c>
      <c r="E474">
        <v>34.94</v>
      </c>
      <c r="F474">
        <v>389.057101823398</v>
      </c>
      <c r="G474">
        <v>40.94</v>
      </c>
      <c r="H474">
        <v>2400.3750991397001</v>
      </c>
      <c r="I474">
        <v>45.94</v>
      </c>
      <c r="J474">
        <v>304.85370371246501</v>
      </c>
      <c r="K474">
        <v>50.44</v>
      </c>
      <c r="L474">
        <v>60.9824232111878</v>
      </c>
      <c r="O474" s="10">
        <f t="shared" si="90"/>
        <v>4.881716308905788</v>
      </c>
      <c r="P474" s="10">
        <f t="shared" si="91"/>
        <v>2414.3825441369499</v>
      </c>
      <c r="Q474" s="10">
        <f t="shared" si="92"/>
        <v>6.9263304110311816</v>
      </c>
      <c r="R474" s="10">
        <f t="shared" si="93"/>
        <v>900.56093283745895</v>
      </c>
      <c r="S474" s="10">
        <f t="shared" si="94"/>
        <v>8.4647444214606047</v>
      </c>
      <c r="T474" s="10">
        <f t="shared" si="95"/>
        <v>389.057101823398</v>
      </c>
      <c r="U474" s="10">
        <f t="shared" si="96"/>
        <v>9.8607630757998503</v>
      </c>
      <c r="V474" s="10">
        <f t="shared" si="97"/>
        <v>2400.3750991397001</v>
      </c>
      <c r="W474" s="10">
        <f t="shared" si="98"/>
        <v>11.003626051698665</v>
      </c>
      <c r="X474" s="10">
        <f t="shared" si="99"/>
        <v>304.85370371246501</v>
      </c>
      <c r="Y474" s="10">
        <f t="shared" si="100"/>
        <v>12.014355073049412</v>
      </c>
      <c r="Z474" s="10">
        <f t="shared" si="101"/>
        <v>60.9824232111878</v>
      </c>
    </row>
    <row r="475" spans="1:26">
      <c r="A475">
        <v>19.942</v>
      </c>
      <c r="B475">
        <v>2456.51883618188</v>
      </c>
      <c r="C475">
        <v>28.442</v>
      </c>
      <c r="D475">
        <v>917.22424651046401</v>
      </c>
      <c r="E475">
        <v>34.942</v>
      </c>
      <c r="F475">
        <v>393.58879893428201</v>
      </c>
      <c r="G475">
        <v>40.942</v>
      </c>
      <c r="H475">
        <v>2462.6674631362598</v>
      </c>
      <c r="I475">
        <v>45.942</v>
      </c>
      <c r="J475">
        <v>315.349129776989</v>
      </c>
      <c r="K475">
        <v>50.442</v>
      </c>
      <c r="L475">
        <v>61.7631970073056</v>
      </c>
      <c r="O475" s="10">
        <f t="shared" si="90"/>
        <v>4.8822009967277662</v>
      </c>
      <c r="P475" s="10">
        <f t="shared" si="91"/>
        <v>2456.51883618188</v>
      </c>
      <c r="Q475" s="10">
        <f t="shared" si="92"/>
        <v>6.9268074515446409</v>
      </c>
      <c r="R475" s="10">
        <f t="shared" si="93"/>
        <v>917.22424651046401</v>
      </c>
      <c r="S475" s="10">
        <f t="shared" si="94"/>
        <v>8.4652138410633935</v>
      </c>
      <c r="T475" s="10">
        <f t="shared" si="95"/>
        <v>393.58879893428201</v>
      </c>
      <c r="U475" s="10">
        <f t="shared" si="96"/>
        <v>9.8612241198732598</v>
      </c>
      <c r="V475" s="10">
        <f t="shared" si="97"/>
        <v>2462.6674631362598</v>
      </c>
      <c r="W475" s="10">
        <f t="shared" si="98"/>
        <v>11.004079149766843</v>
      </c>
      <c r="X475" s="10">
        <f t="shared" si="99"/>
        <v>315.349129776989</v>
      </c>
      <c r="Y475" s="10">
        <f t="shared" si="100"/>
        <v>12.014800281812013</v>
      </c>
      <c r="Z475" s="10">
        <f t="shared" si="101"/>
        <v>61.7631970073056</v>
      </c>
    </row>
    <row r="476" spans="1:26">
      <c r="A476">
        <v>19.943999999999999</v>
      </c>
      <c r="B476">
        <v>2499.7519251706099</v>
      </c>
      <c r="C476">
        <v>28.443999999999999</v>
      </c>
      <c r="D476">
        <v>934.34645861415004</v>
      </c>
      <c r="E476">
        <v>34.944000000000003</v>
      </c>
      <c r="F476">
        <v>398.19987078263603</v>
      </c>
      <c r="G476">
        <v>40.944000000000003</v>
      </c>
      <c r="H476">
        <v>2520.96370509506</v>
      </c>
      <c r="I476">
        <v>45.944000000000003</v>
      </c>
      <c r="J476">
        <v>326.32023673215002</v>
      </c>
      <c r="K476">
        <v>50.444000000000003</v>
      </c>
      <c r="L476">
        <v>62.559101314137102</v>
      </c>
      <c r="O476" s="10">
        <f t="shared" si="90"/>
        <v>4.8826856830625402</v>
      </c>
      <c r="P476" s="10">
        <f t="shared" si="91"/>
        <v>2499.7519251706099</v>
      </c>
      <c r="Q476" s="10">
        <f t="shared" si="92"/>
        <v>6.9272844899480743</v>
      </c>
      <c r="R476" s="10">
        <f t="shared" si="93"/>
        <v>934.34645861415004</v>
      </c>
      <c r="S476" s="10">
        <f t="shared" si="94"/>
        <v>8.4656832580875285</v>
      </c>
      <c r="T476" s="10">
        <f t="shared" si="95"/>
        <v>398.19987078263603</v>
      </c>
      <c r="U476" s="10">
        <f t="shared" si="96"/>
        <v>9.861685160942768</v>
      </c>
      <c r="V476" s="10">
        <f t="shared" si="97"/>
        <v>2520.96370509506</v>
      </c>
      <c r="W476" s="10">
        <f t="shared" si="98"/>
        <v>11.00453224448299</v>
      </c>
      <c r="X476" s="10">
        <f t="shared" si="99"/>
        <v>326.32023673215002</v>
      </c>
      <c r="Y476" s="10">
        <f t="shared" si="100"/>
        <v>12.015245486914695</v>
      </c>
      <c r="Z476" s="10">
        <f t="shared" si="101"/>
        <v>62.559101314137102</v>
      </c>
    </row>
    <row r="477" spans="1:26">
      <c r="A477">
        <v>19.946000000000002</v>
      </c>
      <c r="B477">
        <v>2544.1196250388898</v>
      </c>
      <c r="C477">
        <v>28.446000000000002</v>
      </c>
      <c r="D477">
        <v>951.94425947209004</v>
      </c>
      <c r="E477">
        <v>34.945999999999998</v>
      </c>
      <c r="F477">
        <v>402.89217541288599</v>
      </c>
      <c r="G477">
        <v>40.945999999999998</v>
      </c>
      <c r="H477">
        <v>2574.6773066216101</v>
      </c>
      <c r="I477">
        <v>45.945999999999998</v>
      </c>
      <c r="J477">
        <v>337.78802140464398</v>
      </c>
      <c r="K477">
        <v>50.445999999999998</v>
      </c>
      <c r="L477">
        <v>63.370530589715997</v>
      </c>
      <c r="O477" s="10">
        <f t="shared" si="90"/>
        <v>4.8831703679099645</v>
      </c>
      <c r="P477" s="10">
        <f t="shared" si="91"/>
        <v>2544.1196250388898</v>
      </c>
      <c r="Q477" s="10">
        <f t="shared" si="92"/>
        <v>6.9277615262413379</v>
      </c>
      <c r="R477" s="10">
        <f t="shared" si="93"/>
        <v>951.94425947209004</v>
      </c>
      <c r="S477" s="10">
        <f t="shared" si="94"/>
        <v>8.4661526725328677</v>
      </c>
      <c r="T477" s="10">
        <f t="shared" si="95"/>
        <v>402.89217541288599</v>
      </c>
      <c r="U477" s="10">
        <f t="shared" si="96"/>
        <v>9.8621461990082349</v>
      </c>
      <c r="V477" s="10">
        <f t="shared" si="97"/>
        <v>2574.6773066216101</v>
      </c>
      <c r="W477" s="10">
        <f t="shared" si="98"/>
        <v>11.00498533584696</v>
      </c>
      <c r="X477" s="10">
        <f t="shared" si="99"/>
        <v>337.78802140464398</v>
      </c>
      <c r="Y477" s="10">
        <f t="shared" si="100"/>
        <v>12.015690688357326</v>
      </c>
      <c r="Z477" s="10">
        <f t="shared" si="101"/>
        <v>63.370530589715997</v>
      </c>
    </row>
    <row r="478" spans="1:26">
      <c r="A478">
        <v>19.948</v>
      </c>
      <c r="B478">
        <v>2589.6613664023998</v>
      </c>
      <c r="C478">
        <v>28.448</v>
      </c>
      <c r="D478">
        <v>970.03508908143897</v>
      </c>
      <c r="E478">
        <v>34.948</v>
      </c>
      <c r="F478">
        <v>407.66762535290002</v>
      </c>
      <c r="G478">
        <v>40.948</v>
      </c>
      <c r="H478">
        <v>2623.2472385907099</v>
      </c>
      <c r="I478">
        <v>45.948</v>
      </c>
      <c r="J478">
        <v>349.77373090595103</v>
      </c>
      <c r="K478">
        <v>50.448</v>
      </c>
      <c r="L478">
        <v>64.197892259955495</v>
      </c>
      <c r="O478" s="10">
        <f t="shared" si="90"/>
        <v>4.8836550512698906</v>
      </c>
      <c r="P478" s="10">
        <f t="shared" si="91"/>
        <v>2589.6613664023998</v>
      </c>
      <c r="Q478" s="10">
        <f t="shared" si="92"/>
        <v>6.9282385604242824</v>
      </c>
      <c r="R478" s="10">
        <f t="shared" si="93"/>
        <v>970.03508908143897</v>
      </c>
      <c r="S478" s="10">
        <f t="shared" si="94"/>
        <v>8.4666220843992726</v>
      </c>
      <c r="T478" s="10">
        <f t="shared" si="95"/>
        <v>407.66762535290002</v>
      </c>
      <c r="U478" s="10">
        <f t="shared" si="96"/>
        <v>9.8626072340695199</v>
      </c>
      <c r="V478" s="10">
        <f t="shared" si="97"/>
        <v>2623.2472385907099</v>
      </c>
      <c r="W478" s="10">
        <f t="shared" si="98"/>
        <v>11.005438423858624</v>
      </c>
      <c r="X478" s="10">
        <f t="shared" si="99"/>
        <v>349.77373090595103</v>
      </c>
      <c r="Y478" s="10">
        <f t="shared" si="100"/>
        <v>12.016135886139766</v>
      </c>
      <c r="Z478" s="10">
        <f t="shared" si="101"/>
        <v>64.197892259955495</v>
      </c>
    </row>
    <row r="479" spans="1:26">
      <c r="A479">
        <v>19.95</v>
      </c>
      <c r="B479">
        <v>2636.4182786859901</v>
      </c>
      <c r="C479">
        <v>28.45</v>
      </c>
      <c r="D479">
        <v>988.63717688606698</v>
      </c>
      <c r="E479">
        <v>34.950000000000003</v>
      </c>
      <c r="F479">
        <v>412.52818953460701</v>
      </c>
      <c r="G479">
        <v>40.950000000000003</v>
      </c>
      <c r="H479">
        <v>2666.1493829660399</v>
      </c>
      <c r="I479">
        <v>45.95</v>
      </c>
      <c r="J479">
        <v>362.29873434632702</v>
      </c>
      <c r="K479">
        <v>50.45</v>
      </c>
      <c r="L479">
        <v>65.041607234654705</v>
      </c>
      <c r="O479" s="10">
        <f t="shared" si="90"/>
        <v>4.8841397331421685</v>
      </c>
      <c r="P479" s="10">
        <f t="shared" si="91"/>
        <v>2636.4182786859901</v>
      </c>
      <c r="Q479" s="10">
        <f t="shared" si="92"/>
        <v>6.9287155924967658</v>
      </c>
      <c r="R479" s="10">
        <f t="shared" si="93"/>
        <v>988.63717688606698</v>
      </c>
      <c r="S479" s="10">
        <f t="shared" si="94"/>
        <v>8.4670914936865938</v>
      </c>
      <c r="T479" s="10">
        <f t="shared" si="95"/>
        <v>412.52818953460701</v>
      </c>
      <c r="U479" s="10">
        <f t="shared" si="96"/>
        <v>9.8630682661264828</v>
      </c>
      <c r="V479" s="10">
        <f t="shared" si="97"/>
        <v>2666.1493829660399</v>
      </c>
      <c r="W479" s="10">
        <f t="shared" si="98"/>
        <v>11.005891508517838</v>
      </c>
      <c r="X479" s="10">
        <f t="shared" si="99"/>
        <v>362.29873434632702</v>
      </c>
      <c r="Y479" s="10">
        <f t="shared" si="100"/>
        <v>12.016581080261885</v>
      </c>
      <c r="Z479" s="10">
        <f t="shared" si="101"/>
        <v>65.041607234654705</v>
      </c>
    </row>
    <row r="480" spans="1:26">
      <c r="A480">
        <v>19.952000000000002</v>
      </c>
      <c r="B480">
        <v>2684.4332770625101</v>
      </c>
      <c r="C480">
        <v>28.452000000000002</v>
      </c>
      <c r="D480">
        <v>1007.76958396047</v>
      </c>
      <c r="E480">
        <v>34.951999999999998</v>
      </c>
      <c r="F480">
        <v>417.47589529388199</v>
      </c>
      <c r="G480">
        <v>40.951999999999998</v>
      </c>
      <c r="H480">
        <v>2702.9076495018498</v>
      </c>
      <c r="I480">
        <v>45.951999999999998</v>
      </c>
      <c r="J480">
        <v>375.38437266149703</v>
      </c>
      <c r="K480">
        <v>50.451999999999998</v>
      </c>
      <c r="L480">
        <v>65.902110447575794</v>
      </c>
      <c r="O480" s="10">
        <f t="shared" si="90"/>
        <v>4.8846244135266534</v>
      </c>
      <c r="P480" s="10">
        <f t="shared" si="91"/>
        <v>2684.4332770625101</v>
      </c>
      <c r="Q480" s="10">
        <f t="shared" si="92"/>
        <v>6.9291926224586424</v>
      </c>
      <c r="R480" s="10">
        <f t="shared" si="93"/>
        <v>1007.76958396047</v>
      </c>
      <c r="S480" s="10">
        <f t="shared" si="94"/>
        <v>8.467560900394691</v>
      </c>
      <c r="T480" s="10">
        <f t="shared" si="95"/>
        <v>417.47589529388199</v>
      </c>
      <c r="U480" s="10">
        <f t="shared" si="96"/>
        <v>9.8635292951789832</v>
      </c>
      <c r="V480" s="10">
        <f t="shared" si="97"/>
        <v>2702.9076495018498</v>
      </c>
      <c r="W480" s="10">
        <f t="shared" si="98"/>
        <v>11.006344589824465</v>
      </c>
      <c r="X480" s="10">
        <f t="shared" si="99"/>
        <v>375.38437266149703</v>
      </c>
      <c r="Y480" s="10">
        <f t="shared" si="100"/>
        <v>12.017026270723539</v>
      </c>
      <c r="Z480" s="10">
        <f t="shared" si="101"/>
        <v>65.902110447575794</v>
      </c>
    </row>
    <row r="481" spans="1:26">
      <c r="A481">
        <v>19.954000000000001</v>
      </c>
      <c r="B481">
        <v>2733.75115451383</v>
      </c>
      <c r="C481">
        <v>28.454000000000001</v>
      </c>
      <c r="D481">
        <v>1027.45224776492</v>
      </c>
      <c r="E481">
        <v>34.954000000000001</v>
      </c>
      <c r="F481">
        <v>422.51283045328699</v>
      </c>
      <c r="G481">
        <v>40.954000000000001</v>
      </c>
      <c r="H481">
        <v>2733.1044246944398</v>
      </c>
      <c r="I481">
        <v>45.953999999999901</v>
      </c>
      <c r="J481">
        <v>389.05178502620299</v>
      </c>
      <c r="K481">
        <v>50.453999999999901</v>
      </c>
      <c r="L481">
        <v>66.779851422027903</v>
      </c>
      <c r="O481" s="10">
        <f t="shared" si="90"/>
        <v>4.8851090924231961</v>
      </c>
      <c r="P481" s="10">
        <f t="shared" si="91"/>
        <v>2733.75115451383</v>
      </c>
      <c r="Q481" s="10">
        <f t="shared" si="92"/>
        <v>6.9296696503097648</v>
      </c>
      <c r="R481" s="10">
        <f t="shared" si="93"/>
        <v>1027.45224776492</v>
      </c>
      <c r="S481" s="10">
        <f t="shared" si="94"/>
        <v>8.468030304523424</v>
      </c>
      <c r="T481" s="10">
        <f t="shared" si="95"/>
        <v>422.51283045328699</v>
      </c>
      <c r="U481" s="10">
        <f t="shared" si="96"/>
        <v>9.8639903212268809</v>
      </c>
      <c r="V481" s="10">
        <f t="shared" si="97"/>
        <v>2733.1044246944398</v>
      </c>
      <c r="W481" s="10">
        <f t="shared" si="98"/>
        <v>11.006797667778347</v>
      </c>
      <c r="X481" s="10">
        <f t="shared" si="99"/>
        <v>389.05178502620299</v>
      </c>
      <c r="Y481" s="10">
        <f t="shared" si="100"/>
        <v>12.01747145752458</v>
      </c>
      <c r="Z481" s="10">
        <f t="shared" si="101"/>
        <v>66.779851422027903</v>
      </c>
    </row>
    <row r="482" spans="1:26">
      <c r="A482">
        <v>19.956</v>
      </c>
      <c r="B482">
        <v>2784.41867935654</v>
      </c>
      <c r="C482">
        <v>28.456</v>
      </c>
      <c r="D482">
        <v>1047.7060296458999</v>
      </c>
      <c r="E482">
        <v>34.956000000000003</v>
      </c>
      <c r="F482">
        <v>427.64114549141198</v>
      </c>
      <c r="G482">
        <v>40.956000000000003</v>
      </c>
      <c r="H482">
        <v>2756.3899980496699</v>
      </c>
      <c r="I482">
        <v>45.956000000000003</v>
      </c>
      <c r="J482">
        <v>403.32171048816701</v>
      </c>
      <c r="K482">
        <v>50.456000000000003</v>
      </c>
      <c r="L482">
        <v>67.675294863250002</v>
      </c>
      <c r="O482" s="10">
        <f t="shared" si="90"/>
        <v>4.8855937698316501</v>
      </c>
      <c r="P482" s="10">
        <f t="shared" si="91"/>
        <v>2784.41867935654</v>
      </c>
      <c r="Q482" s="10">
        <f t="shared" si="92"/>
        <v>6.930146676049989</v>
      </c>
      <c r="R482" s="10">
        <f t="shared" si="93"/>
        <v>1047.7060296458999</v>
      </c>
      <c r="S482" s="10">
        <f t="shared" si="94"/>
        <v>8.4684997060726488</v>
      </c>
      <c r="T482" s="10">
        <f t="shared" si="95"/>
        <v>427.64114549141198</v>
      </c>
      <c r="U482" s="10">
        <f t="shared" si="96"/>
        <v>9.8644513442700354</v>
      </c>
      <c r="V482" s="10">
        <f t="shared" si="97"/>
        <v>2756.3899980496699</v>
      </c>
      <c r="W482" s="10">
        <f t="shared" si="98"/>
        <v>11.00725074237941</v>
      </c>
      <c r="X482" s="10">
        <f t="shared" si="99"/>
        <v>403.32171048816701</v>
      </c>
      <c r="Y482" s="10">
        <f t="shared" si="100"/>
        <v>12.017916640664932</v>
      </c>
      <c r="Z482" s="10">
        <f t="shared" si="101"/>
        <v>67.675294863250002</v>
      </c>
    </row>
    <row r="483" spans="1:26">
      <c r="A483">
        <v>19.957999999999998</v>
      </c>
      <c r="B483">
        <v>2836.4846985939998</v>
      </c>
      <c r="C483">
        <v>28.457999999999998</v>
      </c>
      <c r="D483">
        <v>1068.55276526843</v>
      </c>
      <c r="E483">
        <v>34.957999999999998</v>
      </c>
      <c r="F483">
        <v>432.86305580338501</v>
      </c>
      <c r="G483">
        <v>40.957999999999998</v>
      </c>
      <c r="H483">
        <v>2772.4906349871599</v>
      </c>
      <c r="I483">
        <v>45.957999999999998</v>
      </c>
      <c r="J483">
        <v>418.21426368119501</v>
      </c>
      <c r="K483">
        <v>50.457999999999998</v>
      </c>
      <c r="L483">
        <v>68.588921279071499</v>
      </c>
      <c r="O483" s="10">
        <f t="shared" si="90"/>
        <v>4.886078445751866</v>
      </c>
      <c r="P483" s="10">
        <f t="shared" si="91"/>
        <v>2836.4846985939998</v>
      </c>
      <c r="Q483" s="10">
        <f t="shared" si="92"/>
        <v>6.9306236996791712</v>
      </c>
      <c r="R483" s="10">
        <f t="shared" si="93"/>
        <v>1068.55276526843</v>
      </c>
      <c r="S483" s="10">
        <f t="shared" si="94"/>
        <v>8.468969105042218</v>
      </c>
      <c r="T483" s="10">
        <f t="shared" si="95"/>
        <v>432.86305580338501</v>
      </c>
      <c r="U483" s="10">
        <f t="shared" si="96"/>
        <v>9.8649123643083048</v>
      </c>
      <c r="V483" s="10">
        <f t="shared" si="97"/>
        <v>2772.4906349871599</v>
      </c>
      <c r="W483" s="10">
        <f t="shared" si="98"/>
        <v>11.007703813627449</v>
      </c>
      <c r="X483" s="10">
        <f t="shared" si="99"/>
        <v>418.21426368119501</v>
      </c>
      <c r="Y483" s="10">
        <f t="shared" si="100"/>
        <v>12.018361820144394</v>
      </c>
      <c r="Z483" s="10">
        <f t="shared" si="101"/>
        <v>68.588921279071499</v>
      </c>
    </row>
    <row r="484" spans="1:26">
      <c r="A484">
        <v>19.96</v>
      </c>
      <c r="B484">
        <v>2890.0002474871399</v>
      </c>
      <c r="C484">
        <v>28.46</v>
      </c>
      <c r="D484">
        <v>1090.0153181789999</v>
      </c>
      <c r="E484">
        <v>34.96</v>
      </c>
      <c r="F484">
        <v>438.18084405638501</v>
      </c>
      <c r="G484">
        <v>40.96</v>
      </c>
      <c r="H484">
        <v>2781.2150059412202</v>
      </c>
      <c r="I484">
        <v>45.96</v>
      </c>
      <c r="J484">
        <v>433.74868376807302</v>
      </c>
      <c r="K484">
        <v>50.46</v>
      </c>
      <c r="L484">
        <v>69.521227630486393</v>
      </c>
      <c r="O484" s="10">
        <f t="shared" si="90"/>
        <v>4.8865631201836992</v>
      </c>
      <c r="P484" s="10">
        <f t="shared" si="91"/>
        <v>2890.0002474871399</v>
      </c>
      <c r="Q484" s="10">
        <f t="shared" si="92"/>
        <v>6.931100721197164</v>
      </c>
      <c r="R484" s="10">
        <f t="shared" si="93"/>
        <v>1090.0153181789999</v>
      </c>
      <c r="S484" s="10">
        <f t="shared" si="94"/>
        <v>8.4694385014319931</v>
      </c>
      <c r="T484" s="10">
        <f t="shared" si="95"/>
        <v>438.18084405638501</v>
      </c>
      <c r="U484" s="10">
        <f t="shared" si="96"/>
        <v>9.8653733813415521</v>
      </c>
      <c r="V484" s="10">
        <f t="shared" si="97"/>
        <v>2781.2150059412202</v>
      </c>
      <c r="W484" s="10">
        <f t="shared" si="98"/>
        <v>11.008156881522352</v>
      </c>
      <c r="X484" s="10">
        <f t="shared" si="99"/>
        <v>433.74868376807302</v>
      </c>
      <c r="Y484" s="10">
        <f t="shared" si="100"/>
        <v>12.018806995962857</v>
      </c>
      <c r="Z484" s="10">
        <f t="shared" si="101"/>
        <v>69.521227630486393</v>
      </c>
    </row>
    <row r="485" spans="1:26">
      <c r="A485">
        <v>19.962</v>
      </c>
      <c r="B485">
        <v>2945.0186657621198</v>
      </c>
      <c r="C485">
        <v>28.462</v>
      </c>
      <c r="D485">
        <v>1112.1176367144401</v>
      </c>
      <c r="E485">
        <v>34.962000000000003</v>
      </c>
      <c r="F485">
        <v>443.596862645199</v>
      </c>
      <c r="G485">
        <v>40.962000000000003</v>
      </c>
      <c r="H485">
        <v>2782.4587359157999</v>
      </c>
      <c r="I485">
        <v>45.962000000000003</v>
      </c>
      <c r="J485">
        <v>449.94305612263798</v>
      </c>
      <c r="K485">
        <v>50.462000000000003</v>
      </c>
      <c r="L485">
        <v>70.472728013651206</v>
      </c>
      <c r="O485" s="10">
        <f t="shared" si="90"/>
        <v>4.8870477931269987</v>
      </c>
      <c r="P485" s="10">
        <f t="shared" si="91"/>
        <v>2945.0186657621198</v>
      </c>
      <c r="Q485" s="10">
        <f t="shared" si="92"/>
        <v>6.9315777406038226</v>
      </c>
      <c r="R485" s="10">
        <f t="shared" si="93"/>
        <v>1112.1176367144401</v>
      </c>
      <c r="S485" s="10">
        <f t="shared" si="94"/>
        <v>8.4699078952418283</v>
      </c>
      <c r="T485" s="10">
        <f t="shared" si="95"/>
        <v>443.596862645199</v>
      </c>
      <c r="U485" s="10">
        <f t="shared" si="96"/>
        <v>9.8658343953696352</v>
      </c>
      <c r="V485" s="10">
        <f t="shared" si="97"/>
        <v>2782.4587359157999</v>
      </c>
      <c r="W485" s="10">
        <f t="shared" si="98"/>
        <v>11.008609946063977</v>
      </c>
      <c r="X485" s="10">
        <f t="shared" si="99"/>
        <v>449.94305612263798</v>
      </c>
      <c r="Y485" s="10">
        <f t="shared" si="100"/>
        <v>12.019252168120181</v>
      </c>
      <c r="Z485" s="10">
        <f t="shared" si="101"/>
        <v>70.472728013651206</v>
      </c>
    </row>
    <row r="486" spans="1:26">
      <c r="A486">
        <v>19.963999999999999</v>
      </c>
      <c r="B486">
        <v>3001.5957209071598</v>
      </c>
      <c r="C486">
        <v>28.463999999999999</v>
      </c>
      <c r="D486">
        <v>1134.8848144854501</v>
      </c>
      <c r="E486">
        <v>34.963999999999999</v>
      </c>
      <c r="F486">
        <v>449.11353625248398</v>
      </c>
      <c r="G486">
        <v>40.963999999999999</v>
      </c>
      <c r="H486">
        <v>2776.20690540638</v>
      </c>
      <c r="I486">
        <v>45.963999999999999</v>
      </c>
      <c r="J486">
        <v>466.81400670254698</v>
      </c>
      <c r="K486">
        <v>50.463999999999999</v>
      </c>
      <c r="L486">
        <v>71.443954375211604</v>
      </c>
      <c r="O486" s="10">
        <f t="shared" si="90"/>
        <v>4.8875324645816187</v>
      </c>
      <c r="P486" s="10">
        <f t="shared" si="91"/>
        <v>3001.5957209071598</v>
      </c>
      <c r="Q486" s="10">
        <f t="shared" si="92"/>
        <v>6.9320547578990022</v>
      </c>
      <c r="R486" s="10">
        <f t="shared" si="93"/>
        <v>1134.8848144854501</v>
      </c>
      <c r="S486" s="10">
        <f t="shared" si="94"/>
        <v>8.4703772864715816</v>
      </c>
      <c r="T486" s="10">
        <f t="shared" si="95"/>
        <v>449.11353625248398</v>
      </c>
      <c r="U486" s="10">
        <f t="shared" si="96"/>
        <v>9.8662954063924104</v>
      </c>
      <c r="V486" s="10">
        <f t="shared" si="97"/>
        <v>2776.20690540638</v>
      </c>
      <c r="W486" s="10">
        <f t="shared" si="98"/>
        <v>11.009063007252189</v>
      </c>
      <c r="X486" s="10">
        <f t="shared" si="99"/>
        <v>466.81400670254698</v>
      </c>
      <c r="Y486" s="10">
        <f t="shared" si="100"/>
        <v>12.019697336616229</v>
      </c>
      <c r="Z486" s="10">
        <f t="shared" si="101"/>
        <v>71.443954375211604</v>
      </c>
    </row>
    <row r="487" spans="1:26">
      <c r="A487">
        <v>19.966000000000001</v>
      </c>
      <c r="B487">
        <v>3059.7897390398698</v>
      </c>
      <c r="C487">
        <v>28.466000000000001</v>
      </c>
      <c r="D487">
        <v>1158.3431546817501</v>
      </c>
      <c r="E487">
        <v>34.966000000000001</v>
      </c>
      <c r="F487">
        <v>454.73336451867198</v>
      </c>
      <c r="G487">
        <v>40.966000000000001</v>
      </c>
      <c r="H487">
        <v>2762.53440897164</v>
      </c>
      <c r="I487">
        <v>45.966000000000001</v>
      </c>
      <c r="J487">
        <v>484.37636957389901</v>
      </c>
      <c r="K487">
        <v>50.466000000000001</v>
      </c>
      <c r="L487">
        <v>72.435457262704105</v>
      </c>
      <c r="O487" s="10">
        <f t="shared" si="90"/>
        <v>4.8880171345474119</v>
      </c>
      <c r="P487" s="10">
        <f t="shared" si="91"/>
        <v>3059.7897390398698</v>
      </c>
      <c r="Q487" s="10">
        <f t="shared" si="92"/>
        <v>6.9325317730825571</v>
      </c>
      <c r="R487" s="10">
        <f t="shared" si="93"/>
        <v>1158.3431546817501</v>
      </c>
      <c r="S487" s="10">
        <f t="shared" si="94"/>
        <v>8.4708466751211144</v>
      </c>
      <c r="T487" s="10">
        <f t="shared" si="95"/>
        <v>454.73336451867198</v>
      </c>
      <c r="U487" s="10">
        <f t="shared" si="96"/>
        <v>9.8667564144097426</v>
      </c>
      <c r="V487" s="10">
        <f t="shared" si="97"/>
        <v>2762.53440897164</v>
      </c>
      <c r="W487" s="10">
        <f t="shared" si="98"/>
        <v>11.009516065086848</v>
      </c>
      <c r="X487" s="10">
        <f t="shared" si="99"/>
        <v>484.37636957389901</v>
      </c>
      <c r="Y487" s="10">
        <f t="shared" si="100"/>
        <v>12.020142501450868</v>
      </c>
      <c r="Z487" s="10">
        <f t="shared" si="101"/>
        <v>72.435457262704105</v>
      </c>
    </row>
    <row r="488" spans="1:26">
      <c r="A488">
        <v>19.968</v>
      </c>
      <c r="B488">
        <v>3119.6617438686699</v>
      </c>
      <c r="C488">
        <v>28.468</v>
      </c>
      <c r="D488">
        <v>1182.52023846374</v>
      </c>
      <c r="E488">
        <v>34.968000000000004</v>
      </c>
      <c r="F488">
        <v>460.45892482725498</v>
      </c>
      <c r="G488">
        <v>40.968000000000004</v>
      </c>
      <c r="H488">
        <v>2741.6041579743201</v>
      </c>
      <c r="I488">
        <v>45.968000000000004</v>
      </c>
      <c r="J488">
        <v>502.64282864279397</v>
      </c>
      <c r="K488">
        <v>50.468000000000004</v>
      </c>
      <c r="L488">
        <v>73.447806612109304</v>
      </c>
      <c r="O488" s="10">
        <f t="shared" si="90"/>
        <v>4.8885018030242282</v>
      </c>
      <c r="P488" s="10">
        <f t="shared" si="91"/>
        <v>3119.6617438686699</v>
      </c>
      <c r="Q488" s="10">
        <f t="shared" si="92"/>
        <v>6.9330087861543417</v>
      </c>
      <c r="R488" s="10">
        <f t="shared" si="93"/>
        <v>1182.52023846374</v>
      </c>
      <c r="S488" s="10">
        <f t="shared" si="94"/>
        <v>8.4713160611902776</v>
      </c>
      <c r="T488" s="10">
        <f t="shared" si="95"/>
        <v>460.45892482725498</v>
      </c>
      <c r="U488" s="10">
        <f t="shared" si="96"/>
        <v>9.8672174194214897</v>
      </c>
      <c r="V488" s="10">
        <f t="shared" si="97"/>
        <v>2741.6041579743201</v>
      </c>
      <c r="W488" s="10">
        <f t="shared" si="98"/>
        <v>11.009969119567819</v>
      </c>
      <c r="X488" s="10">
        <f t="shared" si="99"/>
        <v>502.64282864279397</v>
      </c>
      <c r="Y488" s="10">
        <f t="shared" si="100"/>
        <v>12.020587662623964</v>
      </c>
      <c r="Z488" s="10">
        <f t="shared" si="101"/>
        <v>73.447806612109304</v>
      </c>
    </row>
    <row r="489" spans="1:26">
      <c r="A489">
        <v>19.97</v>
      </c>
      <c r="B489">
        <v>3181.2756043028098</v>
      </c>
      <c r="C489">
        <v>28.47</v>
      </c>
      <c r="D489">
        <v>1207.4449977224899</v>
      </c>
      <c r="E489">
        <v>34.97</v>
      </c>
      <c r="F489">
        <v>466.29287521084802</v>
      </c>
      <c r="G489">
        <v>40.97</v>
      </c>
      <c r="H489">
        <v>2713.6631949497501</v>
      </c>
      <c r="I489">
        <v>45.97</v>
      </c>
      <c r="J489">
        <v>521.62353531018698</v>
      </c>
      <c r="K489">
        <v>50.47</v>
      </c>
      <c r="L489">
        <v>74.481592574613401</v>
      </c>
      <c r="O489" s="10">
        <f t="shared" si="90"/>
        <v>4.8889864700119219</v>
      </c>
      <c r="P489" s="10">
        <f t="shared" si="91"/>
        <v>3181.2756043028098</v>
      </c>
      <c r="Q489" s="10">
        <f t="shared" si="92"/>
        <v>6.9334857971142112</v>
      </c>
      <c r="R489" s="10">
        <f t="shared" si="93"/>
        <v>1207.4449977224899</v>
      </c>
      <c r="S489" s="10">
        <f t="shared" si="94"/>
        <v>8.4717854446789289</v>
      </c>
      <c r="T489" s="10">
        <f t="shared" si="95"/>
        <v>466.29287521084802</v>
      </c>
      <c r="U489" s="10">
        <f t="shared" si="96"/>
        <v>9.8676784214275095</v>
      </c>
      <c r="V489" s="10">
        <f t="shared" si="97"/>
        <v>2713.6631949497501</v>
      </c>
      <c r="W489" s="10">
        <f t="shared" si="98"/>
        <v>11.010422170694957</v>
      </c>
      <c r="X489" s="10">
        <f t="shared" si="99"/>
        <v>521.62353531018698</v>
      </c>
      <c r="Y489" s="10">
        <f t="shared" si="100"/>
        <v>12.021032820135378</v>
      </c>
      <c r="Z489" s="10">
        <f t="shared" si="101"/>
        <v>74.481592574613401</v>
      </c>
    </row>
    <row r="490" spans="1:26">
      <c r="A490">
        <v>19.972000000000001</v>
      </c>
      <c r="B490">
        <v>3244.69819131743</v>
      </c>
      <c r="C490">
        <v>28.472000000000001</v>
      </c>
      <c r="D490">
        <v>1233.1477925151801</v>
      </c>
      <c r="E490">
        <v>34.972000000000001</v>
      </c>
      <c r="F490">
        <v>472.23795738424599</v>
      </c>
      <c r="G490">
        <v>40.972000000000001</v>
      </c>
      <c r="H490">
        <v>2679.0368644896598</v>
      </c>
      <c r="I490">
        <v>45.972000000000001</v>
      </c>
      <c r="J490">
        <v>541.32570449963896</v>
      </c>
      <c r="K490">
        <v>50.472000000000001</v>
      </c>
      <c r="L490">
        <v>75.5374263848704</v>
      </c>
      <c r="O490" s="10">
        <f t="shared" si="90"/>
        <v>4.8894711355103482</v>
      </c>
      <c r="P490" s="10">
        <f t="shared" si="91"/>
        <v>3244.69819131743</v>
      </c>
      <c r="Q490" s="10">
        <f t="shared" si="92"/>
        <v>6.93396280596202</v>
      </c>
      <c r="R490" s="10">
        <f t="shared" si="93"/>
        <v>1233.1477925151801</v>
      </c>
      <c r="S490" s="10">
        <f t="shared" si="94"/>
        <v>8.4722548255869281</v>
      </c>
      <c r="T490" s="10">
        <f t="shared" si="95"/>
        <v>472.23795738424599</v>
      </c>
      <c r="U490" s="10">
        <f t="shared" si="96"/>
        <v>9.86813942042766</v>
      </c>
      <c r="V490" s="10">
        <f t="shared" si="97"/>
        <v>2679.0368644896598</v>
      </c>
      <c r="W490" s="10">
        <f t="shared" si="98"/>
        <v>11.010875218468133</v>
      </c>
      <c r="X490" s="10">
        <f t="shared" si="99"/>
        <v>541.32570449963896</v>
      </c>
      <c r="Y490" s="10">
        <f t="shared" si="100"/>
        <v>12.021477973984979</v>
      </c>
      <c r="Z490" s="10">
        <f t="shared" si="101"/>
        <v>75.5374263848704</v>
      </c>
    </row>
    <row r="491" spans="1:26">
      <c r="A491">
        <v>19.974</v>
      </c>
      <c r="B491">
        <v>3309.9995447153301</v>
      </c>
      <c r="C491">
        <v>28.474</v>
      </c>
      <c r="D491">
        <v>1259.66049349896</v>
      </c>
      <c r="E491">
        <v>34.973999999999997</v>
      </c>
      <c r="F491">
        <v>478.29699991049898</v>
      </c>
      <c r="G491">
        <v>40.973999999999997</v>
      </c>
      <c r="H491">
        <v>2638.1212554713102</v>
      </c>
      <c r="I491">
        <v>45.973999999999997</v>
      </c>
      <c r="J491">
        <v>561.75319229611705</v>
      </c>
      <c r="K491">
        <v>50.473999999999997</v>
      </c>
      <c r="L491">
        <v>76.6159412730985</v>
      </c>
      <c r="O491" s="10">
        <f t="shared" si="90"/>
        <v>4.8899557995193526</v>
      </c>
      <c r="P491" s="10">
        <f t="shared" si="91"/>
        <v>3309.9995447153301</v>
      </c>
      <c r="Q491" s="10">
        <f t="shared" si="92"/>
        <v>6.9344398126976232</v>
      </c>
      <c r="R491" s="10">
        <f t="shared" si="93"/>
        <v>1259.66049349896</v>
      </c>
      <c r="S491" s="10">
        <f t="shared" si="94"/>
        <v>8.4727242039141295</v>
      </c>
      <c r="T491" s="10">
        <f t="shared" si="95"/>
        <v>478.29699991049898</v>
      </c>
      <c r="U491" s="10">
        <f t="shared" si="96"/>
        <v>9.8686004164218044</v>
      </c>
      <c r="V491" s="10">
        <f t="shared" si="97"/>
        <v>2638.1212554713102</v>
      </c>
      <c r="W491" s="10">
        <f t="shared" si="98"/>
        <v>11.011328262887201</v>
      </c>
      <c r="X491" s="10">
        <f t="shared" si="99"/>
        <v>561.75319229611705</v>
      </c>
      <c r="Y491" s="10">
        <f t="shared" si="100"/>
        <v>12.021923124172625</v>
      </c>
      <c r="Z491" s="10">
        <f t="shared" si="101"/>
        <v>76.6159412730985</v>
      </c>
    </row>
    <row r="492" spans="1:26">
      <c r="A492">
        <v>19.975999999999999</v>
      </c>
      <c r="B492">
        <v>3377.2530504853999</v>
      </c>
      <c r="C492">
        <v>28.475999999999999</v>
      </c>
      <c r="D492">
        <v>1287.0165697152399</v>
      </c>
      <c r="E492">
        <v>34.975999999999999</v>
      </c>
      <c r="F492">
        <v>484.47292150707102</v>
      </c>
      <c r="G492">
        <v>40.975999999999999</v>
      </c>
      <c r="H492">
        <v>2591.3741884327001</v>
      </c>
      <c r="I492">
        <v>45.975999999999999</v>
      </c>
      <c r="J492">
        <v>582.90605927440902</v>
      </c>
      <c r="K492">
        <v>50.475999999999999</v>
      </c>
      <c r="L492">
        <v>77.717793423664702</v>
      </c>
      <c r="O492" s="10">
        <f t="shared" si="90"/>
        <v>4.8904404620387929</v>
      </c>
      <c r="P492" s="10">
        <f t="shared" si="91"/>
        <v>3377.2530504853999</v>
      </c>
      <c r="Q492" s="10">
        <f t="shared" si="92"/>
        <v>6.9349168173208753</v>
      </c>
      <c r="R492" s="10">
        <f t="shared" si="93"/>
        <v>1287.0165697152399</v>
      </c>
      <c r="S492" s="10">
        <f t="shared" si="94"/>
        <v>8.473193579660391</v>
      </c>
      <c r="T492" s="10">
        <f t="shared" si="95"/>
        <v>484.47292150707102</v>
      </c>
      <c r="U492" s="10">
        <f t="shared" si="96"/>
        <v>9.8690614094098041</v>
      </c>
      <c r="V492" s="10">
        <f t="shared" si="97"/>
        <v>2591.3741884327001</v>
      </c>
      <c r="W492" s="10">
        <f t="shared" si="98"/>
        <v>11.011781303952027</v>
      </c>
      <c r="X492" s="10">
        <f t="shared" si="99"/>
        <v>582.90605927440902</v>
      </c>
      <c r="Y492" s="10">
        <f t="shared" si="100"/>
        <v>12.022368270698188</v>
      </c>
      <c r="Z492" s="10">
        <f t="shared" si="101"/>
        <v>77.717793423664702</v>
      </c>
    </row>
    <row r="493" spans="1:26">
      <c r="A493">
        <v>19.978000000000002</v>
      </c>
      <c r="B493">
        <v>3446.5356295032302</v>
      </c>
      <c r="C493">
        <v>28.478000000000002</v>
      </c>
      <c r="D493">
        <v>1315.25118209877</v>
      </c>
      <c r="E493">
        <v>34.978000000000002</v>
      </c>
      <c r="F493">
        <v>490.76873449899301</v>
      </c>
      <c r="G493">
        <v>40.978000000000002</v>
      </c>
      <c r="H493">
        <v>2539.3050671565602</v>
      </c>
      <c r="I493">
        <v>45.978000000000002</v>
      </c>
      <c r="J493">
        <v>604.78012445980698</v>
      </c>
      <c r="K493">
        <v>50.478000000000002</v>
      </c>
      <c r="L493">
        <v>78.843662982737399</v>
      </c>
      <c r="O493" s="10">
        <f t="shared" si="90"/>
        <v>4.8909251230685209</v>
      </c>
      <c r="P493" s="10">
        <f t="shared" si="91"/>
        <v>3446.5356295032302</v>
      </c>
      <c r="Q493" s="10">
        <f t="shared" si="92"/>
        <v>6.9353938198316314</v>
      </c>
      <c r="R493" s="10">
        <f t="shared" si="93"/>
        <v>1315.25118209877</v>
      </c>
      <c r="S493" s="10">
        <f t="shared" si="94"/>
        <v>8.473662952825574</v>
      </c>
      <c r="T493" s="10">
        <f t="shared" si="95"/>
        <v>490.76873449899301</v>
      </c>
      <c r="U493" s="10">
        <f t="shared" si="96"/>
        <v>9.8695223993915135</v>
      </c>
      <c r="V493" s="10">
        <f t="shared" si="97"/>
        <v>2539.3050671565602</v>
      </c>
      <c r="W493" s="10">
        <f t="shared" si="98"/>
        <v>11.012234341662476</v>
      </c>
      <c r="X493" s="10">
        <f t="shared" si="99"/>
        <v>604.78012445980698</v>
      </c>
      <c r="Y493" s="10">
        <f t="shared" si="100"/>
        <v>12.022813413561524</v>
      </c>
      <c r="Z493" s="10">
        <f t="shared" si="101"/>
        <v>78.843662982737399</v>
      </c>
    </row>
    <row r="494" spans="1:26">
      <c r="A494">
        <v>19.98</v>
      </c>
      <c r="B494">
        <v>3517.9279383821399</v>
      </c>
      <c r="C494">
        <v>28.48</v>
      </c>
      <c r="D494">
        <v>1344.4012831124201</v>
      </c>
      <c r="E494">
        <v>34.979999999999997</v>
      </c>
      <c r="F494">
        <v>497.187548426229</v>
      </c>
      <c r="G494">
        <v>40.98</v>
      </c>
      <c r="H494">
        <v>2482.4639431772598</v>
      </c>
      <c r="I494">
        <v>45.98</v>
      </c>
      <c r="J494">
        <v>627.36651575082794</v>
      </c>
      <c r="K494">
        <v>50.48</v>
      </c>
      <c r="L494">
        <v>79.994255118087906</v>
      </c>
      <c r="O494" s="10">
        <f t="shared" si="90"/>
        <v>4.8914097826083864</v>
      </c>
      <c r="P494" s="10">
        <f t="shared" si="91"/>
        <v>3517.9279383821399</v>
      </c>
      <c r="Q494" s="10">
        <f t="shared" si="92"/>
        <v>6.935870820229745</v>
      </c>
      <c r="R494" s="10">
        <f t="shared" si="93"/>
        <v>1344.4012831124201</v>
      </c>
      <c r="S494" s="10">
        <f t="shared" si="94"/>
        <v>8.4741323234095294</v>
      </c>
      <c r="T494" s="10">
        <f t="shared" si="95"/>
        <v>497.187548426229</v>
      </c>
      <c r="U494" s="10">
        <f t="shared" si="96"/>
        <v>9.8699833863667941</v>
      </c>
      <c r="V494" s="10">
        <f t="shared" si="97"/>
        <v>2482.4639431772598</v>
      </c>
      <c r="W494" s="10">
        <f t="shared" si="98"/>
        <v>11.012687376018402</v>
      </c>
      <c r="X494" s="10">
        <f t="shared" si="99"/>
        <v>627.36651575082794</v>
      </c>
      <c r="Y494" s="10">
        <f t="shared" si="100"/>
        <v>12.023258552762503</v>
      </c>
      <c r="Z494" s="10">
        <f t="shared" si="101"/>
        <v>79.994255118087906</v>
      </c>
    </row>
    <row r="495" spans="1:26">
      <c r="A495">
        <v>19.981999999999999</v>
      </c>
      <c r="B495">
        <v>3591.5145833409802</v>
      </c>
      <c r="C495">
        <v>28.481999999999999</v>
      </c>
      <c r="D495">
        <v>1374.5057229392501</v>
      </c>
      <c r="E495">
        <v>34.981999999999999</v>
      </c>
      <c r="F495">
        <v>503.732573813729</v>
      </c>
      <c r="G495">
        <v>40.981999999999999</v>
      </c>
      <c r="H495">
        <v>2421.43015512393</v>
      </c>
      <c r="I495">
        <v>45.981999999999999</v>
      </c>
      <c r="J495">
        <v>650.65122349795104</v>
      </c>
      <c r="K495">
        <v>50.481999999999999</v>
      </c>
      <c r="L495">
        <v>81.170301133959896</v>
      </c>
      <c r="O495" s="10">
        <f t="shared" si="90"/>
        <v>4.891894440658243</v>
      </c>
      <c r="P495" s="10">
        <f t="shared" si="91"/>
        <v>3591.5145833409802</v>
      </c>
      <c r="Q495" s="10">
        <f t="shared" si="92"/>
        <v>6.9363478185150722</v>
      </c>
      <c r="R495" s="10">
        <f t="shared" si="93"/>
        <v>1374.5057229392501</v>
      </c>
      <c r="S495" s="10">
        <f t="shared" si="94"/>
        <v>8.4746016914121167</v>
      </c>
      <c r="T495" s="10">
        <f t="shared" si="95"/>
        <v>503.732573813729</v>
      </c>
      <c r="U495" s="10">
        <f t="shared" si="96"/>
        <v>9.8704443703355071</v>
      </c>
      <c r="V495" s="10">
        <f t="shared" si="97"/>
        <v>2421.43015512393</v>
      </c>
      <c r="W495" s="10">
        <f t="shared" si="98"/>
        <v>11.013140407019677</v>
      </c>
      <c r="X495" s="10">
        <f t="shared" si="99"/>
        <v>650.65122349795104</v>
      </c>
      <c r="Y495" s="10">
        <f t="shared" si="100"/>
        <v>12.023703688300989</v>
      </c>
      <c r="Z495" s="10">
        <f t="shared" si="101"/>
        <v>81.170301133959896</v>
      </c>
    </row>
    <row r="496" spans="1:26">
      <c r="A496">
        <v>19.984000000000002</v>
      </c>
      <c r="B496">
        <v>3667.3843480257001</v>
      </c>
      <c r="C496">
        <v>28.484000000000002</v>
      </c>
      <c r="D496">
        <v>1405.6053626912401</v>
      </c>
      <c r="E496">
        <v>34.984000000000002</v>
      </c>
      <c r="F496">
        <v>510.40712611183102</v>
      </c>
      <c r="G496">
        <v>40.984000000000002</v>
      </c>
      <c r="H496">
        <v>2356.8009016155202</v>
      </c>
      <c r="I496">
        <v>45.984000000000002</v>
      </c>
      <c r="J496">
        <v>674.61466477317401</v>
      </c>
      <c r="K496">
        <v>50.484000000000002</v>
      </c>
      <c r="L496">
        <v>82.372559644406493</v>
      </c>
      <c r="O496" s="10">
        <f t="shared" si="90"/>
        <v>4.8923790972179448</v>
      </c>
      <c r="P496" s="10">
        <f t="shared" si="91"/>
        <v>3667.3843480257001</v>
      </c>
      <c r="Q496" s="10">
        <f t="shared" si="92"/>
        <v>6.9368248146874665</v>
      </c>
      <c r="R496" s="10">
        <f t="shared" si="93"/>
        <v>1405.6053626912401</v>
      </c>
      <c r="S496" s="10">
        <f t="shared" si="94"/>
        <v>8.4750710568331922</v>
      </c>
      <c r="T496" s="10">
        <f t="shared" si="95"/>
        <v>510.40712611183102</v>
      </c>
      <c r="U496" s="10">
        <f t="shared" si="96"/>
        <v>9.8709053512975107</v>
      </c>
      <c r="V496" s="10">
        <f t="shared" si="97"/>
        <v>2356.8009016155202</v>
      </c>
      <c r="W496" s="10">
        <f t="shared" si="98"/>
        <v>11.013593434666154</v>
      </c>
      <c r="X496" s="10">
        <f t="shared" si="99"/>
        <v>674.61466477317401</v>
      </c>
      <c r="Y496" s="10">
        <f t="shared" si="100"/>
        <v>12.024148820176844</v>
      </c>
      <c r="Z496" s="10">
        <f t="shared" si="101"/>
        <v>82.372559644406493</v>
      </c>
    </row>
    <row r="497" spans="1:26">
      <c r="A497">
        <v>19.986000000000001</v>
      </c>
      <c r="B497">
        <v>3745.6304362881601</v>
      </c>
      <c r="C497">
        <v>28.486000000000001</v>
      </c>
      <c r="D497">
        <v>1437.74319512785</v>
      </c>
      <c r="E497">
        <v>34.985999999999997</v>
      </c>
      <c r="F497">
        <v>517.21462981642901</v>
      </c>
      <c r="G497">
        <v>40.985999999999997</v>
      </c>
      <c r="H497">
        <v>2289.1800879191501</v>
      </c>
      <c r="I497">
        <v>45.985999999999997</v>
      </c>
      <c r="J497">
        <v>699.23126663603705</v>
      </c>
      <c r="K497">
        <v>50.485999999999997</v>
      </c>
      <c r="L497">
        <v>83.601817808649301</v>
      </c>
      <c r="O497" s="10">
        <f t="shared" si="90"/>
        <v>4.8928637522873419</v>
      </c>
      <c r="P497" s="10">
        <f t="shared" si="91"/>
        <v>3745.6304362881601</v>
      </c>
      <c r="Q497" s="10">
        <f t="shared" si="92"/>
        <v>6.9373018087467822</v>
      </c>
      <c r="R497" s="10">
        <f t="shared" si="93"/>
        <v>1437.74319512785</v>
      </c>
      <c r="S497" s="10">
        <f t="shared" si="94"/>
        <v>8.4755404196726101</v>
      </c>
      <c r="T497" s="10">
        <f t="shared" si="95"/>
        <v>517.21462981642901</v>
      </c>
      <c r="U497" s="10">
        <f t="shared" si="96"/>
        <v>9.8713663292526643</v>
      </c>
      <c r="V497" s="10">
        <f t="shared" si="97"/>
        <v>2289.1800879191501</v>
      </c>
      <c r="W497" s="10">
        <f t="shared" si="98"/>
        <v>11.014046458957697</v>
      </c>
      <c r="X497" s="10">
        <f t="shared" si="99"/>
        <v>699.23126663603705</v>
      </c>
      <c r="Y497" s="10">
        <f t="shared" si="100"/>
        <v>12.024593948389933</v>
      </c>
      <c r="Z497" s="10">
        <f t="shared" si="101"/>
        <v>83.601817808649301</v>
      </c>
    </row>
    <row r="498" spans="1:26">
      <c r="A498">
        <v>19.988</v>
      </c>
      <c r="B498">
        <v>3826.3507310109699</v>
      </c>
      <c r="C498">
        <v>28.488</v>
      </c>
      <c r="D498">
        <v>1470.96447341166</v>
      </c>
      <c r="E498">
        <v>34.988</v>
      </c>
      <c r="F498">
        <v>524.15862277801398</v>
      </c>
      <c r="G498">
        <v>40.988</v>
      </c>
      <c r="H498">
        <v>2219.1677546364599</v>
      </c>
      <c r="I498">
        <v>45.988</v>
      </c>
      <c r="J498">
        <v>724.46907737740503</v>
      </c>
      <c r="K498">
        <v>50.488</v>
      </c>
      <c r="L498">
        <v>84.858892632097096</v>
      </c>
      <c r="O498" s="10">
        <f t="shared" si="90"/>
        <v>4.8933484058662859</v>
      </c>
      <c r="P498" s="10">
        <f t="shared" si="91"/>
        <v>3826.3507310109699</v>
      </c>
      <c r="Q498" s="10">
        <f t="shared" si="92"/>
        <v>6.9377788006928762</v>
      </c>
      <c r="R498" s="10">
        <f t="shared" si="93"/>
        <v>1470.96447341166</v>
      </c>
      <c r="S498" s="10">
        <f t="shared" si="94"/>
        <v>8.4760097799302372</v>
      </c>
      <c r="T498" s="10">
        <f t="shared" si="95"/>
        <v>524.15862277801398</v>
      </c>
      <c r="U498" s="10">
        <f t="shared" si="96"/>
        <v>9.8718273042008278</v>
      </c>
      <c r="V498" s="10">
        <f t="shared" si="97"/>
        <v>2219.1677546364599</v>
      </c>
      <c r="W498" s="10">
        <f t="shared" si="98"/>
        <v>11.014499479894175</v>
      </c>
      <c r="X498" s="10">
        <f t="shared" si="99"/>
        <v>724.46907737740503</v>
      </c>
      <c r="Y498" s="10">
        <f t="shared" si="100"/>
        <v>12.025039072940123</v>
      </c>
      <c r="Z498" s="10">
        <f t="shared" si="101"/>
        <v>84.858892632097096</v>
      </c>
    </row>
    <row r="499" spans="1:26">
      <c r="A499">
        <v>19.989999999999998</v>
      </c>
      <c r="B499">
        <v>3909.64807014385</v>
      </c>
      <c r="C499">
        <v>28.49</v>
      </c>
      <c r="D499">
        <v>1505.3168484621699</v>
      </c>
      <c r="E499">
        <v>34.99</v>
      </c>
      <c r="F499">
        <v>531.24276070927999</v>
      </c>
      <c r="G499">
        <v>40.99</v>
      </c>
      <c r="H499">
        <v>2147.35035377648</v>
      </c>
      <c r="I499">
        <v>45.99</v>
      </c>
      <c r="J499">
        <v>750.28941528280995</v>
      </c>
      <c r="K499">
        <v>50.49</v>
      </c>
      <c r="L499">
        <v>86.144632337252204</v>
      </c>
      <c r="O499" s="10">
        <f t="shared" si="90"/>
        <v>4.893833057954633</v>
      </c>
      <c r="P499" s="10">
        <f t="shared" si="91"/>
        <v>3909.64807014385</v>
      </c>
      <c r="Q499" s="10">
        <f t="shared" si="92"/>
        <v>6.9382557905256013</v>
      </c>
      <c r="R499" s="10">
        <f t="shared" si="93"/>
        <v>1505.3168484621699</v>
      </c>
      <c r="S499" s="10">
        <f t="shared" si="94"/>
        <v>8.4764791376059225</v>
      </c>
      <c r="T499" s="10">
        <f t="shared" si="95"/>
        <v>531.24276070927999</v>
      </c>
      <c r="U499" s="10">
        <f t="shared" si="96"/>
        <v>9.8722882761418607</v>
      </c>
      <c r="V499" s="10">
        <f t="shared" si="97"/>
        <v>2147.35035377648</v>
      </c>
      <c r="W499" s="10">
        <f t="shared" si="98"/>
        <v>11.01495249747544</v>
      </c>
      <c r="X499" s="10">
        <f t="shared" si="99"/>
        <v>750.28941528280995</v>
      </c>
      <c r="Y499" s="10">
        <f t="shared" si="100"/>
        <v>12.025484193827278</v>
      </c>
      <c r="Z499" s="10">
        <f t="shared" si="101"/>
        <v>86.144632337252204</v>
      </c>
    </row>
    <row r="500" spans="1:26">
      <c r="A500">
        <v>19.992000000000001</v>
      </c>
      <c r="B500">
        <v>3995.6305412134002</v>
      </c>
      <c r="C500">
        <v>28.492000000000001</v>
      </c>
      <c r="D500">
        <v>1540.8505155098101</v>
      </c>
      <c r="E500">
        <v>34.991999999999997</v>
      </c>
      <c r="F500">
        <v>538.47082190218805</v>
      </c>
      <c r="G500">
        <v>40.991999999999997</v>
      </c>
      <c r="H500">
        <v>2074.2920867329399</v>
      </c>
      <c r="I500">
        <v>45.991999999999997</v>
      </c>
      <c r="J500">
        <v>776.64656484630905</v>
      </c>
      <c r="K500">
        <v>50.491999999999997</v>
      </c>
      <c r="L500">
        <v>87.459917808583995</v>
      </c>
      <c r="O500" s="10">
        <f t="shared" si="90"/>
        <v>4.8943177085522338</v>
      </c>
      <c r="P500" s="10">
        <f t="shared" si="91"/>
        <v>3995.6305412134002</v>
      </c>
      <c r="Q500" s="10">
        <f t="shared" si="92"/>
        <v>6.9387327782448134</v>
      </c>
      <c r="R500" s="10">
        <f t="shared" si="93"/>
        <v>1540.8505155098101</v>
      </c>
      <c r="S500" s="10">
        <f t="shared" si="94"/>
        <v>8.4769484926995204</v>
      </c>
      <c r="T500" s="10">
        <f t="shared" si="95"/>
        <v>538.47082190218805</v>
      </c>
      <c r="U500" s="10">
        <f t="shared" si="96"/>
        <v>9.8727492450756209</v>
      </c>
      <c r="V500" s="10">
        <f t="shared" si="97"/>
        <v>2074.2920867329399</v>
      </c>
      <c r="W500" s="10">
        <f t="shared" si="98"/>
        <v>11.01540551170136</v>
      </c>
      <c r="X500" s="10">
        <f t="shared" si="99"/>
        <v>776.64656484630905</v>
      </c>
      <c r="Y500" s="10">
        <f t="shared" si="100"/>
        <v>12.025929311051257</v>
      </c>
      <c r="Z500" s="10">
        <f t="shared" si="101"/>
        <v>87.459917808583995</v>
      </c>
    </row>
    <row r="501" spans="1:26">
      <c r="A501">
        <v>19.994</v>
      </c>
      <c r="B501">
        <v>4084.4117956621599</v>
      </c>
      <c r="C501">
        <v>28.494</v>
      </c>
      <c r="D501">
        <v>1577.6183704872401</v>
      </c>
      <c r="E501">
        <v>34.994</v>
      </c>
      <c r="F501">
        <v>545.84671216540301</v>
      </c>
      <c r="G501">
        <v>40.994</v>
      </c>
      <c r="H501">
        <v>2000.52746298789</v>
      </c>
      <c r="I501">
        <v>45.994</v>
      </c>
      <c r="J501">
        <v>803.48753058519696</v>
      </c>
      <c r="K501">
        <v>50.494</v>
      </c>
      <c r="L501">
        <v>88.805664116183806</v>
      </c>
      <c r="O501" s="10">
        <f t="shared" si="90"/>
        <v>4.8948023576589375</v>
      </c>
      <c r="P501" s="10">
        <f t="shared" si="91"/>
        <v>4084.4117956621599</v>
      </c>
      <c r="Q501" s="10">
        <f t="shared" si="92"/>
        <v>6.9392097638503678</v>
      </c>
      <c r="R501" s="10">
        <f t="shared" si="93"/>
        <v>1577.6183704872401</v>
      </c>
      <c r="S501" s="10">
        <f t="shared" si="94"/>
        <v>8.4774178452108959</v>
      </c>
      <c r="T501" s="10">
        <f t="shared" si="95"/>
        <v>545.84671216540301</v>
      </c>
      <c r="U501" s="10">
        <f t="shared" si="96"/>
        <v>9.8732102110019735</v>
      </c>
      <c r="V501" s="10">
        <f t="shared" si="97"/>
        <v>2000.52746298789</v>
      </c>
      <c r="W501" s="10">
        <f t="shared" si="98"/>
        <v>11.015858522571795</v>
      </c>
      <c r="X501" s="10">
        <f t="shared" si="99"/>
        <v>803.48753058519696</v>
      </c>
      <c r="Y501" s="10">
        <f t="shared" si="100"/>
        <v>12.02637442461193</v>
      </c>
      <c r="Z501" s="10">
        <f t="shared" si="101"/>
        <v>88.805664116183806</v>
      </c>
    </row>
    <row r="502" spans="1:26">
      <c r="A502">
        <v>19.995999999999999</v>
      </c>
      <c r="B502">
        <v>4176.1113844825404</v>
      </c>
      <c r="C502">
        <v>28.495999999999999</v>
      </c>
      <c r="D502">
        <v>1615.67617693989</v>
      </c>
      <c r="E502">
        <v>34.996000000000002</v>
      </c>
      <c r="F502">
        <v>553.37446999359304</v>
      </c>
      <c r="G502">
        <v>40.996000000000002</v>
      </c>
      <c r="H502">
        <v>1926.5551810694301</v>
      </c>
      <c r="I502">
        <v>45.996000000000002</v>
      </c>
      <c r="J502">
        <v>830.75185859320504</v>
      </c>
      <c r="K502">
        <v>50.496000000000002</v>
      </c>
      <c r="L502">
        <v>90.182822122967806</v>
      </c>
      <c r="O502" s="10">
        <f t="shared" si="90"/>
        <v>4.8952870052746018</v>
      </c>
      <c r="P502" s="10">
        <f t="shared" si="91"/>
        <v>4176.1113844825404</v>
      </c>
      <c r="Q502" s="10">
        <f t="shared" si="92"/>
        <v>6.9396867473421153</v>
      </c>
      <c r="R502" s="10">
        <f t="shared" si="93"/>
        <v>1615.67617693989</v>
      </c>
      <c r="S502" s="10">
        <f t="shared" si="94"/>
        <v>8.4778871951399015</v>
      </c>
      <c r="T502" s="10">
        <f t="shared" si="95"/>
        <v>553.37446999359304</v>
      </c>
      <c r="U502" s="10">
        <f t="shared" si="96"/>
        <v>9.873671173920771</v>
      </c>
      <c r="V502" s="10">
        <f t="shared" si="97"/>
        <v>1926.5551810694301</v>
      </c>
      <c r="W502" s="10">
        <f t="shared" si="98"/>
        <v>11.016311530086609</v>
      </c>
      <c r="X502" s="10">
        <f t="shared" si="99"/>
        <v>830.75185859320504</v>
      </c>
      <c r="Y502" s="10">
        <f t="shared" si="100"/>
        <v>12.026819534509164</v>
      </c>
      <c r="Z502" s="10">
        <f t="shared" si="101"/>
        <v>90.182822122967806</v>
      </c>
    </row>
    <row r="503" spans="1:26">
      <c r="A503">
        <v>19.998000000000001</v>
      </c>
      <c r="B503">
        <v>4270.8551167195601</v>
      </c>
      <c r="C503">
        <v>28.498000000000001</v>
      </c>
      <c r="D503">
        <v>1655.0827441778999</v>
      </c>
      <c r="E503">
        <v>34.997999999999998</v>
      </c>
      <c r="F503">
        <v>561.05827198157795</v>
      </c>
      <c r="G503">
        <v>40.997999999999998</v>
      </c>
      <c r="H503">
        <v>1852.8333772716901</v>
      </c>
      <c r="I503">
        <v>45.997999999999998</v>
      </c>
      <c r="J503">
        <v>858.37153572928798</v>
      </c>
      <c r="K503">
        <v>50.497999999999998</v>
      </c>
      <c r="L503">
        <v>91.592380180830503</v>
      </c>
      <c r="O503" s="10">
        <f t="shared" si="90"/>
        <v>4.895771651399075</v>
      </c>
      <c r="P503" s="10">
        <f t="shared" si="91"/>
        <v>4270.8551167195601</v>
      </c>
      <c r="Q503" s="10">
        <f t="shared" si="92"/>
        <v>6.9401637287199147</v>
      </c>
      <c r="R503" s="10">
        <f t="shared" si="93"/>
        <v>1655.0827441778999</v>
      </c>
      <c r="S503" s="10">
        <f t="shared" si="94"/>
        <v>8.4783565424863951</v>
      </c>
      <c r="T503" s="10">
        <f t="shared" si="95"/>
        <v>561.05827198157795</v>
      </c>
      <c r="U503" s="10">
        <f t="shared" si="96"/>
        <v>9.8741321338318766</v>
      </c>
      <c r="V503" s="10">
        <f t="shared" si="97"/>
        <v>1852.8333772716901</v>
      </c>
      <c r="W503" s="10">
        <f t="shared" si="98"/>
        <v>11.016764534245661</v>
      </c>
      <c r="X503" s="10">
        <f t="shared" si="99"/>
        <v>858.37153572928798</v>
      </c>
      <c r="Y503" s="10">
        <f t="shared" si="100"/>
        <v>12.027264640742812</v>
      </c>
      <c r="Z503" s="10">
        <f t="shared" si="101"/>
        <v>91.592380180830503</v>
      </c>
    </row>
    <row r="504" spans="1:26">
      <c r="A504">
        <v>20</v>
      </c>
      <c r="B504">
        <v>4368.7754425431503</v>
      </c>
      <c r="C504">
        <v>28.5</v>
      </c>
      <c r="D504">
        <v>1695.90011743371</v>
      </c>
      <c r="E504">
        <v>35</v>
      </c>
      <c r="F504">
        <v>568.90243849610397</v>
      </c>
      <c r="G504">
        <v>41</v>
      </c>
      <c r="H504">
        <v>1779.7762355495699</v>
      </c>
      <c r="I504">
        <v>46</v>
      </c>
      <c r="J504">
        <v>886.270975826415</v>
      </c>
      <c r="K504">
        <v>50.5</v>
      </c>
      <c r="L504">
        <v>93.035365921328093</v>
      </c>
      <c r="O504" s="10">
        <f t="shared" si="90"/>
        <v>4.8962562960322105</v>
      </c>
      <c r="P504" s="10">
        <f t="shared" si="91"/>
        <v>4368.7754425431503</v>
      </c>
      <c r="Q504" s="10">
        <f t="shared" si="92"/>
        <v>6.9406407079836203</v>
      </c>
      <c r="R504" s="10">
        <f t="shared" si="93"/>
        <v>1695.90011743371</v>
      </c>
      <c r="S504" s="10">
        <f t="shared" si="94"/>
        <v>8.4788258872502329</v>
      </c>
      <c r="T504" s="10">
        <f t="shared" si="95"/>
        <v>568.90243849610397</v>
      </c>
      <c r="U504" s="10">
        <f t="shared" si="96"/>
        <v>9.87459309073515</v>
      </c>
      <c r="V504" s="10">
        <f t="shared" si="97"/>
        <v>1779.7762355495699</v>
      </c>
      <c r="W504" s="10">
        <f t="shared" si="98"/>
        <v>11.017217535048816</v>
      </c>
      <c r="X504" s="10">
        <f t="shared" si="99"/>
        <v>886.270975826415</v>
      </c>
      <c r="Y504" s="10">
        <f t="shared" si="100"/>
        <v>12.027709743312752</v>
      </c>
      <c r="Z504" s="10">
        <f t="shared" si="101"/>
        <v>93.035365921328093</v>
      </c>
    </row>
    <row r="505" spans="1:26">
      <c r="A505">
        <v>20.001999999999999</v>
      </c>
      <c r="B505">
        <v>4470.0118627226202</v>
      </c>
      <c r="C505">
        <v>28.501999999999999</v>
      </c>
      <c r="D505">
        <v>1738.19378083677</v>
      </c>
      <c r="E505">
        <v>35.001999999999903</v>
      </c>
      <c r="F505">
        <v>576.91143961958699</v>
      </c>
      <c r="G505">
        <v>41.002000000000002</v>
      </c>
      <c r="H505">
        <v>1707.7519058703199</v>
      </c>
      <c r="I505">
        <v>46.002000000000002</v>
      </c>
      <c r="J505">
        <v>914.36710152179</v>
      </c>
      <c r="K505">
        <v>50.502000000000002</v>
      </c>
      <c r="L505">
        <v>94.512848147008398</v>
      </c>
      <c r="O505" s="10">
        <f t="shared" si="90"/>
        <v>4.8967409391738617</v>
      </c>
      <c r="P505" s="10">
        <f t="shared" si="91"/>
        <v>4470.0118627226202</v>
      </c>
      <c r="Q505" s="10">
        <f t="shared" si="92"/>
        <v>6.9411176851330838</v>
      </c>
      <c r="R505" s="10">
        <f t="shared" si="93"/>
        <v>1738.19378083677</v>
      </c>
      <c r="S505" s="10">
        <f t="shared" si="94"/>
        <v>8.4792952294312496</v>
      </c>
      <c r="T505" s="10">
        <f t="shared" si="95"/>
        <v>576.91143961958699</v>
      </c>
      <c r="U505" s="10">
        <f t="shared" si="96"/>
        <v>9.8750540446304509</v>
      </c>
      <c r="V505" s="10">
        <f t="shared" si="97"/>
        <v>1707.7519058703199</v>
      </c>
      <c r="W505" s="10">
        <f t="shared" si="98"/>
        <v>11.017670532495934</v>
      </c>
      <c r="X505" s="10">
        <f t="shared" si="99"/>
        <v>914.36710152179</v>
      </c>
      <c r="Y505" s="10">
        <f t="shared" si="100"/>
        <v>12.028154842218839</v>
      </c>
      <c r="Z505" s="10">
        <f t="shared" si="101"/>
        <v>94.512848147008398</v>
      </c>
    </row>
    <row r="506" spans="1:26">
      <c r="A506">
        <v>20.004000000000001</v>
      </c>
      <c r="B506">
        <v>4574.7113664733997</v>
      </c>
      <c r="C506">
        <v>28.504000000000001</v>
      </c>
      <c r="D506">
        <v>1782.0328740569601</v>
      </c>
      <c r="E506">
        <v>35.003999999999998</v>
      </c>
      <c r="F506">
        <v>585.08990138039599</v>
      </c>
      <c r="G506">
        <v>41.003999999999998</v>
      </c>
      <c r="H506">
        <v>1637.08163968861</v>
      </c>
      <c r="I506">
        <v>46.003999999999998</v>
      </c>
      <c r="J506">
        <v>942.56952923723497</v>
      </c>
      <c r="K506">
        <v>50.503999999999998</v>
      </c>
      <c r="L506">
        <v>96.025938829841607</v>
      </c>
      <c r="O506" s="10">
        <f t="shared" si="90"/>
        <v>4.8972255808238812</v>
      </c>
      <c r="P506" s="10">
        <f t="shared" si="91"/>
        <v>4574.7113664733997</v>
      </c>
      <c r="Q506" s="10">
        <f t="shared" si="92"/>
        <v>6.9415946601681631</v>
      </c>
      <c r="R506" s="10">
        <f t="shared" si="93"/>
        <v>1782.0328740569601</v>
      </c>
      <c r="S506" s="10">
        <f t="shared" si="94"/>
        <v>8.4797645690293724</v>
      </c>
      <c r="T506" s="10">
        <f t="shared" si="95"/>
        <v>585.08990138039599</v>
      </c>
      <c r="U506" s="10">
        <f t="shared" si="96"/>
        <v>9.8755149955176371</v>
      </c>
      <c r="V506" s="10">
        <f t="shared" si="97"/>
        <v>1637.08163968861</v>
      </c>
      <c r="W506" s="10">
        <f t="shared" si="98"/>
        <v>11.018123526586876</v>
      </c>
      <c r="X506" s="10">
        <f t="shared" si="99"/>
        <v>942.56952923723497</v>
      </c>
      <c r="Y506" s="10">
        <f t="shared" si="100"/>
        <v>12.028599937460941</v>
      </c>
      <c r="Z506" s="10">
        <f t="shared" si="101"/>
        <v>96.025938829841607</v>
      </c>
    </row>
    <row r="507" spans="1:26">
      <c r="A507">
        <v>20.006</v>
      </c>
      <c r="B507">
        <v>4683.0288998020496</v>
      </c>
      <c r="C507">
        <v>28.506</v>
      </c>
      <c r="D507">
        <v>1827.4904235138399</v>
      </c>
      <c r="E507">
        <v>35.006</v>
      </c>
      <c r="F507">
        <v>593.44261228562596</v>
      </c>
      <c r="G507">
        <v>41.006</v>
      </c>
      <c r="H507">
        <v>1568.0400210134201</v>
      </c>
      <c r="I507">
        <v>46.006</v>
      </c>
      <c r="J507">
        <v>970.78086348452803</v>
      </c>
      <c r="K507">
        <v>50.506</v>
      </c>
      <c r="L507">
        <v>97.575795223751399</v>
      </c>
      <c r="O507" s="10">
        <f t="shared" si="90"/>
        <v>4.8977102209821179</v>
      </c>
      <c r="P507" s="10">
        <f t="shared" si="91"/>
        <v>4683.0288998020496</v>
      </c>
      <c r="Q507" s="10">
        <f t="shared" si="92"/>
        <v>6.9420716330887116</v>
      </c>
      <c r="R507" s="10">
        <f t="shared" si="93"/>
        <v>1827.4904235138399</v>
      </c>
      <c r="S507" s="10">
        <f t="shared" si="94"/>
        <v>8.4802339060443881</v>
      </c>
      <c r="T507" s="10">
        <f t="shared" si="95"/>
        <v>593.44261228562596</v>
      </c>
      <c r="U507" s="10">
        <f t="shared" si="96"/>
        <v>9.8759759433965719</v>
      </c>
      <c r="V507" s="10">
        <f t="shared" si="97"/>
        <v>1568.0400210134201</v>
      </c>
      <c r="W507" s="10">
        <f t="shared" si="98"/>
        <v>11.01857651732151</v>
      </c>
      <c r="X507" s="10">
        <f t="shared" si="99"/>
        <v>970.78086348452803</v>
      </c>
      <c r="Y507" s="10">
        <f t="shared" si="100"/>
        <v>12.029045029038921</v>
      </c>
      <c r="Z507" s="10">
        <f t="shared" si="101"/>
        <v>97.575795223751399</v>
      </c>
    </row>
    <row r="508" spans="1:26">
      <c r="A508">
        <v>20.007999999999999</v>
      </c>
      <c r="B508">
        <v>4795.1278666396101</v>
      </c>
      <c r="C508">
        <v>28.507999999999999</v>
      </c>
      <c r="D508">
        <v>1874.6435890908699</v>
      </c>
      <c r="E508">
        <v>35.008000000000003</v>
      </c>
      <c r="F508">
        <v>601.97453017326302</v>
      </c>
      <c r="G508">
        <v>41.008000000000003</v>
      </c>
      <c r="H508">
        <v>1500.85615011343</v>
      </c>
      <c r="I508">
        <v>46.008000000000003</v>
      </c>
      <c r="J508">
        <v>998.89710503978802</v>
      </c>
      <c r="K508">
        <v>50.508000000000003</v>
      </c>
      <c r="L508">
        <v>99.163622098767206</v>
      </c>
      <c r="O508" s="10">
        <f t="shared" si="90"/>
        <v>4.898194859648429</v>
      </c>
      <c r="P508" s="10">
        <f t="shared" si="91"/>
        <v>4795.1278666396101</v>
      </c>
      <c r="Q508" s="10">
        <f t="shared" si="92"/>
        <v>6.9425486038945836</v>
      </c>
      <c r="R508" s="10">
        <f t="shared" si="93"/>
        <v>1874.6435890908699</v>
      </c>
      <c r="S508" s="10">
        <f t="shared" si="94"/>
        <v>8.480703240476176</v>
      </c>
      <c r="T508" s="10">
        <f t="shared" si="95"/>
        <v>601.97453017326302</v>
      </c>
      <c r="U508" s="10">
        <f t="shared" si="96"/>
        <v>9.8764368882671114</v>
      </c>
      <c r="V508" s="10">
        <f t="shared" si="97"/>
        <v>1500.85615011343</v>
      </c>
      <c r="W508" s="10">
        <f t="shared" si="98"/>
        <v>11.01902950469969</v>
      </c>
      <c r="X508" s="10">
        <f t="shared" si="99"/>
        <v>998.89710503978802</v>
      </c>
      <c r="Y508" s="10">
        <f t="shared" si="100"/>
        <v>12.029490116952646</v>
      </c>
      <c r="Z508" s="10">
        <f t="shared" si="101"/>
        <v>99.163622098767206</v>
      </c>
    </row>
    <row r="509" spans="1:26">
      <c r="A509">
        <v>20.010000000000002</v>
      </c>
      <c r="B509">
        <v>4911.1806652223504</v>
      </c>
      <c r="C509">
        <v>28.51</v>
      </c>
      <c r="D509">
        <v>1923.57392732938</v>
      </c>
      <c r="E509">
        <v>35.01</v>
      </c>
      <c r="F509">
        <v>610.69078940126803</v>
      </c>
      <c r="G509">
        <v>41.01</v>
      </c>
      <c r="H509">
        <v>1435.7156240883501</v>
      </c>
      <c r="I509">
        <v>46.01</v>
      </c>
      <c r="J509">
        <v>1026.80817564223</v>
      </c>
      <c r="K509">
        <v>50.51</v>
      </c>
      <c r="L509">
        <v>100.79067410478601</v>
      </c>
      <c r="O509" s="10">
        <f t="shared" si="90"/>
        <v>4.8986794968226643</v>
      </c>
      <c r="P509" s="10">
        <f t="shared" si="91"/>
        <v>4911.1806652223504</v>
      </c>
      <c r="Q509" s="10">
        <f t="shared" si="92"/>
        <v>6.9430255725856362</v>
      </c>
      <c r="R509" s="10">
        <f t="shared" si="93"/>
        <v>1923.57392732938</v>
      </c>
      <c r="S509" s="10">
        <f t="shared" si="94"/>
        <v>8.4811725723245921</v>
      </c>
      <c r="T509" s="10">
        <f t="shared" si="95"/>
        <v>610.69078940126803</v>
      </c>
      <c r="U509" s="10">
        <f t="shared" si="96"/>
        <v>9.8768978301291135</v>
      </c>
      <c r="V509" s="10">
        <f t="shared" si="97"/>
        <v>1435.7156240883501</v>
      </c>
      <c r="W509" s="10">
        <f t="shared" si="98"/>
        <v>11.019482488721282</v>
      </c>
      <c r="X509" s="10">
        <f t="shared" si="99"/>
        <v>1026.80817564223</v>
      </c>
      <c r="Y509" s="10">
        <f t="shared" si="100"/>
        <v>12.029935201201978</v>
      </c>
      <c r="Z509" s="10">
        <f t="shared" si="101"/>
        <v>100.79067410478601</v>
      </c>
    </row>
    <row r="510" spans="1:26">
      <c r="A510">
        <v>20.012</v>
      </c>
      <c r="B510">
        <v>5031.36926237036</v>
      </c>
      <c r="C510">
        <v>28.512</v>
      </c>
      <c r="D510">
        <v>1974.3676721162001</v>
      </c>
      <c r="E510">
        <v>35.012</v>
      </c>
      <c r="F510">
        <v>619.59670839282899</v>
      </c>
      <c r="G510">
        <v>41.012</v>
      </c>
      <c r="H510">
        <v>1372.76315369295</v>
      </c>
      <c r="I510">
        <v>46.012</v>
      </c>
      <c r="J510">
        <v>1054.3985597598901</v>
      </c>
      <c r="K510">
        <v>50.512</v>
      </c>
      <c r="L510">
        <v>102.458258273654</v>
      </c>
      <c r="O510" s="10">
        <f t="shared" si="90"/>
        <v>4.8991641325046755</v>
      </c>
      <c r="P510" s="10">
        <f t="shared" si="91"/>
        <v>5031.36926237036</v>
      </c>
      <c r="Q510" s="10">
        <f t="shared" si="92"/>
        <v>6.9435025391617202</v>
      </c>
      <c r="R510" s="10">
        <f t="shared" si="93"/>
        <v>1974.3676721162001</v>
      </c>
      <c r="S510" s="10">
        <f t="shared" si="94"/>
        <v>8.4816419015894979</v>
      </c>
      <c r="T510" s="10">
        <f t="shared" si="95"/>
        <v>619.59670839282899</v>
      </c>
      <c r="U510" s="10">
        <f t="shared" si="96"/>
        <v>9.8773587689824431</v>
      </c>
      <c r="V510" s="10">
        <f t="shared" si="97"/>
        <v>1372.76315369295</v>
      </c>
      <c r="W510" s="10">
        <f t="shared" si="98"/>
        <v>11.01993546938615</v>
      </c>
      <c r="X510" s="10">
        <f t="shared" si="99"/>
        <v>1054.3985597598901</v>
      </c>
      <c r="Y510" s="10">
        <f t="shared" si="100"/>
        <v>12.030380281786782</v>
      </c>
      <c r="Z510" s="10">
        <f t="shared" si="101"/>
        <v>102.458258273654</v>
      </c>
    </row>
    <row r="511" spans="1:26">
      <c r="A511">
        <v>20.013999999999999</v>
      </c>
      <c r="B511">
        <v>5155.8858085138099</v>
      </c>
      <c r="C511">
        <v>28.513999999999999</v>
      </c>
      <c r="D511">
        <v>2027.11603390296</v>
      </c>
      <c r="E511">
        <v>35.014000000000003</v>
      </c>
      <c r="F511">
        <v>628.69779755741797</v>
      </c>
      <c r="G511">
        <v>41.014000000000003</v>
      </c>
      <c r="H511">
        <v>1312.10565801143</v>
      </c>
      <c r="I511">
        <v>46.014000000000003</v>
      </c>
      <c r="J511">
        <v>1081.5480616581599</v>
      </c>
      <c r="K511">
        <v>50.514000000000003</v>
      </c>
      <c r="L511">
        <v>104.167736668762</v>
      </c>
      <c r="O511" s="10">
        <f t="shared" si="90"/>
        <v>4.8996487666943169</v>
      </c>
      <c r="P511" s="10">
        <f t="shared" si="91"/>
        <v>5155.8858085138099</v>
      </c>
      <c r="Q511" s="10">
        <f t="shared" si="92"/>
        <v>6.9439795036226926</v>
      </c>
      <c r="R511" s="10">
        <f t="shared" si="93"/>
        <v>2027.11603390296</v>
      </c>
      <c r="S511" s="10">
        <f t="shared" si="94"/>
        <v>8.4821112282707496</v>
      </c>
      <c r="T511" s="10">
        <f t="shared" si="95"/>
        <v>628.69779755741797</v>
      </c>
      <c r="U511" s="10">
        <f t="shared" si="96"/>
        <v>9.8778197048269583</v>
      </c>
      <c r="V511" s="10">
        <f t="shared" si="97"/>
        <v>1312.10565801143</v>
      </c>
      <c r="W511" s="10">
        <f t="shared" si="98"/>
        <v>11.020388446694152</v>
      </c>
      <c r="X511" s="10">
        <f t="shared" si="99"/>
        <v>1081.5480616581599</v>
      </c>
      <c r="Y511" s="10">
        <f t="shared" si="100"/>
        <v>12.030825358706924</v>
      </c>
      <c r="Z511" s="10">
        <f t="shared" si="101"/>
        <v>104.167736668762</v>
      </c>
    </row>
    <row r="512" spans="1:26">
      <c r="A512">
        <v>20.015999999999998</v>
      </c>
      <c r="B512">
        <v>5284.9332965216499</v>
      </c>
      <c r="C512">
        <v>28.515999999999998</v>
      </c>
      <c r="D512">
        <v>2081.9155185156401</v>
      </c>
      <c r="E512">
        <v>35.015999999999998</v>
      </c>
      <c r="F512">
        <v>637.99976760961397</v>
      </c>
      <c r="G512">
        <v>41.015999999999998</v>
      </c>
      <c r="H512">
        <v>1253.8156866381601</v>
      </c>
      <c r="I512">
        <v>46.015999999999998</v>
      </c>
      <c r="J512">
        <v>1108.13267356656</v>
      </c>
      <c r="K512">
        <v>50.515999999999998</v>
      </c>
      <c r="L512">
        <v>105.920529192309</v>
      </c>
      <c r="O512" s="10">
        <f t="shared" si="90"/>
        <v>4.9001333993914393</v>
      </c>
      <c r="P512" s="10">
        <f t="shared" si="91"/>
        <v>5284.9332965216499</v>
      </c>
      <c r="Q512" s="10">
        <f t="shared" si="92"/>
        <v>6.9444564659684085</v>
      </c>
      <c r="R512" s="10">
        <f t="shared" si="93"/>
        <v>2081.9155185156401</v>
      </c>
      <c r="S512" s="10">
        <f t="shared" si="94"/>
        <v>8.4825805523681996</v>
      </c>
      <c r="T512" s="10">
        <f t="shared" si="95"/>
        <v>637.99976760961397</v>
      </c>
      <c r="U512" s="10">
        <f t="shared" si="96"/>
        <v>9.878280637662515</v>
      </c>
      <c r="V512" s="10">
        <f t="shared" si="97"/>
        <v>1253.8156866381601</v>
      </c>
      <c r="W512" s="10">
        <f t="shared" si="98"/>
        <v>11.02084142064515</v>
      </c>
      <c r="X512" s="10">
        <f t="shared" si="99"/>
        <v>1108.13267356656</v>
      </c>
      <c r="Y512" s="10">
        <f t="shared" si="100"/>
        <v>12.031270431962264</v>
      </c>
      <c r="Z512" s="10">
        <f t="shared" si="101"/>
        <v>105.920529192309</v>
      </c>
    </row>
    <row r="513" spans="1:26">
      <c r="A513">
        <v>20.018000000000001</v>
      </c>
      <c r="B513">
        <v>5418.7262676188502</v>
      </c>
      <c r="C513">
        <v>28.518000000000001</v>
      </c>
      <c r="D513">
        <v>2138.8682666240402</v>
      </c>
      <c r="E513">
        <v>35.018000000000001</v>
      </c>
      <c r="F513">
        <v>647.50853830821495</v>
      </c>
      <c r="G513">
        <v>41.018000000000001</v>
      </c>
      <c r="H513">
        <v>1197.93503167121</v>
      </c>
      <c r="I513">
        <v>46.018000000000001</v>
      </c>
      <c r="J513">
        <v>1134.02554820307</v>
      </c>
      <c r="K513">
        <v>50.518000000000001</v>
      </c>
      <c r="L513">
        <v>107.718116560781</v>
      </c>
      <c r="O513" s="10">
        <f t="shared" si="90"/>
        <v>4.9006180305958962</v>
      </c>
      <c r="P513" s="10">
        <f t="shared" si="91"/>
        <v>5418.7262676188502</v>
      </c>
      <c r="Q513" s="10">
        <f t="shared" si="92"/>
        <v>6.9449334261987223</v>
      </c>
      <c r="R513" s="10">
        <f t="shared" si="93"/>
        <v>2138.8682666240402</v>
      </c>
      <c r="S513" s="10">
        <f t="shared" si="94"/>
        <v>8.4830498738817095</v>
      </c>
      <c r="T513" s="10">
        <f t="shared" si="95"/>
        <v>647.50853830821495</v>
      </c>
      <c r="U513" s="10">
        <f t="shared" si="96"/>
        <v>9.8787415674889765</v>
      </c>
      <c r="V513" s="10">
        <f t="shared" si="97"/>
        <v>1197.93503167121</v>
      </c>
      <c r="W513" s="10">
        <f t="shared" si="98"/>
        <v>11.02129439123901</v>
      </c>
      <c r="X513" s="10">
        <f t="shared" si="99"/>
        <v>1134.02554820307</v>
      </c>
      <c r="Y513" s="10">
        <f t="shared" si="100"/>
        <v>12.031715501552672</v>
      </c>
      <c r="Z513" s="10">
        <f t="shared" si="101"/>
        <v>107.718116560781</v>
      </c>
    </row>
    <row r="514" spans="1:26">
      <c r="A514">
        <v>20.02</v>
      </c>
      <c r="B514">
        <v>5557.4915679082096</v>
      </c>
      <c r="C514">
        <v>28.52</v>
      </c>
      <c r="D514">
        <v>2198.0824149271398</v>
      </c>
      <c r="E514">
        <v>35.020000000000003</v>
      </c>
      <c r="F514">
        <v>657.23024763951196</v>
      </c>
      <c r="G514">
        <v>41.02</v>
      </c>
      <c r="H514">
        <v>1144.47840768879</v>
      </c>
      <c r="I514">
        <v>46.02</v>
      </c>
      <c r="J514">
        <v>1159.09806637262</v>
      </c>
      <c r="K514">
        <v>50.52</v>
      </c>
      <c r="L514">
        <v>109.56204346051599</v>
      </c>
      <c r="O514" s="10">
        <f t="shared" si="90"/>
        <v>4.9011026603075392</v>
      </c>
      <c r="P514" s="10">
        <f t="shared" si="91"/>
        <v>5557.4915679082096</v>
      </c>
      <c r="Q514" s="10">
        <f t="shared" si="92"/>
        <v>6.9454103843134884</v>
      </c>
      <c r="R514" s="10">
        <f t="shared" si="93"/>
        <v>2198.0824149271398</v>
      </c>
      <c r="S514" s="10">
        <f t="shared" si="94"/>
        <v>8.4835191928111335</v>
      </c>
      <c r="T514" s="10">
        <f t="shared" si="95"/>
        <v>657.23024763951196</v>
      </c>
      <c r="U514" s="10">
        <f t="shared" si="96"/>
        <v>9.8792024943062007</v>
      </c>
      <c r="V514" s="10">
        <f t="shared" si="97"/>
        <v>1144.47840768879</v>
      </c>
      <c r="W514" s="10">
        <f t="shared" si="98"/>
        <v>11.021747358475592</v>
      </c>
      <c r="X514" s="10">
        <f t="shared" si="99"/>
        <v>1159.09806637262</v>
      </c>
      <c r="Y514" s="10">
        <f t="shared" si="100"/>
        <v>12.032160567478011</v>
      </c>
      <c r="Z514" s="10">
        <f t="shared" si="101"/>
        <v>109.56204346051599</v>
      </c>
    </row>
    <row r="515" spans="1:26">
      <c r="A515">
        <v>20.021999999999998</v>
      </c>
      <c r="B515">
        <v>5701.46915926782</v>
      </c>
      <c r="C515">
        <v>28.521999999999998</v>
      </c>
      <c r="D515">
        <v>2259.67248008969</v>
      </c>
      <c r="E515">
        <v>35.021999999999998</v>
      </c>
      <c r="F515">
        <v>667.17126147114095</v>
      </c>
      <c r="G515">
        <v>41.021999999999998</v>
      </c>
      <c r="H515">
        <v>1093.43709576426</v>
      </c>
      <c r="I515">
        <v>46.021999999999998</v>
      </c>
      <c r="J515">
        <v>1183.2209878434501</v>
      </c>
      <c r="K515">
        <v>50.521999999999998</v>
      </c>
      <c r="L515">
        <v>111.453921895511</v>
      </c>
      <c r="O515" s="10">
        <f t="shared" si="90"/>
        <v>4.9015872885262208</v>
      </c>
      <c r="P515" s="10">
        <f t="shared" si="91"/>
        <v>5701.46915926782</v>
      </c>
      <c r="Q515" s="10">
        <f t="shared" si="92"/>
        <v>6.9458873403125603</v>
      </c>
      <c r="R515" s="10">
        <f t="shared" si="93"/>
        <v>2259.67248008969</v>
      </c>
      <c r="S515" s="10">
        <f t="shared" si="94"/>
        <v>8.4839885091563279</v>
      </c>
      <c r="T515" s="10">
        <f t="shared" si="95"/>
        <v>667.17126147114095</v>
      </c>
      <c r="U515" s="10">
        <f t="shared" si="96"/>
        <v>9.8796634181140472</v>
      </c>
      <c r="V515" s="10">
        <f t="shared" si="97"/>
        <v>1093.43709576426</v>
      </c>
      <c r="W515" s="10">
        <f t="shared" si="98"/>
        <v>11.022200322354756</v>
      </c>
      <c r="X515" s="10">
        <f t="shared" si="99"/>
        <v>1183.2209878434501</v>
      </c>
      <c r="Y515" s="10">
        <f t="shared" si="100"/>
        <v>12.032605629738141</v>
      </c>
      <c r="Z515" s="10">
        <f t="shared" si="101"/>
        <v>111.453921895511</v>
      </c>
    </row>
    <row r="516" spans="1:26">
      <c r="A516">
        <v>20.024000000000001</v>
      </c>
      <c r="B516">
        <v>5850.9129886438104</v>
      </c>
      <c r="C516">
        <v>28.524000000000001</v>
      </c>
      <c r="D516">
        <v>2323.7597664067298</v>
      </c>
      <c r="E516">
        <v>35.024000000000001</v>
      </c>
      <c r="F516">
        <v>677.33818370366703</v>
      </c>
      <c r="G516">
        <v>41.024000000000001</v>
      </c>
      <c r="H516">
        <v>1044.78246625934</v>
      </c>
      <c r="I516">
        <v>46.024000000000001</v>
      </c>
      <c r="J516">
        <v>1206.2656713307399</v>
      </c>
      <c r="K516">
        <v>50.524000000000001</v>
      </c>
      <c r="L516">
        <v>113.39543474123499</v>
      </c>
      <c r="O516" s="10">
        <f t="shared" si="90"/>
        <v>4.9020719152517946</v>
      </c>
      <c r="P516" s="10">
        <f t="shared" si="91"/>
        <v>5850.9129886438104</v>
      </c>
      <c r="Q516" s="10">
        <f t="shared" si="92"/>
        <v>6.9463642941957948</v>
      </c>
      <c r="R516" s="10">
        <f t="shared" si="93"/>
        <v>2323.7597664067298</v>
      </c>
      <c r="S516" s="10">
        <f t="shared" si="94"/>
        <v>8.4844578229171539</v>
      </c>
      <c r="T516" s="10">
        <f t="shared" si="95"/>
        <v>677.33818370366703</v>
      </c>
      <c r="U516" s="10">
        <f t="shared" si="96"/>
        <v>9.8801243389123776</v>
      </c>
      <c r="V516" s="10">
        <f t="shared" si="97"/>
        <v>1044.78246625934</v>
      </c>
      <c r="W516" s="10">
        <f t="shared" si="98"/>
        <v>11.022653282876366</v>
      </c>
      <c r="X516" s="10">
        <f t="shared" si="99"/>
        <v>1206.2656713307399</v>
      </c>
      <c r="Y516" s="10">
        <f t="shared" si="100"/>
        <v>12.033050688332931</v>
      </c>
      <c r="Z516" s="10">
        <f t="shared" si="101"/>
        <v>113.39543474123499</v>
      </c>
    </row>
    <row r="517" spans="1:26">
      <c r="A517">
        <v>20.026</v>
      </c>
      <c r="B517">
        <v>6006.0919200409799</v>
      </c>
      <c r="C517">
        <v>28.526</v>
      </c>
      <c r="D517">
        <v>2390.4727980907001</v>
      </c>
      <c r="E517">
        <v>35.026000000000003</v>
      </c>
      <c r="F517">
        <v>687.73786694880005</v>
      </c>
      <c r="G517">
        <v>41.026000000000003</v>
      </c>
      <c r="H517">
        <v>998.46931371817004</v>
      </c>
      <c r="I517">
        <v>46.026000000000003</v>
      </c>
      <c r="J517">
        <v>1228.10534721918</v>
      </c>
      <c r="K517">
        <v>50.526000000000003</v>
      </c>
      <c r="L517">
        <v>115.38833951875</v>
      </c>
      <c r="O517" s="10">
        <f t="shared" ref="O517:O580" si="102">2*SIN(RADIANS(A517/2))/0.070931</f>
        <v>4.9025565404841105</v>
      </c>
      <c r="P517" s="10">
        <f t="shared" ref="P517:P580" si="103">B517</f>
        <v>6006.0919200409799</v>
      </c>
      <c r="Q517" s="10">
        <f t="shared" ref="Q517:Q580" si="104">2*SIN(RADIANS(C517/2))/0.070931</f>
        <v>6.9468412459630464</v>
      </c>
      <c r="R517" s="10">
        <f t="shared" ref="R517:R580" si="105">D517</f>
        <v>2390.4727980907001</v>
      </c>
      <c r="S517" s="10">
        <f t="shared" ref="S517:S580" si="106">2*SIN(RADIANS(E517/2))/0.070931</f>
        <v>8.4849271340934678</v>
      </c>
      <c r="T517" s="10">
        <f t="shared" ref="T517:T580" si="107">F517</f>
        <v>687.73786694880005</v>
      </c>
      <c r="U517" s="10">
        <f t="shared" ref="U517:U580" si="108">2*SIN(RADIANS(G517/2))/0.070931</f>
        <v>9.8805852567010497</v>
      </c>
      <c r="V517" s="10">
        <f t="shared" ref="V517:V580" si="109">H517</f>
        <v>998.46931371817004</v>
      </c>
      <c r="W517" s="10">
        <f t="shared" ref="W517:W580" si="110">2*SIN(RADIANS(I517/2))/0.070931</f>
        <v>11.023106240040285</v>
      </c>
      <c r="X517" s="10">
        <f t="shared" ref="X517:X580" si="111">J517</f>
        <v>1228.10534721918</v>
      </c>
      <c r="Y517" s="10">
        <f t="shared" ref="Y517:Y580" si="112">2*SIN(RADIANS(K517/2))/0.070931</f>
        <v>12.033495743262245</v>
      </c>
      <c r="Z517" s="10">
        <f t="shared" ref="Z517:Z580" si="113">L517</f>
        <v>115.38833951875</v>
      </c>
    </row>
    <row r="518" spans="1:26">
      <c r="A518">
        <v>20.027999999999999</v>
      </c>
      <c r="B518">
        <v>6167.2907337762299</v>
      </c>
      <c r="C518">
        <v>28.527999999999999</v>
      </c>
      <c r="D518">
        <v>2459.9477769502701</v>
      </c>
      <c r="E518">
        <v>35.027999999999999</v>
      </c>
      <c r="F518">
        <v>698.37742376633696</v>
      </c>
      <c r="G518">
        <v>41.027999999999999</v>
      </c>
      <c r="H518">
        <v>954.43895482096104</v>
      </c>
      <c r="I518">
        <v>46.027999999999999</v>
      </c>
      <c r="J518">
        <v>1248.6164247338099</v>
      </c>
      <c r="K518">
        <v>50.527999999999999</v>
      </c>
      <c r="L518">
        <v>117.43447240484601</v>
      </c>
      <c r="O518" s="10">
        <f t="shared" si="102"/>
        <v>4.9030411642230236</v>
      </c>
      <c r="P518" s="10">
        <f t="shared" si="103"/>
        <v>6167.2907337762299</v>
      </c>
      <c r="Q518" s="10">
        <f t="shared" si="104"/>
        <v>6.9473181956141676</v>
      </c>
      <c r="R518" s="10">
        <f t="shared" si="105"/>
        <v>2459.9477769502701</v>
      </c>
      <c r="S518" s="10">
        <f t="shared" si="106"/>
        <v>8.4853964426851203</v>
      </c>
      <c r="T518" s="10">
        <f t="shared" si="107"/>
        <v>698.37742376633696</v>
      </c>
      <c r="U518" s="10">
        <f t="shared" si="108"/>
        <v>9.8810461714799214</v>
      </c>
      <c r="V518" s="10">
        <f t="shared" si="109"/>
        <v>954.43895482096104</v>
      </c>
      <c r="W518" s="10">
        <f t="shared" si="110"/>
        <v>11.023559193846372</v>
      </c>
      <c r="X518" s="10">
        <f t="shared" si="111"/>
        <v>1248.6164247338099</v>
      </c>
      <c r="Y518" s="10">
        <f t="shared" si="112"/>
        <v>12.033940794525945</v>
      </c>
      <c r="Z518" s="10">
        <f t="shared" si="113"/>
        <v>117.43447240484601</v>
      </c>
    </row>
    <row r="519" spans="1:26">
      <c r="A519">
        <v>20.03</v>
      </c>
      <c r="B519">
        <v>6334.8111978526003</v>
      </c>
      <c r="C519">
        <v>28.53</v>
      </c>
      <c r="D519">
        <v>2532.3290660483299</v>
      </c>
      <c r="E519">
        <v>35.03</v>
      </c>
      <c r="F519">
        <v>709.26423849197204</v>
      </c>
      <c r="G519">
        <v>41.03</v>
      </c>
      <c r="H519">
        <v>912.62205648529596</v>
      </c>
      <c r="I519">
        <v>46.03</v>
      </c>
      <c r="J519">
        <v>1267.67981367619</v>
      </c>
      <c r="K519">
        <v>50.53</v>
      </c>
      <c r="L519">
        <v>119.535752495267</v>
      </c>
      <c r="O519" s="10">
        <f t="shared" si="102"/>
        <v>4.9035257864683839</v>
      </c>
      <c r="P519" s="10">
        <f t="shared" si="103"/>
        <v>6334.8111978526003</v>
      </c>
      <c r="Q519" s="10">
        <f t="shared" si="104"/>
        <v>6.9477951431490164</v>
      </c>
      <c r="R519" s="10">
        <f t="shared" si="105"/>
        <v>2532.3290660483299</v>
      </c>
      <c r="S519" s="10">
        <f t="shared" si="106"/>
        <v>8.4858657486919764</v>
      </c>
      <c r="T519" s="10">
        <f t="shared" si="107"/>
        <v>709.26423849197204</v>
      </c>
      <c r="U519" s="10">
        <f t="shared" si="108"/>
        <v>9.8815070832488576</v>
      </c>
      <c r="V519" s="10">
        <f t="shared" si="109"/>
        <v>912.62205648529596</v>
      </c>
      <c r="W519" s="10">
        <f t="shared" si="110"/>
        <v>11.024012144294494</v>
      </c>
      <c r="X519" s="10">
        <f t="shared" si="111"/>
        <v>1267.67981367619</v>
      </c>
      <c r="Y519" s="10">
        <f t="shared" si="112"/>
        <v>12.034385842123898</v>
      </c>
      <c r="Z519" s="10">
        <f t="shared" si="113"/>
        <v>119.535752495267</v>
      </c>
    </row>
    <row r="520" spans="1:26">
      <c r="A520">
        <v>20.032</v>
      </c>
      <c r="B520">
        <v>6508.9732165862297</v>
      </c>
      <c r="C520">
        <v>28.532</v>
      </c>
      <c r="D520">
        <v>2607.7696996930199</v>
      </c>
      <c r="E520">
        <v>35.031999999999996</v>
      </c>
      <c r="F520">
        <v>720.40597969238399</v>
      </c>
      <c r="G520">
        <v>41.031999999999996</v>
      </c>
      <c r="H520">
        <v>872.94117543792504</v>
      </c>
      <c r="I520">
        <v>46.031999999999996</v>
      </c>
      <c r="J520">
        <v>1285.1822396380401</v>
      </c>
      <c r="K520">
        <v>50.531999999999996</v>
      </c>
      <c r="L520">
        <v>121.69418633897899</v>
      </c>
      <c r="O520" s="10">
        <f t="shared" si="102"/>
        <v>4.9040104072200448</v>
      </c>
      <c r="P520" s="10">
        <f t="shared" si="103"/>
        <v>6508.9732165862297</v>
      </c>
      <c r="Q520" s="10">
        <f t="shared" si="104"/>
        <v>6.9482720885674443</v>
      </c>
      <c r="R520" s="10">
        <f t="shared" si="105"/>
        <v>2607.7696996930199</v>
      </c>
      <c r="S520" s="10">
        <f t="shared" si="106"/>
        <v>8.4863350521138887</v>
      </c>
      <c r="T520" s="10">
        <f t="shared" si="107"/>
        <v>720.40597969238399</v>
      </c>
      <c r="U520" s="10">
        <f t="shared" si="108"/>
        <v>9.8819679920077128</v>
      </c>
      <c r="V520" s="10">
        <f t="shared" si="109"/>
        <v>872.94117543792504</v>
      </c>
      <c r="W520" s="10">
        <f t="shared" si="110"/>
        <v>11.024465091384506</v>
      </c>
      <c r="X520" s="10">
        <f t="shared" si="111"/>
        <v>1285.1822396380401</v>
      </c>
      <c r="Y520" s="10">
        <f t="shared" si="112"/>
        <v>12.034830886055968</v>
      </c>
      <c r="Z520" s="10">
        <f t="shared" si="113"/>
        <v>121.69418633897899</v>
      </c>
    </row>
    <row r="521" spans="1:26">
      <c r="A521">
        <v>20.033999999999999</v>
      </c>
      <c r="B521">
        <v>6690.1160619061502</v>
      </c>
      <c r="C521">
        <v>28.533999999999999</v>
      </c>
      <c r="D521">
        <v>2686.4319197909899</v>
      </c>
      <c r="E521">
        <v>35.033999999999999</v>
      </c>
      <c r="F521">
        <v>731.81061328509998</v>
      </c>
      <c r="G521">
        <v>41.033999999999999</v>
      </c>
      <c r="H521">
        <v>835.31300265930599</v>
      </c>
      <c r="I521">
        <v>46.033999999999999</v>
      </c>
      <c r="J521">
        <v>1301.0175308562</v>
      </c>
      <c r="K521">
        <v>50.533999999999999</v>
      </c>
      <c r="L521">
        <v>123.911872763546</v>
      </c>
      <c r="O521" s="10">
        <f t="shared" si="102"/>
        <v>4.9044950264778597</v>
      </c>
      <c r="P521" s="10">
        <f t="shared" si="103"/>
        <v>6690.1160619061502</v>
      </c>
      <c r="Q521" s="10">
        <f t="shared" si="104"/>
        <v>6.9487490318693075</v>
      </c>
      <c r="R521" s="10">
        <f t="shared" si="105"/>
        <v>2686.4319197909899</v>
      </c>
      <c r="S521" s="10">
        <f t="shared" si="106"/>
        <v>8.4868043529507187</v>
      </c>
      <c r="T521" s="10">
        <f t="shared" si="107"/>
        <v>731.81061328509998</v>
      </c>
      <c r="U521" s="10">
        <f t="shared" si="108"/>
        <v>9.8824288977563484</v>
      </c>
      <c r="V521" s="10">
        <f t="shared" si="109"/>
        <v>835.31300265930599</v>
      </c>
      <c r="W521" s="10">
        <f t="shared" si="110"/>
        <v>11.024918035116277</v>
      </c>
      <c r="X521" s="10">
        <f t="shared" si="111"/>
        <v>1301.0175308562</v>
      </c>
      <c r="Y521" s="10">
        <f t="shared" si="112"/>
        <v>12.035275926322017</v>
      </c>
      <c r="Z521" s="10">
        <f t="shared" si="113"/>
        <v>123.911872763546</v>
      </c>
    </row>
    <row r="522" spans="1:26">
      <c r="A522">
        <v>20.036000000000001</v>
      </c>
      <c r="B522">
        <v>6878.5996930009196</v>
      </c>
      <c r="C522">
        <v>28.536000000000001</v>
      </c>
      <c r="D522">
        <v>2768.4877381771998</v>
      </c>
      <c r="E522">
        <v>35.036000000000001</v>
      </c>
      <c r="F522">
        <v>743.48641636315904</v>
      </c>
      <c r="G522">
        <v>41.036000000000001</v>
      </c>
      <c r="H522">
        <v>799.65031600953205</v>
      </c>
      <c r="I522">
        <v>46.036000000000001</v>
      </c>
      <c r="J522">
        <v>1315.0878545974001</v>
      </c>
      <c r="K522">
        <v>50.536000000000001</v>
      </c>
      <c r="L522">
        <v>126.191008012678</v>
      </c>
      <c r="O522" s="10">
        <f t="shared" si="102"/>
        <v>4.9049796442416795</v>
      </c>
      <c r="P522" s="10">
        <f t="shared" si="103"/>
        <v>6878.5996930009196</v>
      </c>
      <c r="Q522" s="10">
        <f t="shared" si="104"/>
        <v>6.9492259730544621</v>
      </c>
      <c r="R522" s="10">
        <f t="shared" si="105"/>
        <v>2768.4877381771998</v>
      </c>
      <c r="S522" s="10">
        <f t="shared" si="106"/>
        <v>8.487273651202317</v>
      </c>
      <c r="T522" s="10">
        <f t="shared" si="107"/>
        <v>743.48641636315904</v>
      </c>
      <c r="U522" s="10">
        <f t="shared" si="108"/>
        <v>9.882889800494624</v>
      </c>
      <c r="V522" s="10">
        <f t="shared" si="109"/>
        <v>799.65031600953205</v>
      </c>
      <c r="W522" s="10">
        <f t="shared" si="110"/>
        <v>11.025370975489665</v>
      </c>
      <c r="X522" s="10">
        <f t="shared" si="111"/>
        <v>1315.0878545974001</v>
      </c>
      <c r="Y522" s="10">
        <f t="shared" si="112"/>
        <v>12.035720962921912</v>
      </c>
      <c r="Z522" s="10">
        <f t="shared" si="113"/>
        <v>126.191008012678</v>
      </c>
    </row>
    <row r="523" spans="1:26">
      <c r="A523">
        <v>20.038</v>
      </c>
      <c r="B523">
        <v>7074.8061702546402</v>
      </c>
      <c r="C523">
        <v>28.538</v>
      </c>
      <c r="D523">
        <v>2854.1195240113002</v>
      </c>
      <c r="E523">
        <v>35.037999999999997</v>
      </c>
      <c r="F523">
        <v>755.44199176851203</v>
      </c>
      <c r="G523">
        <v>41.037999999999997</v>
      </c>
      <c r="H523">
        <v>765.86365207821405</v>
      </c>
      <c r="I523">
        <v>46.037999999999997</v>
      </c>
      <c r="J523">
        <v>1327.30488120831</v>
      </c>
      <c r="K523">
        <v>50.537999999999997</v>
      </c>
      <c r="L523">
        <v>128.53389121924499</v>
      </c>
      <c r="O523" s="10">
        <f t="shared" si="102"/>
        <v>4.9054642605113568</v>
      </c>
      <c r="P523" s="10">
        <f t="shared" si="103"/>
        <v>7074.8061702546402</v>
      </c>
      <c r="Q523" s="10">
        <f t="shared" si="104"/>
        <v>6.9497029121227607</v>
      </c>
      <c r="R523" s="10">
        <f t="shared" si="105"/>
        <v>2854.1195240113002</v>
      </c>
      <c r="S523" s="10">
        <f t="shared" si="106"/>
        <v>8.4877429468685435</v>
      </c>
      <c r="T523" s="10">
        <f t="shared" si="107"/>
        <v>755.44199176851203</v>
      </c>
      <c r="U523" s="10">
        <f t="shared" si="108"/>
        <v>9.8833507002223975</v>
      </c>
      <c r="V523" s="10">
        <f t="shared" si="109"/>
        <v>765.86365207821405</v>
      </c>
      <c r="W523" s="10">
        <f t="shared" si="110"/>
        <v>11.025823912504531</v>
      </c>
      <c r="X523" s="10">
        <f t="shared" si="111"/>
        <v>1327.30488120831</v>
      </c>
      <c r="Y523" s="10">
        <f t="shared" si="112"/>
        <v>12.036165995855519</v>
      </c>
      <c r="Z523" s="10">
        <f t="shared" si="113"/>
        <v>128.53389121924499</v>
      </c>
    </row>
    <row r="524" spans="1:26">
      <c r="A524">
        <v>20.04</v>
      </c>
      <c r="B524">
        <v>7279.1411696056002</v>
      </c>
      <c r="C524">
        <v>28.54</v>
      </c>
      <c r="D524">
        <v>2943.5206146352998</v>
      </c>
      <c r="E524">
        <v>35.04</v>
      </c>
      <c r="F524">
        <v>767.68628345962202</v>
      </c>
      <c r="G524">
        <v>41.04</v>
      </c>
      <c r="H524">
        <v>733.86271404335696</v>
      </c>
      <c r="I524">
        <v>46.04</v>
      </c>
      <c r="J524">
        <v>1337.5908547300101</v>
      </c>
      <c r="K524">
        <v>50.54</v>
      </c>
      <c r="L524">
        <v>130.942930238618</v>
      </c>
      <c r="O524" s="10">
        <f t="shared" si="102"/>
        <v>4.9059488752867439</v>
      </c>
      <c r="P524" s="10">
        <f t="shared" si="103"/>
        <v>7279.1411696056002</v>
      </c>
      <c r="Q524" s="10">
        <f t="shared" si="104"/>
        <v>6.9501798490740576</v>
      </c>
      <c r="R524" s="10">
        <f t="shared" si="105"/>
        <v>2943.5206146352998</v>
      </c>
      <c r="S524" s="10">
        <f t="shared" si="106"/>
        <v>8.4882122399492594</v>
      </c>
      <c r="T524" s="10">
        <f t="shared" si="107"/>
        <v>767.68628345962202</v>
      </c>
      <c r="U524" s="10">
        <f t="shared" si="108"/>
        <v>9.8838115969395322</v>
      </c>
      <c r="V524" s="10">
        <f t="shared" si="109"/>
        <v>733.86271404335696</v>
      </c>
      <c r="W524" s="10">
        <f t="shared" si="110"/>
        <v>11.026276846160741</v>
      </c>
      <c r="X524" s="10">
        <f t="shared" si="111"/>
        <v>1337.5908547300101</v>
      </c>
      <c r="Y524" s="10">
        <f t="shared" si="112"/>
        <v>12.036611025122697</v>
      </c>
      <c r="Z524" s="10">
        <f t="shared" si="113"/>
        <v>130.942930238618</v>
      </c>
    </row>
    <row r="525" spans="1:26">
      <c r="A525">
        <v>20.042000000000002</v>
      </c>
      <c r="B525">
        <v>7492.0356036658004</v>
      </c>
      <c r="C525">
        <v>28.542000000000002</v>
      </c>
      <c r="D525">
        <v>3036.8959474551398</v>
      </c>
      <c r="E525">
        <v>35.042000000000002</v>
      </c>
      <c r="F525">
        <v>780.228592723068</v>
      </c>
      <c r="G525">
        <v>41.042000000000002</v>
      </c>
      <c r="H525">
        <v>703.55753625556201</v>
      </c>
      <c r="I525">
        <v>46.042000000000002</v>
      </c>
      <c r="J525">
        <v>1345.8795502641899</v>
      </c>
      <c r="K525">
        <v>50.542000000000002</v>
      </c>
      <c r="L525">
        <v>133.42064786947</v>
      </c>
      <c r="O525" s="10">
        <f t="shared" si="102"/>
        <v>4.9064334885676946</v>
      </c>
      <c r="P525" s="10">
        <f t="shared" si="103"/>
        <v>7492.0356036658004</v>
      </c>
      <c r="Q525" s="10">
        <f t="shared" si="104"/>
        <v>6.9506567839082098</v>
      </c>
      <c r="R525" s="10">
        <f t="shared" si="105"/>
        <v>3036.8959474551398</v>
      </c>
      <c r="S525" s="10">
        <f t="shared" si="106"/>
        <v>8.4886815304443157</v>
      </c>
      <c r="T525" s="10">
        <f t="shared" si="107"/>
        <v>780.228592723068</v>
      </c>
      <c r="U525" s="10">
        <f t="shared" si="108"/>
        <v>9.8842724906458876</v>
      </c>
      <c r="V525" s="10">
        <f t="shared" si="109"/>
        <v>703.55753625556201</v>
      </c>
      <c r="W525" s="10">
        <f t="shared" si="110"/>
        <v>11.026729776458156</v>
      </c>
      <c r="X525" s="10">
        <f t="shared" si="111"/>
        <v>1345.8795502641899</v>
      </c>
      <c r="Y525" s="10">
        <f t="shared" si="112"/>
        <v>12.037056050723317</v>
      </c>
      <c r="Z525" s="10">
        <f t="shared" si="113"/>
        <v>133.42064786947</v>
      </c>
    </row>
    <row r="526" spans="1:26">
      <c r="A526">
        <v>20.044</v>
      </c>
      <c r="B526">
        <v>7713.9473560156202</v>
      </c>
      <c r="C526">
        <v>28.544</v>
      </c>
      <c r="D526">
        <v>3134.46270932679</v>
      </c>
      <c r="E526">
        <v>35.043999999999997</v>
      </c>
      <c r="F526">
        <v>793.07859528116103</v>
      </c>
      <c r="G526">
        <v>41.043999999999997</v>
      </c>
      <c r="H526">
        <v>674.85942864514504</v>
      </c>
      <c r="I526">
        <v>46.043999999999997</v>
      </c>
      <c r="J526">
        <v>1352.1171000633501</v>
      </c>
      <c r="K526">
        <v>50.543999999999997</v>
      </c>
      <c r="L526">
        <v>135.9696884912</v>
      </c>
      <c r="O526" s="10">
        <f t="shared" si="102"/>
        <v>4.9069181003540585</v>
      </c>
      <c r="P526" s="10">
        <f t="shared" si="103"/>
        <v>7713.9473560156202</v>
      </c>
      <c r="Q526" s="10">
        <f t="shared" si="104"/>
        <v>6.9511337166250717</v>
      </c>
      <c r="R526" s="10">
        <f t="shared" si="105"/>
        <v>3134.46270932679</v>
      </c>
      <c r="S526" s="10">
        <f t="shared" si="106"/>
        <v>8.4891508183535702</v>
      </c>
      <c r="T526" s="10">
        <f t="shared" si="107"/>
        <v>793.07859528116103</v>
      </c>
      <c r="U526" s="10">
        <f t="shared" si="108"/>
        <v>9.8847333813413183</v>
      </c>
      <c r="V526" s="10">
        <f t="shared" si="109"/>
        <v>674.85942864514504</v>
      </c>
      <c r="W526" s="10">
        <f t="shared" si="110"/>
        <v>11.027182703396635</v>
      </c>
      <c r="X526" s="10">
        <f t="shared" si="111"/>
        <v>1352.1171000633501</v>
      </c>
      <c r="Y526" s="10">
        <f t="shared" si="112"/>
        <v>12.037501072657237</v>
      </c>
      <c r="Z526" s="10">
        <f t="shared" si="113"/>
        <v>135.9696884912</v>
      </c>
    </row>
    <row r="527" spans="1:26">
      <c r="A527">
        <v>20.045999999999999</v>
      </c>
      <c r="B527">
        <v>7945.3631351397698</v>
      </c>
      <c r="C527">
        <v>28.545999999999999</v>
      </c>
      <c r="D527">
        <v>3236.4509986159901</v>
      </c>
      <c r="E527">
        <v>35.045999999999999</v>
      </c>
      <c r="F527">
        <v>806.24635935278604</v>
      </c>
      <c r="G527">
        <v>41.045999999999999</v>
      </c>
      <c r="H527">
        <v>647.68172512516901</v>
      </c>
      <c r="I527">
        <v>46.045999999999999</v>
      </c>
      <c r="J527">
        <v>1356.2626725677701</v>
      </c>
      <c r="K527">
        <v>50.545999999999999</v>
      </c>
      <c r="L527">
        <v>138.592825149985</v>
      </c>
      <c r="O527" s="10">
        <f t="shared" si="102"/>
        <v>4.9074027106456919</v>
      </c>
      <c r="P527" s="10">
        <f t="shared" si="103"/>
        <v>7945.3631351397698</v>
      </c>
      <c r="Q527" s="10">
        <f t="shared" si="104"/>
        <v>6.9516106472244958</v>
      </c>
      <c r="R527" s="10">
        <f t="shared" si="105"/>
        <v>3236.4509986159901</v>
      </c>
      <c r="S527" s="10">
        <f t="shared" si="106"/>
        <v>8.4896201036768844</v>
      </c>
      <c r="T527" s="10">
        <f t="shared" si="107"/>
        <v>806.24635935278604</v>
      </c>
      <c r="U527" s="10">
        <f t="shared" si="108"/>
        <v>9.8851942690256891</v>
      </c>
      <c r="V527" s="10">
        <f t="shared" si="109"/>
        <v>647.68172512516901</v>
      </c>
      <c r="W527" s="10">
        <f t="shared" si="110"/>
        <v>11.027635626976044</v>
      </c>
      <c r="X527" s="10">
        <f t="shared" si="111"/>
        <v>1356.2626725677701</v>
      </c>
      <c r="Y527" s="10">
        <f t="shared" si="112"/>
        <v>12.037946090924326</v>
      </c>
      <c r="Z527" s="10">
        <f t="shared" si="113"/>
        <v>138.592825149985</v>
      </c>
    </row>
    <row r="528" spans="1:26">
      <c r="A528">
        <v>20.047999999999998</v>
      </c>
      <c r="B528">
        <v>8186.80045435598</v>
      </c>
      <c r="C528">
        <v>28.547999999999998</v>
      </c>
      <c r="D528">
        <v>3343.1044934716201</v>
      </c>
      <c r="E528">
        <v>35.048000000000002</v>
      </c>
      <c r="F528">
        <v>819.74236472745395</v>
      </c>
      <c r="G528">
        <v>41.048000000000002</v>
      </c>
      <c r="H528">
        <v>621.94036021082502</v>
      </c>
      <c r="I528">
        <v>46.048000000000002</v>
      </c>
      <c r="J528">
        <v>1358.28899127154</v>
      </c>
      <c r="K528">
        <v>50.548000000000002</v>
      </c>
      <c r="L528">
        <v>141.29296712751301</v>
      </c>
      <c r="O528" s="10">
        <f t="shared" si="102"/>
        <v>4.9078873194424428</v>
      </c>
      <c r="P528" s="10">
        <f t="shared" si="103"/>
        <v>8186.80045435598</v>
      </c>
      <c r="Q528" s="10">
        <f t="shared" si="104"/>
        <v>6.9520875757063383</v>
      </c>
      <c r="R528" s="10">
        <f t="shared" si="105"/>
        <v>3343.1044934716201</v>
      </c>
      <c r="S528" s="10">
        <f t="shared" si="106"/>
        <v>8.4900893864141107</v>
      </c>
      <c r="T528" s="10">
        <f t="shared" si="107"/>
        <v>819.74236472745395</v>
      </c>
      <c r="U528" s="10">
        <f t="shared" si="108"/>
        <v>9.8856551536988562</v>
      </c>
      <c r="V528" s="10">
        <f t="shared" si="109"/>
        <v>621.94036021082502</v>
      </c>
      <c r="W528" s="10">
        <f t="shared" si="110"/>
        <v>11.028088547196242</v>
      </c>
      <c r="X528" s="10">
        <f t="shared" si="111"/>
        <v>1358.28899127154</v>
      </c>
      <c r="Y528" s="10">
        <f t="shared" si="112"/>
        <v>12.038391105524447</v>
      </c>
      <c r="Z528" s="10">
        <f t="shared" si="113"/>
        <v>141.29296712751301</v>
      </c>
    </row>
    <row r="529" spans="1:26">
      <c r="A529">
        <v>20.05</v>
      </c>
      <c r="B529">
        <v>8438.8097438607292</v>
      </c>
      <c r="C529">
        <v>28.55</v>
      </c>
      <c r="D529">
        <v>3454.6811178513699</v>
      </c>
      <c r="E529">
        <v>35.049999999999997</v>
      </c>
      <c r="F529">
        <v>833.57752291669203</v>
      </c>
      <c r="G529">
        <v>41.05</v>
      </c>
      <c r="H529">
        <v>597.55429731098604</v>
      </c>
      <c r="I529">
        <v>46.05</v>
      </c>
      <c r="J529">
        <v>1358.1826833087</v>
      </c>
      <c r="K529">
        <v>50.55</v>
      </c>
      <c r="L529">
        <v>144.07316803018401</v>
      </c>
      <c r="O529" s="10">
        <f t="shared" si="102"/>
        <v>4.9083719267441674</v>
      </c>
      <c r="P529" s="10">
        <f t="shared" si="103"/>
        <v>8438.8097438607292</v>
      </c>
      <c r="Q529" s="10">
        <f t="shared" si="104"/>
        <v>6.9525645020704543</v>
      </c>
      <c r="R529" s="10">
        <f t="shared" si="105"/>
        <v>3454.6811178513699</v>
      </c>
      <c r="S529" s="10">
        <f t="shared" si="106"/>
        <v>8.4905586665651072</v>
      </c>
      <c r="T529" s="10">
        <f t="shared" si="107"/>
        <v>833.57752291669203</v>
      </c>
      <c r="U529" s="10">
        <f t="shared" si="108"/>
        <v>9.8861160353606792</v>
      </c>
      <c r="V529" s="10">
        <f t="shared" si="109"/>
        <v>597.55429731098604</v>
      </c>
      <c r="W529" s="10">
        <f t="shared" si="110"/>
        <v>11.02854146405709</v>
      </c>
      <c r="X529" s="10">
        <f t="shared" si="111"/>
        <v>1358.1826833087</v>
      </c>
      <c r="Y529" s="10">
        <f t="shared" si="112"/>
        <v>12.038836116457462</v>
      </c>
      <c r="Z529" s="10">
        <f t="shared" si="113"/>
        <v>144.07316803018401</v>
      </c>
    </row>
    <row r="530" spans="1:26">
      <c r="A530">
        <v>20.052</v>
      </c>
      <c r="B530">
        <v>8701.9766005663496</v>
      </c>
      <c r="C530">
        <v>28.552</v>
      </c>
      <c r="D530">
        <v>3571.4536944154502</v>
      </c>
      <c r="E530">
        <v>35.052</v>
      </c>
      <c r="F530">
        <v>847.76319845316596</v>
      </c>
      <c r="G530">
        <v>41.052</v>
      </c>
      <c r="H530">
        <v>574.44583082363602</v>
      </c>
      <c r="I530">
        <v>46.052</v>
      </c>
      <c r="J530">
        <v>1355.9444509257301</v>
      </c>
      <c r="K530">
        <v>50.552</v>
      </c>
      <c r="L530">
        <v>146.93663443883301</v>
      </c>
      <c r="O530" s="10">
        <f t="shared" si="102"/>
        <v>4.9088565325507156</v>
      </c>
      <c r="P530" s="10">
        <f t="shared" si="103"/>
        <v>8701.9766005663496</v>
      </c>
      <c r="Q530" s="10">
        <f t="shared" si="104"/>
        <v>6.9530414263166973</v>
      </c>
      <c r="R530" s="10">
        <f t="shared" si="105"/>
        <v>3571.4536944154502</v>
      </c>
      <c r="S530" s="10">
        <f t="shared" si="106"/>
        <v>8.4910279441297334</v>
      </c>
      <c r="T530" s="10">
        <f t="shared" si="107"/>
        <v>847.76319845316596</v>
      </c>
      <c r="U530" s="10">
        <f t="shared" si="108"/>
        <v>9.8865769140110231</v>
      </c>
      <c r="V530" s="10">
        <f t="shared" si="109"/>
        <v>574.44583082363602</v>
      </c>
      <c r="W530" s="10">
        <f t="shared" si="110"/>
        <v>11.028994377558455</v>
      </c>
      <c r="X530" s="10">
        <f t="shared" si="111"/>
        <v>1355.9444509257301</v>
      </c>
      <c r="Y530" s="10">
        <f t="shared" si="112"/>
        <v>12.03928112372324</v>
      </c>
      <c r="Z530" s="10">
        <f t="shared" si="113"/>
        <v>146.93663443883301</v>
      </c>
    </row>
    <row r="531" spans="1:26">
      <c r="A531">
        <v>20.053999999999998</v>
      </c>
      <c r="B531">
        <v>8976.9241807261096</v>
      </c>
      <c r="C531">
        <v>28.553999999999998</v>
      </c>
      <c r="D531">
        <v>3693.7105704442502</v>
      </c>
      <c r="E531">
        <v>35.054000000000002</v>
      </c>
      <c r="F531">
        <v>862.31123141027001</v>
      </c>
      <c r="G531">
        <v>41.054000000000002</v>
      </c>
      <c r="H531">
        <v>552.54078243991603</v>
      </c>
      <c r="I531">
        <v>46.054000000000002</v>
      </c>
      <c r="J531">
        <v>1351.58906246779</v>
      </c>
      <c r="K531">
        <v>50.554000000000002</v>
      </c>
      <c r="L531">
        <v>149.886735163145</v>
      </c>
      <c r="O531" s="10">
        <f t="shared" si="102"/>
        <v>4.90934113686194</v>
      </c>
      <c r="P531" s="10">
        <f t="shared" si="103"/>
        <v>8976.9241807261096</v>
      </c>
      <c r="Q531" s="10">
        <f t="shared" si="104"/>
        <v>6.9535183484449234</v>
      </c>
      <c r="R531" s="10">
        <f t="shared" si="105"/>
        <v>3693.7105704442502</v>
      </c>
      <c r="S531" s="10">
        <f t="shared" si="106"/>
        <v>8.4914972191078437</v>
      </c>
      <c r="T531" s="10">
        <f t="shared" si="107"/>
        <v>862.31123141027001</v>
      </c>
      <c r="U531" s="10">
        <f t="shared" si="108"/>
        <v>9.8870377896497406</v>
      </c>
      <c r="V531" s="10">
        <f t="shared" si="109"/>
        <v>552.54078243991603</v>
      </c>
      <c r="W531" s="10">
        <f t="shared" si="110"/>
        <v>11.029447287700195</v>
      </c>
      <c r="X531" s="10">
        <f t="shared" si="111"/>
        <v>1351.58906246779</v>
      </c>
      <c r="Y531" s="10">
        <f t="shared" si="112"/>
        <v>12.039726127321643</v>
      </c>
      <c r="Z531" s="10">
        <f t="shared" si="113"/>
        <v>149.886735163145</v>
      </c>
    </row>
    <row r="532" spans="1:26">
      <c r="A532">
        <v>20.056000000000001</v>
      </c>
      <c r="B532">
        <v>9264.3157393135498</v>
      </c>
      <c r="C532">
        <v>28.556000000000001</v>
      </c>
      <c r="D532">
        <v>3821.7561993839399</v>
      </c>
      <c r="E532">
        <v>35.055999999999997</v>
      </c>
      <c r="F532">
        <v>877.23396122291399</v>
      </c>
      <c r="G532">
        <v>41.055999999999997</v>
      </c>
      <c r="H532">
        <v>531.76861011671997</v>
      </c>
      <c r="I532">
        <v>46.055999999999997</v>
      </c>
      <c r="J532">
        <v>1345.14516305591</v>
      </c>
      <c r="K532">
        <v>50.555999999999997</v>
      </c>
      <c r="L532">
        <v>152.92701114849501</v>
      </c>
      <c r="O532" s="10">
        <f t="shared" si="102"/>
        <v>4.9098257396776948</v>
      </c>
      <c r="P532" s="10">
        <f t="shared" si="103"/>
        <v>9264.3157393135498</v>
      </c>
      <c r="Q532" s="10">
        <f t="shared" si="104"/>
        <v>6.9539952684549871</v>
      </c>
      <c r="R532" s="10">
        <f t="shared" si="105"/>
        <v>3821.7561993839399</v>
      </c>
      <c r="S532" s="10">
        <f t="shared" si="106"/>
        <v>8.4919664914992961</v>
      </c>
      <c r="T532" s="10">
        <f t="shared" si="107"/>
        <v>877.23396122291399</v>
      </c>
      <c r="U532" s="10">
        <f t="shared" si="108"/>
        <v>9.8874986622766947</v>
      </c>
      <c r="V532" s="10">
        <f t="shared" si="109"/>
        <v>531.76861011671997</v>
      </c>
      <c r="W532" s="10">
        <f t="shared" si="110"/>
        <v>11.029900194482172</v>
      </c>
      <c r="X532" s="10">
        <f t="shared" si="111"/>
        <v>1345.14516305591</v>
      </c>
      <c r="Y532" s="10">
        <f t="shared" si="112"/>
        <v>12.040171127252535</v>
      </c>
      <c r="Z532" s="10">
        <f t="shared" si="113"/>
        <v>152.92701114849501</v>
      </c>
    </row>
    <row r="533" spans="1:26">
      <c r="A533">
        <v>20.058</v>
      </c>
      <c r="B533">
        <v>9564.8573187371603</v>
      </c>
      <c r="C533">
        <v>28.558</v>
      </c>
      <c r="D533">
        <v>3955.9116563574498</v>
      </c>
      <c r="E533">
        <v>35.058</v>
      </c>
      <c r="F533">
        <v>892.544251894328</v>
      </c>
      <c r="G533">
        <v>41.058</v>
      </c>
      <c r="H533">
        <v>512.06244613409206</v>
      </c>
      <c r="I533">
        <v>46.058</v>
      </c>
      <c r="J533">
        <v>1336.65490867885</v>
      </c>
      <c r="K533">
        <v>50.558</v>
      </c>
      <c r="L533">
        <v>156.06118608667001</v>
      </c>
      <c r="O533" s="10">
        <f t="shared" si="102"/>
        <v>4.9103103409978308</v>
      </c>
      <c r="P533" s="10">
        <f t="shared" si="103"/>
        <v>9564.8573187371603</v>
      </c>
      <c r="Q533" s="10">
        <f t="shared" si="104"/>
        <v>6.9544721863467416</v>
      </c>
      <c r="R533" s="10">
        <f t="shared" si="105"/>
        <v>3955.9116563574498</v>
      </c>
      <c r="S533" s="10">
        <f t="shared" si="106"/>
        <v>8.4924357613039465</v>
      </c>
      <c r="T533" s="10">
        <f t="shared" si="107"/>
        <v>892.544251894328</v>
      </c>
      <c r="U533" s="10">
        <f t="shared" si="108"/>
        <v>9.8879595318917453</v>
      </c>
      <c r="V533" s="10">
        <f t="shared" si="109"/>
        <v>512.06244613409206</v>
      </c>
      <c r="W533" s="10">
        <f t="shared" si="110"/>
        <v>11.030353097904253</v>
      </c>
      <c r="X533" s="10">
        <f t="shared" si="111"/>
        <v>1336.65490867885</v>
      </c>
      <c r="Y533" s="10">
        <f t="shared" si="112"/>
        <v>12.040616123515782</v>
      </c>
      <c r="Z533" s="10">
        <f t="shared" si="113"/>
        <v>156.06118608667001</v>
      </c>
    </row>
    <row r="534" spans="1:26">
      <c r="A534">
        <v>20.059999999999999</v>
      </c>
      <c r="B534">
        <v>9879.3005875058207</v>
      </c>
      <c r="C534">
        <v>28.56</v>
      </c>
      <c r="D534">
        <v>4096.51506087097</v>
      </c>
      <c r="E534">
        <v>35.06</v>
      </c>
      <c r="F534">
        <v>908.25551867989304</v>
      </c>
      <c r="G534">
        <v>41.06</v>
      </c>
      <c r="H534">
        <v>493.35907860225302</v>
      </c>
      <c r="I534">
        <v>46.06</v>
      </c>
      <c r="J534">
        <v>1326.17343086804</v>
      </c>
      <c r="K534">
        <v>50.56</v>
      </c>
      <c r="L534">
        <v>159.293177787129</v>
      </c>
      <c r="O534" s="10">
        <f t="shared" si="102"/>
        <v>4.9107949408221998</v>
      </c>
      <c r="P534" s="10">
        <f t="shared" si="103"/>
        <v>9879.3005875058207</v>
      </c>
      <c r="Q534" s="10">
        <f t="shared" si="104"/>
        <v>6.9549491021200431</v>
      </c>
      <c r="R534" s="10">
        <f t="shared" si="105"/>
        <v>4096.51506087097</v>
      </c>
      <c r="S534" s="10">
        <f t="shared" si="106"/>
        <v>8.4929050285216565</v>
      </c>
      <c r="T534" s="10">
        <f t="shared" si="107"/>
        <v>908.25551867989304</v>
      </c>
      <c r="U534" s="10">
        <f t="shared" si="108"/>
        <v>9.8884203984947501</v>
      </c>
      <c r="V534" s="10">
        <f t="shared" si="109"/>
        <v>493.35907860225302</v>
      </c>
      <c r="W534" s="10">
        <f t="shared" si="110"/>
        <v>11.030805997966295</v>
      </c>
      <c r="X534" s="10">
        <f t="shared" si="111"/>
        <v>1326.17343086804</v>
      </c>
      <c r="Y534" s="10">
        <f t="shared" si="112"/>
        <v>12.041061116111248</v>
      </c>
      <c r="Z534" s="10">
        <f t="shared" si="113"/>
        <v>159.293177787129</v>
      </c>
    </row>
    <row r="535" spans="1:26">
      <c r="A535">
        <v>20.062000000000001</v>
      </c>
      <c r="B535">
        <v>10208.4458269483</v>
      </c>
      <c r="C535">
        <v>28.562000000000001</v>
      </c>
      <c r="D535">
        <v>4243.9218739356202</v>
      </c>
      <c r="E535">
        <v>35.061999999999998</v>
      </c>
      <c r="F535">
        <v>924.381756347173</v>
      </c>
      <c r="G535">
        <v>41.061999999999998</v>
      </c>
      <c r="H535">
        <v>475.59888881832899</v>
      </c>
      <c r="I535">
        <v>46.061999999999998</v>
      </c>
      <c r="J535">
        <v>1313.7681423793099</v>
      </c>
      <c r="K535">
        <v>50.561999999999998</v>
      </c>
      <c r="L535">
        <v>162.62711036924</v>
      </c>
      <c r="O535" s="10">
        <f t="shared" si="102"/>
        <v>4.9112795391506561</v>
      </c>
      <c r="P535" s="10">
        <f t="shared" si="103"/>
        <v>10208.4458269483</v>
      </c>
      <c r="Q535" s="10">
        <f t="shared" si="104"/>
        <v>6.955426015774747</v>
      </c>
      <c r="R535" s="10">
        <f t="shared" si="105"/>
        <v>4243.9218739356202</v>
      </c>
      <c r="S535" s="10">
        <f t="shared" si="106"/>
        <v>8.4933742931522751</v>
      </c>
      <c r="T535" s="10">
        <f t="shared" si="107"/>
        <v>924.381756347173</v>
      </c>
      <c r="U535" s="10">
        <f t="shared" si="108"/>
        <v>9.8888812620855688</v>
      </c>
      <c r="V535" s="10">
        <f t="shared" si="109"/>
        <v>475.59888881832899</v>
      </c>
      <c r="W535" s="10">
        <f t="shared" si="110"/>
        <v>11.031258894668159</v>
      </c>
      <c r="X535" s="10">
        <f t="shared" si="111"/>
        <v>1313.7681423793099</v>
      </c>
      <c r="Y535" s="10">
        <f t="shared" si="112"/>
        <v>12.041506105038795</v>
      </c>
      <c r="Z535" s="10">
        <f t="shared" si="113"/>
        <v>162.62711036924</v>
      </c>
    </row>
    <row r="536" spans="1:26">
      <c r="A536">
        <v>20.064</v>
      </c>
      <c r="B536">
        <v>10553.145060683401</v>
      </c>
      <c r="C536">
        <v>28.564</v>
      </c>
      <c r="D536">
        <v>4398.5050296780801</v>
      </c>
      <c r="E536">
        <v>35.064</v>
      </c>
      <c r="F536">
        <v>940.93756911721903</v>
      </c>
      <c r="G536">
        <v>41.063999999999901</v>
      </c>
      <c r="H536">
        <v>458.72575501802902</v>
      </c>
      <c r="I536">
        <v>46.063999999999901</v>
      </c>
      <c r="J536">
        <v>1299.5178972789499</v>
      </c>
      <c r="K536">
        <v>50.563999999999901</v>
      </c>
      <c r="L536">
        <v>166.06732734219599</v>
      </c>
      <c r="O536" s="10">
        <f t="shared" si="102"/>
        <v>4.9117641359830522</v>
      </c>
      <c r="P536" s="10">
        <f t="shared" si="103"/>
        <v>10553.145060683401</v>
      </c>
      <c r="Q536" s="10">
        <f t="shared" si="104"/>
        <v>6.9559029273107056</v>
      </c>
      <c r="R536" s="10">
        <f t="shared" si="105"/>
        <v>4398.5050296780801</v>
      </c>
      <c r="S536" s="10">
        <f t="shared" si="106"/>
        <v>8.4938435551956672</v>
      </c>
      <c r="T536" s="10">
        <f t="shared" si="107"/>
        <v>940.93756911721903</v>
      </c>
      <c r="U536" s="10">
        <f t="shared" si="108"/>
        <v>9.8893421226640417</v>
      </c>
      <c r="V536" s="10">
        <f t="shared" si="109"/>
        <v>458.72575501802902</v>
      </c>
      <c r="W536" s="10">
        <f t="shared" si="110"/>
        <v>11.031711788009689</v>
      </c>
      <c r="X536" s="10">
        <f t="shared" si="111"/>
        <v>1299.5178972789499</v>
      </c>
      <c r="Y536" s="10">
        <f t="shared" si="112"/>
        <v>12.041951090298271</v>
      </c>
      <c r="Z536" s="10">
        <f t="shared" si="113"/>
        <v>166.06732734219599</v>
      </c>
    </row>
    <row r="537" spans="1:26">
      <c r="A537">
        <v>20.065999999999999</v>
      </c>
      <c r="B537">
        <v>10914.305317238701</v>
      </c>
      <c r="C537">
        <v>28.565999999999999</v>
      </c>
      <c r="D537">
        <v>4560.6548532312599</v>
      </c>
      <c r="E537">
        <v>35.066000000000003</v>
      </c>
      <c r="F537">
        <v>957.93820239991896</v>
      </c>
      <c r="G537">
        <v>41.066000000000003</v>
      </c>
      <c r="H537">
        <v>442.68693138141299</v>
      </c>
      <c r="I537">
        <v>46.066000000000003</v>
      </c>
      <c r="J537">
        <v>1283.5120214562801</v>
      </c>
      <c r="K537">
        <v>50.566000000000003</v>
      </c>
      <c r="L537">
        <v>169.618405644125</v>
      </c>
      <c r="O537" s="10">
        <f t="shared" si="102"/>
        <v>4.9122487313192371</v>
      </c>
      <c r="P537" s="10">
        <f t="shared" si="103"/>
        <v>10914.305317238701</v>
      </c>
      <c r="Q537" s="10">
        <f t="shared" si="104"/>
        <v>6.9563798367277752</v>
      </c>
      <c r="R537" s="10">
        <f t="shared" si="105"/>
        <v>4560.6548532312599</v>
      </c>
      <c r="S537" s="10">
        <f t="shared" si="106"/>
        <v>8.4943128146516873</v>
      </c>
      <c r="T537" s="10">
        <f t="shared" si="107"/>
        <v>957.93820239991896</v>
      </c>
      <c r="U537" s="10">
        <f t="shared" si="108"/>
        <v>9.8898029802300922</v>
      </c>
      <c r="V537" s="10">
        <f t="shared" si="109"/>
        <v>442.68693138141299</v>
      </c>
      <c r="W537" s="10">
        <f t="shared" si="110"/>
        <v>11.032164677990812</v>
      </c>
      <c r="X537" s="10">
        <f t="shared" si="111"/>
        <v>1283.5120214562801</v>
      </c>
      <c r="Y537" s="10">
        <f t="shared" si="112"/>
        <v>12.0423960718896</v>
      </c>
      <c r="Z537" s="10">
        <f t="shared" si="113"/>
        <v>169.618405644125</v>
      </c>
    </row>
    <row r="538" spans="1:26">
      <c r="A538">
        <v>20.068000000000001</v>
      </c>
      <c r="B538">
        <v>11292.892010624901</v>
      </c>
      <c r="C538">
        <v>28.568000000000001</v>
      </c>
      <c r="D538">
        <v>4730.7787070472496</v>
      </c>
      <c r="E538">
        <v>35.067999999999998</v>
      </c>
      <c r="F538">
        <v>975.39957644632204</v>
      </c>
      <c r="G538">
        <v>41.067999999999998</v>
      </c>
      <c r="H538">
        <v>427.432909630881</v>
      </c>
      <c r="I538">
        <v>46.067999999999998</v>
      </c>
      <c r="J538">
        <v>1265.84923178947</v>
      </c>
      <c r="K538">
        <v>50.567999999999998</v>
      </c>
      <c r="L538">
        <v>173.28517071840901</v>
      </c>
      <c r="O538" s="10">
        <f t="shared" si="102"/>
        <v>4.912733325159067</v>
      </c>
      <c r="P538" s="10">
        <f t="shared" si="103"/>
        <v>11292.892010624901</v>
      </c>
      <c r="Q538" s="10">
        <f t="shared" si="104"/>
        <v>6.9568567440258118</v>
      </c>
      <c r="R538" s="10">
        <f t="shared" si="105"/>
        <v>4730.7787070472496</v>
      </c>
      <c r="S538" s="10">
        <f t="shared" si="106"/>
        <v>8.4947820715201878</v>
      </c>
      <c r="T538" s="10">
        <f t="shared" si="107"/>
        <v>975.39957644632204</v>
      </c>
      <c r="U538" s="10">
        <f t="shared" si="108"/>
        <v>9.8902638347835143</v>
      </c>
      <c r="V538" s="10">
        <f t="shared" si="109"/>
        <v>427.432909630881</v>
      </c>
      <c r="W538" s="10">
        <f t="shared" si="110"/>
        <v>11.032617564611321</v>
      </c>
      <c r="X538" s="10">
        <f t="shared" si="111"/>
        <v>1265.84923178947</v>
      </c>
      <c r="Y538" s="10">
        <f t="shared" si="112"/>
        <v>12.042841049812582</v>
      </c>
      <c r="Z538" s="10">
        <f t="shared" si="113"/>
        <v>173.28517071840901</v>
      </c>
    </row>
    <row r="539" spans="1:26">
      <c r="A539">
        <v>20.07</v>
      </c>
      <c r="B539">
        <v>11689.932416633899</v>
      </c>
      <c r="C539">
        <v>28.57</v>
      </c>
      <c r="D539">
        <v>4909.3002967144903</v>
      </c>
      <c r="E539">
        <v>35.07</v>
      </c>
      <c r="F539">
        <v>993.33832204803502</v>
      </c>
      <c r="G539">
        <v>41.07</v>
      </c>
      <c r="H539">
        <v>412.917269219285</v>
      </c>
      <c r="I539">
        <v>46.07</v>
      </c>
      <c r="J539">
        <v>1246.6364639277101</v>
      </c>
      <c r="K539">
        <v>50.57</v>
      </c>
      <c r="L539">
        <v>177.07271271195901</v>
      </c>
      <c r="O539" s="10">
        <f t="shared" si="102"/>
        <v>4.9132179175023918</v>
      </c>
      <c r="P539" s="10">
        <f t="shared" si="103"/>
        <v>11689.932416633899</v>
      </c>
      <c r="Q539" s="10">
        <f t="shared" si="104"/>
        <v>6.9573336492046671</v>
      </c>
      <c r="R539" s="10">
        <f t="shared" si="105"/>
        <v>4909.3002967144903</v>
      </c>
      <c r="S539" s="10">
        <f t="shared" si="106"/>
        <v>8.495251325801032</v>
      </c>
      <c r="T539" s="10">
        <f t="shared" si="107"/>
        <v>993.33832204803502</v>
      </c>
      <c r="U539" s="10">
        <f t="shared" si="108"/>
        <v>9.8907246863241891</v>
      </c>
      <c r="V539" s="10">
        <f t="shared" si="109"/>
        <v>412.917269219285</v>
      </c>
      <c r="W539" s="10">
        <f t="shared" si="110"/>
        <v>11.033070447871106</v>
      </c>
      <c r="X539" s="10">
        <f t="shared" si="111"/>
        <v>1246.6364639277101</v>
      </c>
      <c r="Y539" s="10">
        <f t="shared" si="112"/>
        <v>12.043286024067109</v>
      </c>
      <c r="Z539" s="10">
        <f t="shared" si="113"/>
        <v>177.07271271195901</v>
      </c>
    </row>
    <row r="540" spans="1:26">
      <c r="A540">
        <v>20.071999999999999</v>
      </c>
      <c r="B540">
        <v>12106.5192137145</v>
      </c>
      <c r="C540">
        <v>28.571999999999999</v>
      </c>
      <c r="D540">
        <v>5096.6585548335297</v>
      </c>
      <c r="E540">
        <v>35.072000000000003</v>
      </c>
      <c r="F540">
        <v>1011.77181842525</v>
      </c>
      <c r="G540">
        <v>41.072000000000003</v>
      </c>
      <c r="H540">
        <v>399.09652094391703</v>
      </c>
      <c r="I540">
        <v>46.072000000000003</v>
      </c>
      <c r="J540">
        <v>1225.9876298905599</v>
      </c>
      <c r="K540">
        <v>50.572000000000003</v>
      </c>
      <c r="L540">
        <v>180.98640388681301</v>
      </c>
      <c r="O540" s="10">
        <f t="shared" si="102"/>
        <v>4.9137025083490649</v>
      </c>
      <c r="P540" s="10">
        <f t="shared" si="103"/>
        <v>12106.5192137145</v>
      </c>
      <c r="Q540" s="10">
        <f t="shared" si="104"/>
        <v>6.9578105522641973</v>
      </c>
      <c r="R540" s="10">
        <f t="shared" si="105"/>
        <v>5096.6585548335297</v>
      </c>
      <c r="S540" s="10">
        <f t="shared" si="106"/>
        <v>8.4957205774940743</v>
      </c>
      <c r="T540" s="10">
        <f t="shared" si="107"/>
        <v>1011.77181842525</v>
      </c>
      <c r="U540" s="10">
        <f t="shared" si="108"/>
        <v>9.8911855348519779</v>
      </c>
      <c r="V540" s="10">
        <f t="shared" si="109"/>
        <v>399.09652094391703</v>
      </c>
      <c r="W540" s="10">
        <f t="shared" si="110"/>
        <v>11.033523327770025</v>
      </c>
      <c r="X540" s="10">
        <f t="shared" si="111"/>
        <v>1225.9876298905599</v>
      </c>
      <c r="Y540" s="10">
        <f t="shared" si="112"/>
        <v>12.043730994653039</v>
      </c>
      <c r="Z540" s="10">
        <f t="shared" si="113"/>
        <v>180.98640388681301</v>
      </c>
    </row>
    <row r="541" spans="1:26">
      <c r="A541">
        <v>20.074000000000002</v>
      </c>
      <c r="B541">
        <v>12543.8140461486</v>
      </c>
      <c r="C541">
        <v>28.574000000000002</v>
      </c>
      <c r="D541">
        <v>5293.3060074561299</v>
      </c>
      <c r="E541">
        <v>35.073999999999998</v>
      </c>
      <c r="F541">
        <v>1030.71823345452</v>
      </c>
      <c r="G541">
        <v>41.073999999999998</v>
      </c>
      <c r="H541">
        <v>385.92994782199901</v>
      </c>
      <c r="I541">
        <v>46.073999999999998</v>
      </c>
      <c r="J541">
        <v>1204.0223273980801</v>
      </c>
      <c r="K541">
        <v>50.573999999999998</v>
      </c>
      <c r="L541">
        <v>185.03191734437601</v>
      </c>
      <c r="O541" s="10">
        <f t="shared" si="102"/>
        <v>4.9141870976989397</v>
      </c>
      <c r="P541" s="10">
        <f t="shared" si="103"/>
        <v>12543.8140461486</v>
      </c>
      <c r="Q541" s="10">
        <f t="shared" si="104"/>
        <v>6.9582874532042585</v>
      </c>
      <c r="R541" s="10">
        <f t="shared" si="105"/>
        <v>5293.3060074561299</v>
      </c>
      <c r="S541" s="10">
        <f t="shared" si="106"/>
        <v>8.4961898265991707</v>
      </c>
      <c r="T541" s="10">
        <f t="shared" si="107"/>
        <v>1030.71823345452</v>
      </c>
      <c r="U541" s="10">
        <f t="shared" si="108"/>
        <v>9.8916463803667387</v>
      </c>
      <c r="V541" s="10">
        <f t="shared" si="109"/>
        <v>385.92994782199901</v>
      </c>
      <c r="W541" s="10">
        <f t="shared" si="110"/>
        <v>11.033976204307937</v>
      </c>
      <c r="X541" s="10">
        <f t="shared" si="111"/>
        <v>1204.0223273980801</v>
      </c>
      <c r="Y541" s="10">
        <f t="shared" si="112"/>
        <v>12.044175961570238</v>
      </c>
      <c r="Z541" s="10">
        <f t="shared" si="113"/>
        <v>185.03191734437601</v>
      </c>
    </row>
    <row r="542" spans="1:26">
      <c r="A542">
        <v>20.076000000000001</v>
      </c>
      <c r="B542">
        <v>13003.051053327001</v>
      </c>
      <c r="C542">
        <v>28.576000000000001</v>
      </c>
      <c r="D542">
        <v>5499.7065121771102</v>
      </c>
      <c r="E542">
        <v>35.076000000000001</v>
      </c>
      <c r="F542">
        <v>1050.1965663997801</v>
      </c>
      <c r="G542">
        <v>41.076000000000001</v>
      </c>
      <c r="H542">
        <v>373.37944621928801</v>
      </c>
      <c r="I542">
        <v>46.076000000000001</v>
      </c>
      <c r="J542">
        <v>1180.86452303638</v>
      </c>
      <c r="K542">
        <v>50.576000000000001</v>
      </c>
      <c r="L542">
        <v>189.21524716968</v>
      </c>
      <c r="O542" s="10">
        <f t="shared" si="102"/>
        <v>4.9146716855518662</v>
      </c>
      <c r="P542" s="10">
        <f t="shared" si="103"/>
        <v>13003.051053327001</v>
      </c>
      <c r="Q542" s="10">
        <f t="shared" si="104"/>
        <v>6.9587643520247031</v>
      </c>
      <c r="R542" s="10">
        <f t="shared" si="105"/>
        <v>5499.7065121771102</v>
      </c>
      <c r="S542" s="10">
        <f t="shared" si="106"/>
        <v>8.4966590731161844</v>
      </c>
      <c r="T542" s="10">
        <f t="shared" si="107"/>
        <v>1050.1965663997801</v>
      </c>
      <c r="U542" s="10">
        <f t="shared" si="108"/>
        <v>9.8921072228683329</v>
      </c>
      <c r="V542" s="10">
        <f t="shared" si="109"/>
        <v>373.37944621928801</v>
      </c>
      <c r="W542" s="10">
        <f t="shared" si="110"/>
        <v>11.034429077484711</v>
      </c>
      <c r="X542" s="10">
        <f t="shared" si="111"/>
        <v>1180.86452303638</v>
      </c>
      <c r="Y542" s="10">
        <f t="shared" si="112"/>
        <v>12.044620924818574</v>
      </c>
      <c r="Z542" s="10">
        <f t="shared" si="113"/>
        <v>189.21524716968</v>
      </c>
    </row>
    <row r="543" spans="1:26">
      <c r="A543">
        <v>20.077999999999999</v>
      </c>
      <c r="B543">
        <v>13485.5402917505</v>
      </c>
      <c r="C543">
        <v>28.577999999999999</v>
      </c>
      <c r="D543">
        <v>5716.3322403586699</v>
      </c>
      <c r="E543">
        <v>35.078000000000003</v>
      </c>
      <c r="F543">
        <v>1070.2266933229901</v>
      </c>
      <c r="G543">
        <v>41.078000000000003</v>
      </c>
      <c r="H543">
        <v>361.409369517014</v>
      </c>
      <c r="I543">
        <v>46.078000000000003</v>
      </c>
      <c r="J543">
        <v>1156.6412310437599</v>
      </c>
      <c r="K543">
        <v>50.578000000000003</v>
      </c>
      <c r="L543">
        <v>193.542730111754</v>
      </c>
      <c r="O543" s="10">
        <f t="shared" si="102"/>
        <v>4.9151562719076987</v>
      </c>
      <c r="P543" s="10">
        <f t="shared" si="103"/>
        <v>13485.5402917505</v>
      </c>
      <c r="Q543" s="10">
        <f t="shared" si="104"/>
        <v>6.9592412487253865</v>
      </c>
      <c r="R543" s="10">
        <f t="shared" si="105"/>
        <v>5716.3322403586699</v>
      </c>
      <c r="S543" s="10">
        <f t="shared" si="106"/>
        <v>8.4971283170449645</v>
      </c>
      <c r="T543" s="10">
        <f t="shared" si="107"/>
        <v>1070.2266933229901</v>
      </c>
      <c r="U543" s="10">
        <f t="shared" si="108"/>
        <v>9.8925680623566183</v>
      </c>
      <c r="V543" s="10">
        <f t="shared" si="109"/>
        <v>361.409369517014</v>
      </c>
      <c r="W543" s="10">
        <f t="shared" si="110"/>
        <v>11.034881947300205</v>
      </c>
      <c r="X543" s="10">
        <f t="shared" si="111"/>
        <v>1156.6412310437599</v>
      </c>
      <c r="Y543" s="10">
        <f t="shared" si="112"/>
        <v>12.045065884397907</v>
      </c>
      <c r="Z543" s="10">
        <f t="shared" si="113"/>
        <v>193.542730111754</v>
      </c>
    </row>
    <row r="544" spans="1:26">
      <c r="A544">
        <v>20.079999999999998</v>
      </c>
      <c r="B544">
        <v>13992.670955109101</v>
      </c>
      <c r="C544">
        <v>28.58</v>
      </c>
      <c r="D544">
        <v>5943.6597585832096</v>
      </c>
      <c r="E544">
        <v>35.08</v>
      </c>
      <c r="F544">
        <v>1090.8294153632201</v>
      </c>
      <c r="G544">
        <v>41.08</v>
      </c>
      <c r="H544">
        <v>349.98637601948002</v>
      </c>
      <c r="I544">
        <v>46.08</v>
      </c>
      <c r="J544">
        <v>1131.4812087023599</v>
      </c>
      <c r="K544">
        <v>50.58</v>
      </c>
      <c r="L544">
        <v>198.02106892518799</v>
      </c>
      <c r="O544" s="10">
        <f t="shared" si="102"/>
        <v>4.9156408567662879</v>
      </c>
      <c r="P544" s="10">
        <f t="shared" si="103"/>
        <v>13992.670955109101</v>
      </c>
      <c r="Q544" s="10">
        <f t="shared" si="104"/>
        <v>6.9597181433061648</v>
      </c>
      <c r="R544" s="10">
        <f t="shared" si="105"/>
        <v>5943.6597585832096</v>
      </c>
      <c r="S544" s="10">
        <f t="shared" si="106"/>
        <v>8.4975975583853707</v>
      </c>
      <c r="T544" s="10">
        <f t="shared" si="107"/>
        <v>1090.8294153632201</v>
      </c>
      <c r="U544" s="10">
        <f t="shared" si="108"/>
        <v>9.8930288988314548</v>
      </c>
      <c r="V544" s="10">
        <f t="shared" si="109"/>
        <v>349.98637601948002</v>
      </c>
      <c r="W544" s="10">
        <f t="shared" si="110"/>
        <v>11.035334813754279</v>
      </c>
      <c r="X544" s="10">
        <f t="shared" si="111"/>
        <v>1131.4812087023599</v>
      </c>
      <c r="Y544" s="10">
        <f t="shared" si="112"/>
        <v>12.045510840308101</v>
      </c>
      <c r="Z544" s="10">
        <f t="shared" si="113"/>
        <v>198.02106892518799</v>
      </c>
    </row>
    <row r="545" spans="1:26">
      <c r="A545">
        <v>20.082000000000001</v>
      </c>
      <c r="B545">
        <v>14525.914271768899</v>
      </c>
      <c r="C545">
        <v>28.582000000000001</v>
      </c>
      <c r="D545">
        <v>6182.1650469555498</v>
      </c>
      <c r="E545">
        <v>35.082000000000001</v>
      </c>
      <c r="F545">
        <v>1112.0265100893801</v>
      </c>
      <c r="G545">
        <v>41.082000000000001</v>
      </c>
      <c r="H545">
        <v>339.07928232718803</v>
      </c>
      <c r="I545">
        <v>46.082000000000001</v>
      </c>
      <c r="J545">
        <v>1105.5136880771299</v>
      </c>
      <c r="K545">
        <v>50.582000000000001</v>
      </c>
      <c r="L545">
        <v>202.65735750789599</v>
      </c>
      <c r="O545" s="10">
        <f t="shared" si="102"/>
        <v>4.9161254401274901</v>
      </c>
      <c r="P545" s="10">
        <f t="shared" si="103"/>
        <v>14525.914271768899</v>
      </c>
      <c r="Q545" s="10">
        <f t="shared" si="104"/>
        <v>6.9601950357668914</v>
      </c>
      <c r="R545" s="10">
        <f t="shared" si="105"/>
        <v>6182.1650469555498</v>
      </c>
      <c r="S545" s="10">
        <f t="shared" si="106"/>
        <v>8.4980667971372608</v>
      </c>
      <c r="T545" s="10">
        <f t="shared" si="107"/>
        <v>1112.0265100893801</v>
      </c>
      <c r="U545" s="10">
        <f t="shared" si="108"/>
        <v>9.8934897322927036</v>
      </c>
      <c r="V545" s="10">
        <f t="shared" si="109"/>
        <v>339.07928232718803</v>
      </c>
      <c r="W545" s="10">
        <f t="shared" si="110"/>
        <v>11.035787676846802</v>
      </c>
      <c r="X545" s="10">
        <f t="shared" si="111"/>
        <v>1105.5136880771299</v>
      </c>
      <c r="Y545" s="10">
        <f t="shared" si="112"/>
        <v>12.045955792549027</v>
      </c>
      <c r="Z545" s="10">
        <f t="shared" si="113"/>
        <v>202.65735750789599</v>
      </c>
    </row>
    <row r="546" spans="1:26">
      <c r="A546">
        <v>20.084</v>
      </c>
      <c r="B546">
        <v>15086.825927149601</v>
      </c>
      <c r="C546">
        <v>28.584</v>
      </c>
      <c r="D546">
        <v>6432.3172752063801</v>
      </c>
      <c r="E546">
        <v>35.084000000000003</v>
      </c>
      <c r="F546">
        <v>1133.8407861456501</v>
      </c>
      <c r="G546">
        <v>41.084000000000003</v>
      </c>
      <c r="H546">
        <v>328.65892301688899</v>
      </c>
      <c r="I546">
        <v>46.084000000000003</v>
      </c>
      <c r="J546">
        <v>1078.86716221695</v>
      </c>
      <c r="K546">
        <v>50.584000000000003</v>
      </c>
      <c r="L546">
        <v>207.45910797979599</v>
      </c>
      <c r="O546" s="10">
        <f t="shared" si="102"/>
        <v>4.9166100219911515</v>
      </c>
      <c r="P546" s="10">
        <f t="shared" si="103"/>
        <v>15086.825927149601</v>
      </c>
      <c r="Q546" s="10">
        <f t="shared" si="104"/>
        <v>6.9606719261074197</v>
      </c>
      <c r="R546" s="10">
        <f t="shared" si="105"/>
        <v>6432.3172752063801</v>
      </c>
      <c r="S546" s="10">
        <f t="shared" si="106"/>
        <v>8.4985360333004927</v>
      </c>
      <c r="T546" s="10">
        <f t="shared" si="107"/>
        <v>1133.8407861456501</v>
      </c>
      <c r="U546" s="10">
        <f t="shared" si="108"/>
        <v>9.8939505627402209</v>
      </c>
      <c r="V546" s="10">
        <f t="shared" si="109"/>
        <v>328.65892301688899</v>
      </c>
      <c r="W546" s="10">
        <f t="shared" si="110"/>
        <v>11.036240536577631</v>
      </c>
      <c r="X546" s="10">
        <f t="shared" si="111"/>
        <v>1078.86716221695</v>
      </c>
      <c r="Y546" s="10">
        <f t="shared" si="112"/>
        <v>12.046400741120543</v>
      </c>
      <c r="Z546" s="10">
        <f t="shared" si="113"/>
        <v>207.45910797979599</v>
      </c>
    </row>
    <row r="547" spans="1:26">
      <c r="A547">
        <v>20.085999999999999</v>
      </c>
      <c r="B547">
        <v>15677.047819838999</v>
      </c>
      <c r="C547">
        <v>28.585999999999999</v>
      </c>
      <c r="D547">
        <v>6694.5711431460904</v>
      </c>
      <c r="E547">
        <v>35.085999999999999</v>
      </c>
      <c r="F547">
        <v>1156.29614142899</v>
      </c>
      <c r="G547">
        <v>41.085999999999999</v>
      </c>
      <c r="H547">
        <v>318.69801716154598</v>
      </c>
      <c r="I547">
        <v>46.085999999999999</v>
      </c>
      <c r="J547">
        <v>1051.66824197356</v>
      </c>
      <c r="K547">
        <v>50.585999999999999</v>
      </c>
      <c r="L547">
        <v>212.43427985820901</v>
      </c>
      <c r="O547" s="10">
        <f t="shared" si="102"/>
        <v>4.9170946023571291</v>
      </c>
      <c r="P547" s="10">
        <f t="shared" si="103"/>
        <v>15677.047819838999</v>
      </c>
      <c r="Q547" s="10">
        <f t="shared" si="104"/>
        <v>6.9611488143276086</v>
      </c>
      <c r="R547" s="10">
        <f t="shared" si="105"/>
        <v>6694.5711431460904</v>
      </c>
      <c r="S547" s="10">
        <f t="shared" si="106"/>
        <v>8.4990052668749225</v>
      </c>
      <c r="T547" s="10">
        <f t="shared" si="107"/>
        <v>1156.29614142899</v>
      </c>
      <c r="U547" s="10">
        <f t="shared" si="108"/>
        <v>9.8944113901738699</v>
      </c>
      <c r="V547" s="10">
        <f t="shared" si="109"/>
        <v>318.69801716154598</v>
      </c>
      <c r="W547" s="10">
        <f t="shared" si="110"/>
        <v>11.036693392946626</v>
      </c>
      <c r="X547" s="10">
        <f t="shared" si="111"/>
        <v>1051.66824197356</v>
      </c>
      <c r="Y547" s="10">
        <f t="shared" si="112"/>
        <v>12.046845686022513</v>
      </c>
      <c r="Z547" s="10">
        <f t="shared" si="113"/>
        <v>212.43427985820901</v>
      </c>
    </row>
    <row r="548" spans="1:26">
      <c r="A548">
        <v>20.088000000000001</v>
      </c>
      <c r="B548">
        <v>16298.308913528301</v>
      </c>
      <c r="C548">
        <v>28.588000000000001</v>
      </c>
      <c r="D548">
        <v>6969.3575816352604</v>
      </c>
      <c r="E548">
        <v>35.088000000000001</v>
      </c>
      <c r="F548">
        <v>1179.41762505468</v>
      </c>
      <c r="G548">
        <v>41.088000000000001</v>
      </c>
      <c r="H548">
        <v>309.17104198436101</v>
      </c>
      <c r="I548">
        <v>46.088000000000001</v>
      </c>
      <c r="J548">
        <v>1024.04059738669</v>
      </c>
      <c r="K548">
        <v>50.588000000000001</v>
      </c>
      <c r="L548">
        <v>217.59131149551499</v>
      </c>
      <c r="O548" s="10">
        <f t="shared" si="102"/>
        <v>4.9175791812252765</v>
      </c>
      <c r="P548" s="10">
        <f t="shared" si="103"/>
        <v>16298.308913528301</v>
      </c>
      <c r="Q548" s="10">
        <f t="shared" si="104"/>
        <v>6.9616257004273097</v>
      </c>
      <c r="R548" s="10">
        <f t="shared" si="105"/>
        <v>6969.3575816352604</v>
      </c>
      <c r="S548" s="10">
        <f t="shared" si="106"/>
        <v>8.4994744978604082</v>
      </c>
      <c r="T548" s="10">
        <f t="shared" si="107"/>
        <v>1179.41762505468</v>
      </c>
      <c r="U548" s="10">
        <f t="shared" si="108"/>
        <v>9.8948722145935086</v>
      </c>
      <c r="V548" s="10">
        <f t="shared" si="109"/>
        <v>309.17104198436101</v>
      </c>
      <c r="W548" s="10">
        <f t="shared" si="110"/>
        <v>11.037146245953656</v>
      </c>
      <c r="X548" s="10">
        <f t="shared" si="111"/>
        <v>1024.04059738669</v>
      </c>
      <c r="Y548" s="10">
        <f t="shared" si="112"/>
        <v>12.047290627254805</v>
      </c>
      <c r="Z548" s="10">
        <f t="shared" si="113"/>
        <v>217.59131149551499</v>
      </c>
    </row>
    <row r="549" spans="1:26">
      <c r="A549">
        <v>20.09</v>
      </c>
      <c r="B549">
        <v>16952.424890739199</v>
      </c>
      <c r="C549">
        <v>28.59</v>
      </c>
      <c r="D549">
        <v>7257.0726063092698</v>
      </c>
      <c r="E549">
        <v>35.090000000000003</v>
      </c>
      <c r="F549">
        <v>1203.2315033861601</v>
      </c>
      <c r="G549">
        <v>41.09</v>
      </c>
      <c r="H549">
        <v>300.054113751111</v>
      </c>
      <c r="I549">
        <v>46.09</v>
      </c>
      <c r="J549">
        <v>996.10399517701296</v>
      </c>
      <c r="K549">
        <v>50.59</v>
      </c>
      <c r="L549">
        <v>222.939153956691</v>
      </c>
      <c r="O549" s="10">
        <f t="shared" si="102"/>
        <v>4.9180637585954408</v>
      </c>
      <c r="P549" s="10">
        <f t="shared" si="103"/>
        <v>16952.424890739199</v>
      </c>
      <c r="Q549" s="10">
        <f t="shared" si="104"/>
        <v>6.9621025844063773</v>
      </c>
      <c r="R549" s="10">
        <f t="shared" si="105"/>
        <v>7257.0726063092698</v>
      </c>
      <c r="S549" s="10">
        <f t="shared" si="106"/>
        <v>8.4999437262568041</v>
      </c>
      <c r="T549" s="10">
        <f t="shared" si="107"/>
        <v>1203.2315033861601</v>
      </c>
      <c r="U549" s="10">
        <f t="shared" si="108"/>
        <v>9.8953330359989966</v>
      </c>
      <c r="V549" s="10">
        <f t="shared" si="109"/>
        <v>300.054113751111</v>
      </c>
      <c r="W549" s="10">
        <f t="shared" si="110"/>
        <v>11.037599095598576</v>
      </c>
      <c r="X549" s="10">
        <f t="shared" si="111"/>
        <v>996.10399517701296</v>
      </c>
      <c r="Y549" s="10">
        <f t="shared" si="112"/>
        <v>12.047735564817286</v>
      </c>
      <c r="Z549" s="10">
        <f t="shared" si="113"/>
        <v>222.939153956691</v>
      </c>
    </row>
    <row r="550" spans="1:26">
      <c r="A550">
        <v>20.091999999999999</v>
      </c>
      <c r="B550">
        <v>17641.296247321901</v>
      </c>
      <c r="C550">
        <v>28.591999999999999</v>
      </c>
      <c r="D550">
        <v>7558.0641218432902</v>
      </c>
      <c r="E550">
        <v>35.091999999999999</v>
      </c>
      <c r="F550">
        <v>1227.76533043002</v>
      </c>
      <c r="G550">
        <v>41.091999999999999</v>
      </c>
      <c r="H550">
        <v>291.32487586609</v>
      </c>
      <c r="I550">
        <v>46.091999999999999</v>
      </c>
      <c r="J550">
        <v>967.97344138681399</v>
      </c>
      <c r="K550">
        <v>50.591999999999999</v>
      </c>
      <c r="L550">
        <v>228.487307523396</v>
      </c>
      <c r="O550" s="10">
        <f t="shared" si="102"/>
        <v>4.9185483344674763</v>
      </c>
      <c r="P550" s="10">
        <f t="shared" si="103"/>
        <v>17641.296247321901</v>
      </c>
      <c r="Q550" s="10">
        <f t="shared" si="104"/>
        <v>6.9625794662646685</v>
      </c>
      <c r="R550" s="10">
        <f t="shared" si="105"/>
        <v>7558.0641218432902</v>
      </c>
      <c r="S550" s="10">
        <f t="shared" si="106"/>
        <v>8.500412952063968</v>
      </c>
      <c r="T550" s="10">
        <f t="shared" si="107"/>
        <v>1227.76533043002</v>
      </c>
      <c r="U550" s="10">
        <f t="shared" si="108"/>
        <v>9.8957938543901935</v>
      </c>
      <c r="V550" s="10">
        <f t="shared" si="109"/>
        <v>291.32487586609</v>
      </c>
      <c r="W550" s="10">
        <f t="shared" si="110"/>
        <v>11.03805194188125</v>
      </c>
      <c r="X550" s="10">
        <f t="shared" si="111"/>
        <v>967.97344138681399</v>
      </c>
      <c r="Y550" s="10">
        <f t="shared" si="112"/>
        <v>12.048180498709812</v>
      </c>
      <c r="Z550" s="10">
        <f t="shared" si="113"/>
        <v>228.487307523396</v>
      </c>
    </row>
    <row r="551" spans="1:26">
      <c r="A551">
        <v>20.094000000000001</v>
      </c>
      <c r="B551">
        <v>18366.904387320501</v>
      </c>
      <c r="C551">
        <v>28.594000000000001</v>
      </c>
      <c r="D551">
        <v>7872.6164931135299</v>
      </c>
      <c r="E551">
        <v>35.094000000000001</v>
      </c>
      <c r="F551">
        <v>1253.04802291891</v>
      </c>
      <c r="G551">
        <v>41.094000000000001</v>
      </c>
      <c r="H551">
        <v>282.96239402755498</v>
      </c>
      <c r="I551">
        <v>46.094000000000001</v>
      </c>
      <c r="J551">
        <v>939.75843564697902</v>
      </c>
      <c r="K551">
        <v>50.594000000000001</v>
      </c>
      <c r="L551">
        <v>234.24586102320501</v>
      </c>
      <c r="O551" s="10">
        <f t="shared" si="102"/>
        <v>4.9190329088412392</v>
      </c>
      <c r="P551" s="10">
        <f t="shared" si="103"/>
        <v>18366.904387320501</v>
      </c>
      <c r="Q551" s="10">
        <f t="shared" si="104"/>
        <v>6.9630563460020358</v>
      </c>
      <c r="R551" s="10">
        <f t="shared" si="105"/>
        <v>7872.6164931135299</v>
      </c>
      <c r="S551" s="10">
        <f t="shared" si="106"/>
        <v>8.5008821752817596</v>
      </c>
      <c r="T551" s="10">
        <f t="shared" si="107"/>
        <v>1253.04802291891</v>
      </c>
      <c r="U551" s="10">
        <f t="shared" si="108"/>
        <v>9.8962546697669609</v>
      </c>
      <c r="V551" s="10">
        <f t="shared" si="109"/>
        <v>282.96239402755498</v>
      </c>
      <c r="W551" s="10">
        <f t="shared" si="110"/>
        <v>11.038504784801544</v>
      </c>
      <c r="X551" s="10">
        <f t="shared" si="111"/>
        <v>939.75843564697902</v>
      </c>
      <c r="Y551" s="10">
        <f t="shared" si="112"/>
        <v>12.048625428932256</v>
      </c>
      <c r="Z551" s="10">
        <f t="shared" si="113"/>
        <v>234.24586102320501</v>
      </c>
    </row>
    <row r="552" spans="1:26">
      <c r="A552">
        <v>20.096</v>
      </c>
      <c r="B552">
        <v>19131.305184671099</v>
      </c>
      <c r="C552">
        <v>28.596</v>
      </c>
      <c r="D552">
        <v>8200.9327354664201</v>
      </c>
      <c r="E552">
        <v>35.095999999999997</v>
      </c>
      <c r="F552">
        <v>1279.10994043084</v>
      </c>
      <c r="G552">
        <v>41.095999999999997</v>
      </c>
      <c r="H552">
        <v>274.94705822429898</v>
      </c>
      <c r="I552">
        <v>46.095999999999997</v>
      </c>
      <c r="J552">
        <v>911.56234103208703</v>
      </c>
      <c r="K552">
        <v>50.595999999999997</v>
      </c>
      <c r="L552">
        <v>240.22553419076701</v>
      </c>
      <c r="O552" s="10">
        <f t="shared" si="102"/>
        <v>4.9195174817165777</v>
      </c>
      <c r="P552" s="10">
        <f t="shared" si="103"/>
        <v>19131.305184671099</v>
      </c>
      <c r="Q552" s="10">
        <f t="shared" si="104"/>
        <v>6.9635332236183345</v>
      </c>
      <c r="R552" s="10">
        <f t="shared" si="105"/>
        <v>8200.9327354664201</v>
      </c>
      <c r="S552" s="10">
        <f t="shared" si="106"/>
        <v>8.5013513959100333</v>
      </c>
      <c r="T552" s="10">
        <f t="shared" si="107"/>
        <v>1279.10994043084</v>
      </c>
      <c r="U552" s="10">
        <f t="shared" si="108"/>
        <v>9.896715482129153</v>
      </c>
      <c r="V552" s="10">
        <f t="shared" si="109"/>
        <v>274.94705822429898</v>
      </c>
      <c r="W552" s="10">
        <f t="shared" si="110"/>
        <v>11.038957624359316</v>
      </c>
      <c r="X552" s="10">
        <f t="shared" si="111"/>
        <v>911.56234103208703</v>
      </c>
      <c r="Y552" s="10">
        <f t="shared" si="112"/>
        <v>12.049070355484476</v>
      </c>
      <c r="Z552" s="10">
        <f t="shared" si="113"/>
        <v>240.22553419076701</v>
      </c>
    </row>
    <row r="553" spans="1:26">
      <c r="A553">
        <v>20.097999999999999</v>
      </c>
      <c r="B553">
        <v>19936.619369987799</v>
      </c>
      <c r="C553">
        <v>28.597999999999999</v>
      </c>
      <c r="D553">
        <v>8543.1142340069491</v>
      </c>
      <c r="E553">
        <v>35.097999999999999</v>
      </c>
      <c r="F553">
        <v>1305.9829709253299</v>
      </c>
      <c r="G553">
        <v>41.097999999999999</v>
      </c>
      <c r="H553">
        <v>267.26049130003202</v>
      </c>
      <c r="I553">
        <v>46.097999999999999</v>
      </c>
      <c r="J553">
        <v>883.481871029025</v>
      </c>
      <c r="K553">
        <v>50.597999999999999</v>
      </c>
      <c r="L553">
        <v>246.43772327661401</v>
      </c>
      <c r="O553" s="10">
        <f t="shared" si="102"/>
        <v>4.9200020530933442</v>
      </c>
      <c r="P553" s="10">
        <f t="shared" si="103"/>
        <v>19936.619369987799</v>
      </c>
      <c r="Q553" s="10">
        <f t="shared" si="104"/>
        <v>6.9640100991134206</v>
      </c>
      <c r="R553" s="10">
        <f t="shared" si="105"/>
        <v>8543.1142340069491</v>
      </c>
      <c r="S553" s="10">
        <f t="shared" si="106"/>
        <v>8.5018206139486505</v>
      </c>
      <c r="T553" s="10">
        <f t="shared" si="107"/>
        <v>1305.9829709253299</v>
      </c>
      <c r="U553" s="10">
        <f t="shared" si="108"/>
        <v>9.8971762914766366</v>
      </c>
      <c r="V553" s="10">
        <f t="shared" si="109"/>
        <v>267.26049130003202</v>
      </c>
      <c r="W553" s="10">
        <f t="shared" si="110"/>
        <v>11.039410460554429</v>
      </c>
      <c r="X553" s="10">
        <f t="shared" si="111"/>
        <v>883.481871029025</v>
      </c>
      <c r="Y553" s="10">
        <f t="shared" si="112"/>
        <v>12.049515278366341</v>
      </c>
      <c r="Z553" s="10">
        <f t="shared" si="113"/>
        <v>246.43772327661401</v>
      </c>
    </row>
    <row r="554" spans="1:26">
      <c r="A554">
        <v>20.100000000000001</v>
      </c>
      <c r="B554">
        <v>20785.0189765461</v>
      </c>
      <c r="C554">
        <v>28.6</v>
      </c>
      <c r="D554">
        <v>8899.1379860910893</v>
      </c>
      <c r="E554">
        <v>35.1</v>
      </c>
      <c r="F554">
        <v>1333.70062210215</v>
      </c>
      <c r="G554">
        <v>41.1</v>
      </c>
      <c r="H554">
        <v>259.88546377669201</v>
      </c>
      <c r="I554">
        <v>46.1</v>
      </c>
      <c r="J554">
        <v>855.60669285524602</v>
      </c>
      <c r="K554">
        <v>50.6</v>
      </c>
      <c r="L554">
        <v>252.89455012643299</v>
      </c>
      <c r="O554" s="10">
        <f t="shared" si="102"/>
        <v>4.9204866229713948</v>
      </c>
      <c r="P554" s="10">
        <f t="shared" si="103"/>
        <v>20785.0189765461</v>
      </c>
      <c r="Q554" s="10">
        <f t="shared" si="104"/>
        <v>6.9644869724871477</v>
      </c>
      <c r="R554" s="10">
        <f t="shared" si="105"/>
        <v>8899.1379860910893</v>
      </c>
      <c r="S554" s="10">
        <f t="shared" si="106"/>
        <v>8.5022898293974638</v>
      </c>
      <c r="T554" s="10">
        <f t="shared" si="107"/>
        <v>1333.70062210215</v>
      </c>
      <c r="U554" s="10">
        <f t="shared" si="108"/>
        <v>9.8976370978092678</v>
      </c>
      <c r="V554" s="10">
        <f t="shared" si="109"/>
        <v>259.88546377669201</v>
      </c>
      <c r="W554" s="10">
        <f t="shared" si="110"/>
        <v>11.039863293386746</v>
      </c>
      <c r="X554" s="10">
        <f t="shared" si="111"/>
        <v>855.60669285524602</v>
      </c>
      <c r="Y554" s="10">
        <f t="shared" si="112"/>
        <v>12.049960197577715</v>
      </c>
      <c r="Z554" s="10">
        <f t="shared" si="113"/>
        <v>252.89455012643299</v>
      </c>
    </row>
    <row r="555" spans="1:26">
      <c r="A555">
        <v>20.102</v>
      </c>
      <c r="B555">
        <v>21678.708939533499</v>
      </c>
      <c r="C555">
        <v>28.602</v>
      </c>
      <c r="D555">
        <v>9268.8314765874602</v>
      </c>
      <c r="E555">
        <v>35.101999999999997</v>
      </c>
      <c r="F555">
        <v>1362.29811902745</v>
      </c>
      <c r="G555">
        <v>41.101999999999997</v>
      </c>
      <c r="H555">
        <v>252.80581460869499</v>
      </c>
      <c r="I555">
        <v>46.101999999999997</v>
      </c>
      <c r="J555">
        <v>828.019144276112</v>
      </c>
      <c r="K555">
        <v>50.601999999999997</v>
      </c>
      <c r="L555">
        <v>259.60891495626601</v>
      </c>
      <c r="O555" s="10">
        <f t="shared" si="102"/>
        <v>4.9209711913505778</v>
      </c>
      <c r="P555" s="10">
        <f t="shared" si="103"/>
        <v>21678.708939533499</v>
      </c>
      <c r="Q555" s="10">
        <f t="shared" si="104"/>
        <v>6.9649638437393708</v>
      </c>
      <c r="R555" s="10">
        <f t="shared" si="105"/>
        <v>9268.8314765874602</v>
      </c>
      <c r="S555" s="10">
        <f t="shared" si="106"/>
        <v>8.5027590422563293</v>
      </c>
      <c r="T555" s="10">
        <f t="shared" si="107"/>
        <v>1362.29811902745</v>
      </c>
      <c r="U555" s="10">
        <f t="shared" si="108"/>
        <v>9.8980979011269028</v>
      </c>
      <c r="V555" s="10">
        <f t="shared" si="109"/>
        <v>252.80581460869499</v>
      </c>
      <c r="W555" s="10">
        <f t="shared" si="110"/>
        <v>11.040316122856128</v>
      </c>
      <c r="X555" s="10">
        <f t="shared" si="111"/>
        <v>828.019144276112</v>
      </c>
      <c r="Y555" s="10">
        <f t="shared" si="112"/>
        <v>12.050405113118458</v>
      </c>
      <c r="Z555" s="10">
        <f t="shared" si="113"/>
        <v>259.60891495626601</v>
      </c>
    </row>
    <row r="556" spans="1:26">
      <c r="A556">
        <v>20.103999999999999</v>
      </c>
      <c r="B556">
        <v>22619.9027877634</v>
      </c>
      <c r="C556">
        <v>28.603999999999999</v>
      </c>
      <c r="D556">
        <v>9651.8454453794202</v>
      </c>
      <c r="E556">
        <v>35.103999999999999</v>
      </c>
      <c r="F556">
        <v>1391.81250850469</v>
      </c>
      <c r="G556">
        <v>41.103999999999999</v>
      </c>
      <c r="H556">
        <v>246.006377527675</v>
      </c>
      <c r="I556">
        <v>46.103999999999999</v>
      </c>
      <c r="J556">
        <v>800.79405919886096</v>
      </c>
      <c r="K556">
        <v>50.603999999999999</v>
      </c>
      <c r="L556">
        <v>266.59455305209701</v>
      </c>
      <c r="O556" s="10">
        <f t="shared" si="102"/>
        <v>4.9214557582307474</v>
      </c>
      <c r="P556" s="10">
        <f t="shared" si="103"/>
        <v>22619.9027877634</v>
      </c>
      <c r="Q556" s="10">
        <f t="shared" si="104"/>
        <v>6.9654407128699436</v>
      </c>
      <c r="R556" s="10">
        <f t="shared" si="105"/>
        <v>9651.8454453794202</v>
      </c>
      <c r="S556" s="10">
        <f t="shared" si="106"/>
        <v>8.5032282525251084</v>
      </c>
      <c r="T556" s="10">
        <f t="shared" si="107"/>
        <v>1391.81250850469</v>
      </c>
      <c r="U556" s="10">
        <f t="shared" si="108"/>
        <v>9.8985587014294101</v>
      </c>
      <c r="V556" s="10">
        <f t="shared" si="109"/>
        <v>246.006377527675</v>
      </c>
      <c r="W556" s="10">
        <f t="shared" si="110"/>
        <v>11.040768948962437</v>
      </c>
      <c r="X556" s="10">
        <f t="shared" si="111"/>
        <v>800.79405919886096</v>
      </c>
      <c r="Y556" s="10">
        <f t="shared" si="112"/>
        <v>12.050850024988438</v>
      </c>
      <c r="Z556" s="10">
        <f t="shared" si="113"/>
        <v>266.59455305209701</v>
      </c>
    </row>
    <row r="557" spans="1:26">
      <c r="A557">
        <v>20.106000000000002</v>
      </c>
      <c r="B557">
        <v>23610.7912003487</v>
      </c>
      <c r="C557">
        <v>28.606000000000002</v>
      </c>
      <c r="D557">
        <v>10047.6249929024</v>
      </c>
      <c r="E557">
        <v>35.106000000000002</v>
      </c>
      <c r="F557">
        <v>1422.2827707075201</v>
      </c>
      <c r="G557">
        <v>41.106000000000002</v>
      </c>
      <c r="H557">
        <v>239.472912637989</v>
      </c>
      <c r="I557">
        <v>46.106000000000002</v>
      </c>
      <c r="J557">
        <v>773.99869572495197</v>
      </c>
      <c r="K557">
        <v>50.606000000000002</v>
      </c>
      <c r="L557">
        <v>273.86609561707297</v>
      </c>
      <c r="O557" s="10">
        <f t="shared" si="102"/>
        <v>4.9219403236117572</v>
      </c>
      <c r="P557" s="10">
        <f t="shared" si="103"/>
        <v>23610.7912003487</v>
      </c>
      <c r="Q557" s="10">
        <f t="shared" si="104"/>
        <v>6.9659175798787238</v>
      </c>
      <c r="R557" s="10">
        <f t="shared" si="105"/>
        <v>10047.6249929024</v>
      </c>
      <c r="S557" s="10">
        <f t="shared" si="106"/>
        <v>8.5036974602036537</v>
      </c>
      <c r="T557" s="10">
        <f t="shared" si="107"/>
        <v>1422.2827707075201</v>
      </c>
      <c r="U557" s="10">
        <f t="shared" si="108"/>
        <v>9.8990194987166404</v>
      </c>
      <c r="V557" s="10">
        <f t="shared" si="109"/>
        <v>239.472912637989</v>
      </c>
      <c r="W557" s="10">
        <f t="shared" si="110"/>
        <v>11.041221771705537</v>
      </c>
      <c r="X557" s="10">
        <f t="shared" si="111"/>
        <v>773.99869572495197</v>
      </c>
      <c r="Y557" s="10">
        <f t="shared" si="112"/>
        <v>12.051294933187524</v>
      </c>
      <c r="Z557" s="10">
        <f t="shared" si="113"/>
        <v>273.86609561707297</v>
      </c>
    </row>
    <row r="558" spans="1:26">
      <c r="A558">
        <v>20.108000000000001</v>
      </c>
      <c r="B558">
        <v>24653.5020282652</v>
      </c>
      <c r="C558">
        <v>28.608000000000001</v>
      </c>
      <c r="D558">
        <v>10455.3796913146</v>
      </c>
      <c r="E558">
        <v>35.107999999999997</v>
      </c>
      <c r="F558">
        <v>1453.74993863698</v>
      </c>
      <c r="G558">
        <v>41.107999999999997</v>
      </c>
      <c r="H558">
        <v>233.19204292607299</v>
      </c>
      <c r="I558">
        <v>46.107999999999997</v>
      </c>
      <c r="J558">
        <v>747.69275900895502</v>
      </c>
      <c r="K558">
        <v>50.607999999999997</v>
      </c>
      <c r="L558">
        <v>281.43913498247201</v>
      </c>
      <c r="O558" s="10">
        <f t="shared" si="102"/>
        <v>4.922424887493456</v>
      </c>
      <c r="P558" s="10">
        <f t="shared" si="103"/>
        <v>24653.5020282652</v>
      </c>
      <c r="Q558" s="10">
        <f t="shared" si="104"/>
        <v>6.9663944447655624</v>
      </c>
      <c r="R558" s="10">
        <f t="shared" si="105"/>
        <v>10455.3796913146</v>
      </c>
      <c r="S558" s="10">
        <f t="shared" si="106"/>
        <v>8.5041666652918266</v>
      </c>
      <c r="T558" s="10">
        <f t="shared" si="107"/>
        <v>1453.74993863698</v>
      </c>
      <c r="U558" s="10">
        <f t="shared" si="108"/>
        <v>9.8994802929884589</v>
      </c>
      <c r="V558" s="10">
        <f t="shared" si="109"/>
        <v>233.19204292607299</v>
      </c>
      <c r="W558" s="10">
        <f t="shared" si="110"/>
        <v>11.041674591085286</v>
      </c>
      <c r="X558" s="10">
        <f t="shared" si="111"/>
        <v>747.69275900895502</v>
      </c>
      <c r="Y558" s="10">
        <f t="shared" si="112"/>
        <v>12.051739837715569</v>
      </c>
      <c r="Z558" s="10">
        <f t="shared" si="113"/>
        <v>281.43913498247201</v>
      </c>
    </row>
    <row r="559" spans="1:26">
      <c r="A559">
        <v>20.11</v>
      </c>
      <c r="B559">
        <v>25750.0502118084</v>
      </c>
      <c r="C559">
        <v>28.61</v>
      </c>
      <c r="D559">
        <v>10874.0536213534</v>
      </c>
      <c r="E559">
        <v>35.11</v>
      </c>
      <c r="F559">
        <v>1486.2572260085799</v>
      </c>
      <c r="G559">
        <v>41.11</v>
      </c>
      <c r="H559">
        <v>227.15119535701399</v>
      </c>
      <c r="I559">
        <v>46.11</v>
      </c>
      <c r="J559">
        <v>721.92851023431399</v>
      </c>
      <c r="K559">
        <v>50.61</v>
      </c>
      <c r="L559">
        <v>289.33029438193898</v>
      </c>
      <c r="O559" s="10">
        <f t="shared" si="102"/>
        <v>4.9229094498757</v>
      </c>
      <c r="P559" s="10">
        <f t="shared" si="103"/>
        <v>25750.0502118084</v>
      </c>
      <c r="Q559" s="10">
        <f t="shared" si="104"/>
        <v>6.966871307530317</v>
      </c>
      <c r="R559" s="10">
        <f t="shared" si="105"/>
        <v>10874.0536213534</v>
      </c>
      <c r="S559" s="10">
        <f t="shared" si="106"/>
        <v>8.5046358677894816</v>
      </c>
      <c r="T559" s="10">
        <f t="shared" si="107"/>
        <v>1486.2572260085799</v>
      </c>
      <c r="U559" s="10">
        <f t="shared" si="108"/>
        <v>9.8999410842447215</v>
      </c>
      <c r="V559" s="10">
        <f t="shared" si="109"/>
        <v>227.15119535701399</v>
      </c>
      <c r="W559" s="10">
        <f t="shared" si="110"/>
        <v>11.042127407101551</v>
      </c>
      <c r="X559" s="10">
        <f t="shared" si="111"/>
        <v>721.92851023431399</v>
      </c>
      <c r="Y559" s="10">
        <f t="shared" si="112"/>
        <v>12.05218473857245</v>
      </c>
      <c r="Z559" s="10">
        <f t="shared" si="113"/>
        <v>289.33029438193898</v>
      </c>
    </row>
    <row r="560" spans="1:26">
      <c r="A560">
        <v>20.111999999999998</v>
      </c>
      <c r="B560">
        <v>26902.275874901999</v>
      </c>
      <c r="C560">
        <v>28.611999999999998</v>
      </c>
      <c r="D560">
        <v>11302.296528581201</v>
      </c>
      <c r="E560">
        <v>35.111999999999902</v>
      </c>
      <c r="F560">
        <v>1519.85016422741</v>
      </c>
      <c r="G560">
        <v>41.112000000000002</v>
      </c>
      <c r="H560">
        <v>221.33854624322899</v>
      </c>
      <c r="I560">
        <v>46.112000000000002</v>
      </c>
      <c r="J560">
        <v>696.75095225602195</v>
      </c>
      <c r="K560">
        <v>50.612000000000002</v>
      </c>
      <c r="L560">
        <v>297.55730246525502</v>
      </c>
      <c r="O560" s="10">
        <f t="shared" si="102"/>
        <v>4.9233940107583392</v>
      </c>
      <c r="P560" s="10">
        <f t="shared" si="103"/>
        <v>26902.275874901999</v>
      </c>
      <c r="Q560" s="10">
        <f t="shared" si="104"/>
        <v>6.9673481681728395</v>
      </c>
      <c r="R560" s="10">
        <f t="shared" si="105"/>
        <v>11302.296528581201</v>
      </c>
      <c r="S560" s="10">
        <f t="shared" si="106"/>
        <v>8.5051050676964532</v>
      </c>
      <c r="T560" s="10">
        <f t="shared" si="107"/>
        <v>1519.85016422741</v>
      </c>
      <c r="U560" s="10">
        <f t="shared" si="108"/>
        <v>9.9004018724852898</v>
      </c>
      <c r="V560" s="10">
        <f t="shared" si="109"/>
        <v>221.33854624322899</v>
      </c>
      <c r="W560" s="10">
        <f t="shared" si="110"/>
        <v>11.042580219754191</v>
      </c>
      <c r="X560" s="10">
        <f t="shared" si="111"/>
        <v>696.75095225602195</v>
      </c>
      <c r="Y560" s="10">
        <f t="shared" si="112"/>
        <v>12.052629635758022</v>
      </c>
      <c r="Z560" s="10">
        <f t="shared" si="113"/>
        <v>297.55730246525502</v>
      </c>
    </row>
    <row r="561" spans="1:26">
      <c r="A561">
        <v>20.114000000000001</v>
      </c>
      <c r="B561">
        <v>28111.768767952301</v>
      </c>
      <c r="C561">
        <v>28.614000000000001</v>
      </c>
      <c r="D561">
        <v>11738.437571962701</v>
      </c>
      <c r="E561">
        <v>35.113999999999997</v>
      </c>
      <c r="F561">
        <v>1554.57674916222</v>
      </c>
      <c r="G561">
        <v>41.113999999999997</v>
      </c>
      <c r="H561">
        <v>215.74297058491501</v>
      </c>
      <c r="I561">
        <v>46.113999999999997</v>
      </c>
      <c r="J561">
        <v>672.19808198056705</v>
      </c>
      <c r="K561">
        <v>50.613999999999997</v>
      </c>
      <c r="L561">
        <v>306.13907269310499</v>
      </c>
      <c r="O561" s="10">
        <f t="shared" si="102"/>
        <v>4.9238785701412278</v>
      </c>
      <c r="P561" s="10">
        <f t="shared" si="103"/>
        <v>28111.768767952301</v>
      </c>
      <c r="Q561" s="10">
        <f t="shared" si="104"/>
        <v>6.9678250266929886</v>
      </c>
      <c r="R561" s="10">
        <f t="shared" si="105"/>
        <v>11738.437571962701</v>
      </c>
      <c r="S561" s="10">
        <f t="shared" si="106"/>
        <v>8.5055742650126689</v>
      </c>
      <c r="T561" s="10">
        <f t="shared" si="107"/>
        <v>1554.57674916222</v>
      </c>
      <c r="U561" s="10">
        <f t="shared" si="108"/>
        <v>9.9008626577100234</v>
      </c>
      <c r="V561" s="10">
        <f t="shared" si="109"/>
        <v>215.74297058491501</v>
      </c>
      <c r="W561" s="10">
        <f t="shared" si="110"/>
        <v>11.043033029043066</v>
      </c>
      <c r="X561" s="10">
        <f t="shared" si="111"/>
        <v>672.19808198056705</v>
      </c>
      <c r="Y561" s="10">
        <f t="shared" si="112"/>
        <v>12.053074529272152</v>
      </c>
      <c r="Z561" s="10">
        <f t="shared" si="113"/>
        <v>306.13907269310499</v>
      </c>
    </row>
    <row r="562" spans="1:26">
      <c r="A562">
        <v>20.116</v>
      </c>
      <c r="B562">
        <v>29379.77719393</v>
      </c>
      <c r="C562">
        <v>28.616</v>
      </c>
      <c r="D562">
        <v>12180.463401016799</v>
      </c>
      <c r="E562">
        <v>35.116</v>
      </c>
      <c r="F562">
        <v>1590.4875984883499</v>
      </c>
      <c r="G562">
        <v>41.116</v>
      </c>
      <c r="H562">
        <v>210.35399509728799</v>
      </c>
      <c r="I562">
        <v>46.116</v>
      </c>
      <c r="J562">
        <v>648.30119933062304</v>
      </c>
      <c r="K562">
        <v>50.616</v>
      </c>
      <c r="L562">
        <v>315.09578770794201</v>
      </c>
      <c r="O562" s="10">
        <f t="shared" si="102"/>
        <v>4.9243631280242157</v>
      </c>
      <c r="P562" s="10">
        <f t="shared" si="103"/>
        <v>29379.77719393</v>
      </c>
      <c r="Q562" s="10">
        <f t="shared" si="104"/>
        <v>6.9683018830906152</v>
      </c>
      <c r="R562" s="10">
        <f t="shared" si="105"/>
        <v>12180.463401016799</v>
      </c>
      <c r="S562" s="10">
        <f t="shared" si="106"/>
        <v>8.5060434597379153</v>
      </c>
      <c r="T562" s="10">
        <f t="shared" si="107"/>
        <v>1590.4875984883499</v>
      </c>
      <c r="U562" s="10">
        <f t="shared" si="108"/>
        <v>9.9013234399187837</v>
      </c>
      <c r="V562" s="10">
        <f t="shared" si="109"/>
        <v>210.35399509728799</v>
      </c>
      <c r="W562" s="10">
        <f t="shared" si="110"/>
        <v>11.043485834968044</v>
      </c>
      <c r="X562" s="10">
        <f t="shared" si="111"/>
        <v>648.30119933062304</v>
      </c>
      <c r="Y562" s="10">
        <f t="shared" si="112"/>
        <v>12.053519419114709</v>
      </c>
      <c r="Z562" s="10">
        <f t="shared" si="113"/>
        <v>315.09578770794201</v>
      </c>
    </row>
    <row r="563" spans="1:26">
      <c r="A563">
        <v>20.117999999999999</v>
      </c>
      <c r="B563">
        <v>30707.0996294174</v>
      </c>
      <c r="C563">
        <v>28.617999999999999</v>
      </c>
      <c r="D563">
        <v>12626.0025173023</v>
      </c>
      <c r="E563">
        <v>35.118000000000002</v>
      </c>
      <c r="F563">
        <v>1627.6361204371899</v>
      </c>
      <c r="G563">
        <v>41.118000000000002</v>
      </c>
      <c r="H563">
        <v>205.16175465601199</v>
      </c>
      <c r="I563">
        <v>46.118000000000002</v>
      </c>
      <c r="J563">
        <v>625.08526266025797</v>
      </c>
      <c r="K563">
        <v>50.618000000000002</v>
      </c>
      <c r="L563">
        <v>324.448988714238</v>
      </c>
      <c r="O563" s="10">
        <f t="shared" si="102"/>
        <v>4.9248476844071583</v>
      </c>
      <c r="P563" s="10">
        <f t="shared" si="103"/>
        <v>30707.0996294174</v>
      </c>
      <c r="Q563" s="10">
        <f t="shared" si="104"/>
        <v>6.9687787373655761</v>
      </c>
      <c r="R563" s="10">
        <f t="shared" si="105"/>
        <v>12626.0025173023</v>
      </c>
      <c r="S563" s="10">
        <f t="shared" si="106"/>
        <v>8.5065126518720717</v>
      </c>
      <c r="T563" s="10">
        <f t="shared" si="107"/>
        <v>1627.6361204371899</v>
      </c>
      <c r="U563" s="10">
        <f t="shared" si="108"/>
        <v>9.9017842191114269</v>
      </c>
      <c r="V563" s="10">
        <f t="shared" si="109"/>
        <v>205.16175465601199</v>
      </c>
      <c r="W563" s="10">
        <f t="shared" si="110"/>
        <v>11.043938637528985</v>
      </c>
      <c r="X563" s="10">
        <f t="shared" si="111"/>
        <v>625.08526266025797</v>
      </c>
      <c r="Y563" s="10">
        <f t="shared" si="112"/>
        <v>12.053964305285554</v>
      </c>
      <c r="Z563" s="10">
        <f t="shared" si="113"/>
        <v>324.448988714238</v>
      </c>
    </row>
    <row r="564" spans="1:26">
      <c r="A564">
        <v>20.12</v>
      </c>
      <c r="B564">
        <v>32093.957498933501</v>
      </c>
      <c r="C564">
        <v>28.62</v>
      </c>
      <c r="D564">
        <v>13072.318018996601</v>
      </c>
      <c r="E564">
        <v>35.119999999999997</v>
      </c>
      <c r="F564">
        <v>1666.07869484969</v>
      </c>
      <c r="G564">
        <v>41.12</v>
      </c>
      <c r="H564">
        <v>200.156951908509</v>
      </c>
      <c r="I564">
        <v>46.12</v>
      </c>
      <c r="J564">
        <v>602.56928071598202</v>
      </c>
      <c r="K564">
        <v>50.62</v>
      </c>
      <c r="L564">
        <v>334.22166982256402</v>
      </c>
      <c r="O564" s="10">
        <f t="shared" si="102"/>
        <v>4.9253322392899062</v>
      </c>
      <c r="P564" s="10">
        <f t="shared" si="103"/>
        <v>32093.957498933501</v>
      </c>
      <c r="Q564" s="10">
        <f t="shared" si="104"/>
        <v>6.9692555895177266</v>
      </c>
      <c r="R564" s="10">
        <f t="shared" si="105"/>
        <v>13072.318018996601</v>
      </c>
      <c r="S564" s="10">
        <f t="shared" si="106"/>
        <v>8.5069818414149942</v>
      </c>
      <c r="T564" s="10">
        <f t="shared" si="107"/>
        <v>1666.07869484969</v>
      </c>
      <c r="U564" s="10">
        <f t="shared" si="108"/>
        <v>9.9022449952878127</v>
      </c>
      <c r="V564" s="10">
        <f t="shared" si="109"/>
        <v>200.156951908509</v>
      </c>
      <c r="W564" s="10">
        <f t="shared" si="110"/>
        <v>11.044391436725746</v>
      </c>
      <c r="X564" s="10">
        <f t="shared" si="111"/>
        <v>602.56928071598202</v>
      </c>
      <c r="Y564" s="10">
        <f t="shared" si="112"/>
        <v>12.054409187784549</v>
      </c>
      <c r="Z564" s="10">
        <f t="shared" si="113"/>
        <v>334.22166982256402</v>
      </c>
    </row>
    <row r="565" spans="1:26">
      <c r="A565">
        <v>20.122</v>
      </c>
      <c r="B565">
        <v>33539.848045445302</v>
      </c>
      <c r="C565">
        <v>28.622</v>
      </c>
      <c r="D565">
        <v>13516.3108584742</v>
      </c>
      <c r="E565">
        <v>35.122</v>
      </c>
      <c r="F565">
        <v>1705.8748675169099</v>
      </c>
      <c r="G565">
        <v>41.122</v>
      </c>
      <c r="H565">
        <v>195.33081981590701</v>
      </c>
      <c r="I565">
        <v>46.122</v>
      </c>
      <c r="J565">
        <v>580.76673165648299</v>
      </c>
      <c r="K565">
        <v>50.622</v>
      </c>
      <c r="L565">
        <v>344.438377211052</v>
      </c>
      <c r="O565" s="10">
        <f t="shared" si="102"/>
        <v>4.9258167926723111</v>
      </c>
      <c r="P565" s="10">
        <f t="shared" si="103"/>
        <v>33539.848045445302</v>
      </c>
      <c r="Q565" s="10">
        <f t="shared" si="104"/>
        <v>6.9697324395469185</v>
      </c>
      <c r="R565" s="10">
        <f t="shared" si="105"/>
        <v>13516.3108584742</v>
      </c>
      <c r="S565" s="10">
        <f t="shared" si="106"/>
        <v>8.5074510283665461</v>
      </c>
      <c r="T565" s="10">
        <f t="shared" si="107"/>
        <v>1705.8748675169099</v>
      </c>
      <c r="U565" s="10">
        <f t="shared" si="108"/>
        <v>9.9027057684478041</v>
      </c>
      <c r="V565" s="10">
        <f t="shared" si="109"/>
        <v>195.33081981590701</v>
      </c>
      <c r="W565" s="10">
        <f t="shared" si="110"/>
        <v>11.044844232558194</v>
      </c>
      <c r="X565" s="10">
        <f t="shared" si="111"/>
        <v>580.76673165648299</v>
      </c>
      <c r="Y565" s="10">
        <f t="shared" si="112"/>
        <v>12.054854066611561</v>
      </c>
      <c r="Z565" s="10">
        <f t="shared" si="113"/>
        <v>344.438377211052</v>
      </c>
    </row>
    <row r="566" spans="1:26">
      <c r="A566">
        <v>20.123999999999999</v>
      </c>
      <c r="B566">
        <v>35043.377044724897</v>
      </c>
      <c r="C566">
        <v>28.623999999999999</v>
      </c>
      <c r="D566">
        <v>13954.535627241799</v>
      </c>
      <c r="E566">
        <v>35.124000000000002</v>
      </c>
      <c r="F566">
        <v>1747.08755886018</v>
      </c>
      <c r="G566">
        <v>41.124000000000002</v>
      </c>
      <c r="H566">
        <v>190.67508690540799</v>
      </c>
      <c r="I566">
        <v>46.124000000000002</v>
      </c>
      <c r="J566">
        <v>559.68600020818303</v>
      </c>
      <c r="K566">
        <v>50.624000000000002</v>
      </c>
      <c r="L566">
        <v>355.12531283562799</v>
      </c>
      <c r="O566" s="10">
        <f t="shared" si="102"/>
        <v>4.9263013445542265</v>
      </c>
      <c r="P566" s="10">
        <f t="shared" si="103"/>
        <v>35043.377044724897</v>
      </c>
      <c r="Q566" s="10">
        <f t="shared" si="104"/>
        <v>6.9702092874530104</v>
      </c>
      <c r="R566" s="10">
        <f t="shared" si="105"/>
        <v>13954.535627241799</v>
      </c>
      <c r="S566" s="10">
        <f t="shared" si="106"/>
        <v>8.5079202127265798</v>
      </c>
      <c r="T566" s="10">
        <f t="shared" si="107"/>
        <v>1747.08755886018</v>
      </c>
      <c r="U566" s="10">
        <f t="shared" si="108"/>
        <v>9.9031665385912575</v>
      </c>
      <c r="V566" s="10">
        <f t="shared" si="109"/>
        <v>190.67508690540799</v>
      </c>
      <c r="W566" s="10">
        <f t="shared" si="110"/>
        <v>11.045297025026192</v>
      </c>
      <c r="X566" s="10">
        <f t="shared" si="111"/>
        <v>559.68600020818303</v>
      </c>
      <c r="Y566" s="10">
        <f t="shared" si="112"/>
        <v>12.055298941766456</v>
      </c>
      <c r="Z566" s="10">
        <f t="shared" si="113"/>
        <v>355.12531283562799</v>
      </c>
    </row>
    <row r="567" spans="1:26">
      <c r="A567">
        <v>20.126000000000001</v>
      </c>
      <c r="B567">
        <v>36602.072327087801</v>
      </c>
      <c r="C567">
        <v>28.626000000000001</v>
      </c>
      <c r="D567">
        <v>14383.230591071901</v>
      </c>
      <c r="E567">
        <v>35.125999999999998</v>
      </c>
      <c r="F567">
        <v>1789.7832880977501</v>
      </c>
      <c r="G567">
        <v>41.125999999999998</v>
      </c>
      <c r="H567">
        <v>186.18194502866899</v>
      </c>
      <c r="I567">
        <v>46.125999999999998</v>
      </c>
      <c r="J567">
        <v>539.33082472432397</v>
      </c>
      <c r="K567">
        <v>50.625999999999998</v>
      </c>
      <c r="L567">
        <v>366.31044226952201</v>
      </c>
      <c r="O567" s="10">
        <f t="shared" si="102"/>
        <v>4.9267858949355068</v>
      </c>
      <c r="P567" s="10">
        <f t="shared" si="103"/>
        <v>36602.072327087801</v>
      </c>
      <c r="Q567" s="10">
        <f t="shared" si="104"/>
        <v>6.9706861332358541</v>
      </c>
      <c r="R567" s="10">
        <f t="shared" si="105"/>
        <v>14383.230591071901</v>
      </c>
      <c r="S567" s="10">
        <f t="shared" si="106"/>
        <v>8.5083893944949498</v>
      </c>
      <c r="T567" s="10">
        <f t="shared" si="107"/>
        <v>1789.7832880977501</v>
      </c>
      <c r="U567" s="10">
        <f t="shared" si="108"/>
        <v>9.9036273057180342</v>
      </c>
      <c r="V567" s="10">
        <f t="shared" si="109"/>
        <v>186.18194502866899</v>
      </c>
      <c r="W567" s="10">
        <f t="shared" si="110"/>
        <v>11.045749814129596</v>
      </c>
      <c r="X567" s="10">
        <f t="shared" si="111"/>
        <v>539.33082472432397</v>
      </c>
      <c r="Y567" s="10">
        <f t="shared" si="112"/>
        <v>12.055743813249094</v>
      </c>
      <c r="Z567" s="10">
        <f t="shared" si="113"/>
        <v>366.31044226952201</v>
      </c>
    </row>
    <row r="568" spans="1:26">
      <c r="A568">
        <v>20.128</v>
      </c>
      <c r="B568">
        <v>38212.180789824903</v>
      </c>
      <c r="C568">
        <v>28.628</v>
      </c>
      <c r="D568">
        <v>14798.3632117371</v>
      </c>
      <c r="E568">
        <v>35.128</v>
      </c>
      <c r="F568">
        <v>1834.03241413204</v>
      </c>
      <c r="G568">
        <v>41.128</v>
      </c>
      <c r="H568">
        <v>181.84401943697901</v>
      </c>
      <c r="I568">
        <v>46.128</v>
      </c>
      <c r="J568">
        <v>519.70074669771805</v>
      </c>
      <c r="K568">
        <v>50.628</v>
      </c>
      <c r="L568">
        <v>378.02360607010303</v>
      </c>
      <c r="O568" s="10">
        <f t="shared" si="102"/>
        <v>4.9272704438160009</v>
      </c>
      <c r="P568" s="10">
        <f t="shared" si="103"/>
        <v>38212.180789824903</v>
      </c>
      <c r="Q568" s="10">
        <f t="shared" si="104"/>
        <v>6.9711629768953056</v>
      </c>
      <c r="R568" s="10">
        <f t="shared" si="105"/>
        <v>14798.3632117371</v>
      </c>
      <c r="S568" s="10">
        <f t="shared" si="106"/>
        <v>8.5088585736715174</v>
      </c>
      <c r="T568" s="10">
        <f t="shared" si="107"/>
        <v>1834.03241413204</v>
      </c>
      <c r="U568" s="10">
        <f t="shared" si="108"/>
        <v>9.9040880698279938</v>
      </c>
      <c r="V568" s="10">
        <f t="shared" si="109"/>
        <v>181.84401943697901</v>
      </c>
      <c r="W568" s="10">
        <f t="shared" si="110"/>
        <v>11.046202599868277</v>
      </c>
      <c r="X568" s="10">
        <f t="shared" si="111"/>
        <v>519.70074669771805</v>
      </c>
      <c r="Y568" s="10">
        <f t="shared" si="112"/>
        <v>12.056188681059346</v>
      </c>
      <c r="Z568" s="10">
        <f t="shared" si="113"/>
        <v>378.02360607010303</v>
      </c>
    </row>
    <row r="569" spans="1:26">
      <c r="A569">
        <v>20.13</v>
      </c>
      <c r="B569">
        <v>39868.453885320901</v>
      </c>
      <c r="C569">
        <v>28.63</v>
      </c>
      <c r="D569">
        <v>15195.6917074175</v>
      </c>
      <c r="E569">
        <v>35.130000000000003</v>
      </c>
      <c r="F569">
        <v>1879.90939449047</v>
      </c>
      <c r="G569">
        <v>41.13</v>
      </c>
      <c r="H569">
        <v>177.65434099673499</v>
      </c>
      <c r="I569">
        <v>46.13</v>
      </c>
      <c r="J569">
        <v>500.79155611204402</v>
      </c>
      <c r="K569">
        <v>50.63</v>
      </c>
      <c r="L569">
        <v>390.29663385874898</v>
      </c>
      <c r="O569" s="10">
        <f t="shared" si="102"/>
        <v>4.9277549911955614</v>
      </c>
      <c r="P569" s="10">
        <f t="shared" si="103"/>
        <v>39868.453885320901</v>
      </c>
      <c r="Q569" s="10">
        <f t="shared" si="104"/>
        <v>6.9716398184312194</v>
      </c>
      <c r="R569" s="10">
        <f t="shared" si="105"/>
        <v>15195.6917074175</v>
      </c>
      <c r="S569" s="10">
        <f t="shared" si="106"/>
        <v>8.5093277502561389</v>
      </c>
      <c r="T569" s="10">
        <f t="shared" si="107"/>
        <v>1879.90939449047</v>
      </c>
      <c r="U569" s="10">
        <f t="shared" si="108"/>
        <v>9.9045488309209979</v>
      </c>
      <c r="V569" s="10">
        <f t="shared" si="109"/>
        <v>177.65434099673499</v>
      </c>
      <c r="W569" s="10">
        <f t="shared" si="110"/>
        <v>11.046655382242092</v>
      </c>
      <c r="X569" s="10">
        <f t="shared" si="111"/>
        <v>500.79155611204402</v>
      </c>
      <c r="Y569" s="10">
        <f t="shared" si="112"/>
        <v>12.056633545197075</v>
      </c>
      <c r="Z569" s="10">
        <f t="shared" si="113"/>
        <v>390.29663385874898</v>
      </c>
    </row>
    <row r="570" spans="1:26">
      <c r="A570">
        <v>20.132000000000001</v>
      </c>
      <c r="B570">
        <v>41563.929496046403</v>
      </c>
      <c r="C570">
        <v>28.632000000000001</v>
      </c>
      <c r="D570">
        <v>15570.8423393998</v>
      </c>
      <c r="E570">
        <v>35.131999999999998</v>
      </c>
      <c r="F570">
        <v>1927.49306376185</v>
      </c>
      <c r="G570">
        <v>41.131999999999998</v>
      </c>
      <c r="H570">
        <v>173.60632038347899</v>
      </c>
      <c r="I570">
        <v>46.131999999999998</v>
      </c>
      <c r="J570">
        <v>482.59572689676997</v>
      </c>
      <c r="K570">
        <v>50.631999999999998</v>
      </c>
      <c r="L570">
        <v>403.16346004315398</v>
      </c>
      <c r="O570" s="10">
        <f t="shared" si="102"/>
        <v>4.9282395370740444</v>
      </c>
      <c r="P570" s="10">
        <f t="shared" si="103"/>
        <v>41563.929496046403</v>
      </c>
      <c r="Q570" s="10">
        <f t="shared" si="104"/>
        <v>6.9721166578434506</v>
      </c>
      <c r="R570" s="10">
        <f t="shared" si="105"/>
        <v>15570.8423393998</v>
      </c>
      <c r="S570" s="10">
        <f t="shared" si="106"/>
        <v>8.5097969242486684</v>
      </c>
      <c r="T570" s="10">
        <f t="shared" si="107"/>
        <v>1927.49306376185</v>
      </c>
      <c r="U570" s="10">
        <f t="shared" si="108"/>
        <v>9.9050095889969008</v>
      </c>
      <c r="V570" s="10">
        <f t="shared" si="109"/>
        <v>173.60632038347899</v>
      </c>
      <c r="W570" s="10">
        <f t="shared" si="110"/>
        <v>11.0471081612509</v>
      </c>
      <c r="X570" s="10">
        <f t="shared" si="111"/>
        <v>482.59572689676997</v>
      </c>
      <c r="Y570" s="10">
        <f t="shared" si="112"/>
        <v>12.057078405662139</v>
      </c>
      <c r="Z570" s="10">
        <f t="shared" si="113"/>
        <v>403.16346004315398</v>
      </c>
    </row>
    <row r="571" spans="1:26">
      <c r="A571">
        <v>20.134</v>
      </c>
      <c r="B571">
        <v>43289.721629341198</v>
      </c>
      <c r="C571">
        <v>28.634</v>
      </c>
      <c r="D571">
        <v>15919.4011089835</v>
      </c>
      <c r="E571">
        <v>35.134</v>
      </c>
      <c r="F571">
        <v>1976.86693307835</v>
      </c>
      <c r="G571">
        <v>41.133999999999901</v>
      </c>
      <c r="H571">
        <v>169.69372410348399</v>
      </c>
      <c r="I571">
        <v>46.133999999999901</v>
      </c>
      <c r="J571">
        <v>465.10283762454299</v>
      </c>
      <c r="K571">
        <v>50.633999999999901</v>
      </c>
      <c r="L571">
        <v>416.66023982230701</v>
      </c>
      <c r="O571" s="10">
        <f t="shared" si="102"/>
        <v>4.928724081451298</v>
      </c>
      <c r="P571" s="10">
        <f t="shared" si="103"/>
        <v>43289.721629341198</v>
      </c>
      <c r="Q571" s="10">
        <f t="shared" si="104"/>
        <v>6.9725934951318527</v>
      </c>
      <c r="R571" s="10">
        <f t="shared" si="105"/>
        <v>15919.4011089835</v>
      </c>
      <c r="S571" s="10">
        <f t="shared" si="106"/>
        <v>8.5102660956489693</v>
      </c>
      <c r="T571" s="10">
        <f t="shared" si="107"/>
        <v>1976.86693307835</v>
      </c>
      <c r="U571" s="10">
        <f t="shared" si="108"/>
        <v>9.9054703440555425</v>
      </c>
      <c r="V571" s="10">
        <f t="shared" si="109"/>
        <v>169.69372410348399</v>
      </c>
      <c r="W571" s="10">
        <f t="shared" si="110"/>
        <v>11.047560936894545</v>
      </c>
      <c r="X571" s="10">
        <f t="shared" si="111"/>
        <v>465.10283762454299</v>
      </c>
      <c r="Y571" s="10">
        <f t="shared" si="112"/>
        <v>12.057523262454383</v>
      </c>
      <c r="Z571" s="10">
        <f t="shared" si="113"/>
        <v>416.66023982230701</v>
      </c>
    </row>
    <row r="572" spans="1:26">
      <c r="A572">
        <v>20.135999999999999</v>
      </c>
      <c r="B572">
        <v>45034.833343946302</v>
      </c>
      <c r="C572">
        <v>28.635999999999999</v>
      </c>
      <c r="D572">
        <v>16237.0174706322</v>
      </c>
      <c r="E572">
        <v>35.136000000000003</v>
      </c>
      <c r="F572">
        <v>2028.1195123102</v>
      </c>
      <c r="G572">
        <v>41.136000000000003</v>
      </c>
      <c r="H572">
        <v>165.91065220464</v>
      </c>
      <c r="I572">
        <v>46.136000000000003</v>
      </c>
      <c r="J572">
        <v>448.29997346156102</v>
      </c>
      <c r="K572">
        <v>50.636000000000003</v>
      </c>
      <c r="L572">
        <v>430.825463775213</v>
      </c>
      <c r="O572" s="10">
        <f t="shared" si="102"/>
        <v>4.9292086243271758</v>
      </c>
      <c r="P572" s="10">
        <f t="shared" si="103"/>
        <v>45034.833343946302</v>
      </c>
      <c r="Q572" s="10">
        <f t="shared" si="104"/>
        <v>6.9730703302962818</v>
      </c>
      <c r="R572" s="10">
        <f t="shared" si="105"/>
        <v>16237.0174706322</v>
      </c>
      <c r="S572" s="10">
        <f t="shared" si="106"/>
        <v>8.5107352644568959</v>
      </c>
      <c r="T572" s="10">
        <f t="shared" si="107"/>
        <v>2028.1195123102</v>
      </c>
      <c r="U572" s="10">
        <f t="shared" si="108"/>
        <v>9.9059310960968521</v>
      </c>
      <c r="V572" s="10">
        <f t="shared" si="109"/>
        <v>165.91065220464</v>
      </c>
      <c r="W572" s="10">
        <f t="shared" si="110"/>
        <v>11.048013709172958</v>
      </c>
      <c r="X572" s="10">
        <f t="shared" si="111"/>
        <v>448.29997346156102</v>
      </c>
      <c r="Y572" s="10">
        <f t="shared" si="112"/>
        <v>12.057968115573743</v>
      </c>
      <c r="Z572" s="10">
        <f t="shared" si="113"/>
        <v>430.825463775213</v>
      </c>
    </row>
    <row r="573" spans="1:26">
      <c r="A573">
        <v>20.138000000000002</v>
      </c>
      <c r="B573">
        <v>46786.012458613899</v>
      </c>
      <c r="C573">
        <v>28.638000000000002</v>
      </c>
      <c r="D573">
        <v>16519.516600703701</v>
      </c>
      <c r="E573">
        <v>35.137999999999998</v>
      </c>
      <c r="F573">
        <v>2081.3446567709202</v>
      </c>
      <c r="G573">
        <v>41.137999999999998</v>
      </c>
      <c r="H573">
        <v>162.25151754849901</v>
      </c>
      <c r="I573">
        <v>46.137999999999998</v>
      </c>
      <c r="J573">
        <v>432.17210621215798</v>
      </c>
      <c r="K573">
        <v>50.637999999999998</v>
      </c>
      <c r="L573">
        <v>445.70006895472301</v>
      </c>
      <c r="O573" s="10">
        <f t="shared" si="102"/>
        <v>4.9296931657015328</v>
      </c>
      <c r="P573" s="10">
        <f t="shared" si="103"/>
        <v>46786.012458613899</v>
      </c>
      <c r="Q573" s="10">
        <f t="shared" si="104"/>
        <v>6.9735471633365931</v>
      </c>
      <c r="R573" s="10">
        <f t="shared" si="105"/>
        <v>16519.516600703701</v>
      </c>
      <c r="S573" s="10">
        <f t="shared" si="106"/>
        <v>8.5112044306723007</v>
      </c>
      <c r="T573" s="10">
        <f t="shared" si="107"/>
        <v>2081.3446567709202</v>
      </c>
      <c r="U573" s="10">
        <f t="shared" si="108"/>
        <v>9.9063918451206181</v>
      </c>
      <c r="V573" s="10">
        <f t="shared" si="109"/>
        <v>162.25151754849901</v>
      </c>
      <c r="W573" s="10">
        <f t="shared" si="110"/>
        <v>11.048466478085928</v>
      </c>
      <c r="X573" s="10">
        <f t="shared" si="111"/>
        <v>432.17210621215798</v>
      </c>
      <c r="Y573" s="10">
        <f t="shared" si="112"/>
        <v>12.058412965020013</v>
      </c>
      <c r="Z573" s="10">
        <f t="shared" si="113"/>
        <v>445.70006895472301</v>
      </c>
    </row>
    <row r="574" spans="1:26">
      <c r="A574">
        <v>20.14</v>
      </c>
      <c r="B574">
        <v>48527.673394851998</v>
      </c>
      <c r="C574">
        <v>28.64</v>
      </c>
      <c r="D574">
        <v>16763.015804939099</v>
      </c>
      <c r="E574">
        <v>35.14</v>
      </c>
      <c r="F574">
        <v>2136.6419403486698</v>
      </c>
      <c r="G574">
        <v>41.14</v>
      </c>
      <c r="H574">
        <v>158.71102652520199</v>
      </c>
      <c r="I574">
        <v>46.14</v>
      </c>
      <c r="J574">
        <v>416.70245008340697</v>
      </c>
      <c r="K574">
        <v>50.64</v>
      </c>
      <c r="L574">
        <v>461.32754398188803</v>
      </c>
      <c r="O574" s="10">
        <f t="shared" si="102"/>
        <v>4.9301777055742182</v>
      </c>
      <c r="P574" s="10">
        <f t="shared" si="103"/>
        <v>48527.673394851998</v>
      </c>
      <c r="Q574" s="10">
        <f t="shared" si="104"/>
        <v>6.9740239942526392</v>
      </c>
      <c r="R574" s="10">
        <f t="shared" si="105"/>
        <v>16763.015804939099</v>
      </c>
      <c r="S574" s="10">
        <f t="shared" si="106"/>
        <v>8.5116735942950452</v>
      </c>
      <c r="T574" s="10">
        <f t="shared" si="107"/>
        <v>2136.6419403486698</v>
      </c>
      <c r="U574" s="10">
        <f t="shared" si="108"/>
        <v>9.9068525911267269</v>
      </c>
      <c r="V574" s="10">
        <f t="shared" si="109"/>
        <v>158.71102652520199</v>
      </c>
      <c r="W574" s="10">
        <f t="shared" si="110"/>
        <v>11.048919243633344</v>
      </c>
      <c r="X574" s="10">
        <f t="shared" si="111"/>
        <v>416.70245008340697</v>
      </c>
      <c r="Y574" s="10">
        <f t="shared" si="112"/>
        <v>12.058857810793082</v>
      </c>
      <c r="Z574" s="10">
        <f t="shared" si="113"/>
        <v>461.32754398188803</v>
      </c>
    </row>
    <row r="575" spans="1:26">
      <c r="A575">
        <v>20.141999999999999</v>
      </c>
      <c r="B575">
        <v>50241.911252402402</v>
      </c>
      <c r="C575">
        <v>28.641999999999999</v>
      </c>
      <c r="D575">
        <v>16964.039905575799</v>
      </c>
      <c r="E575">
        <v>35.142000000000003</v>
      </c>
      <c r="F575">
        <v>2194.11705712811</v>
      </c>
      <c r="G575">
        <v>41.142000000000003</v>
      </c>
      <c r="H575">
        <v>155.28416110280801</v>
      </c>
      <c r="I575">
        <v>46.142000000000003</v>
      </c>
      <c r="J575">
        <v>401.87279152313198</v>
      </c>
      <c r="K575">
        <v>50.642000000000003</v>
      </c>
      <c r="L575">
        <v>477.754025161897</v>
      </c>
      <c r="O575" s="10">
        <f t="shared" si="102"/>
        <v>4.9306622439450853</v>
      </c>
      <c r="P575" s="10">
        <f t="shared" si="103"/>
        <v>50241.911252402402</v>
      </c>
      <c r="Q575" s="10">
        <f t="shared" si="104"/>
        <v>6.9745008230442762</v>
      </c>
      <c r="R575" s="10">
        <f t="shared" si="105"/>
        <v>16964.039905575799</v>
      </c>
      <c r="S575" s="10">
        <f t="shared" si="106"/>
        <v>8.5121427553249855</v>
      </c>
      <c r="T575" s="10">
        <f t="shared" si="107"/>
        <v>2194.11705712811</v>
      </c>
      <c r="U575" s="10">
        <f t="shared" si="108"/>
        <v>9.9073133341150363</v>
      </c>
      <c r="V575" s="10">
        <f t="shared" si="109"/>
        <v>155.28416110280801</v>
      </c>
      <c r="W575" s="10">
        <f t="shared" si="110"/>
        <v>11.049372005815068</v>
      </c>
      <c r="X575" s="10">
        <f t="shared" si="111"/>
        <v>401.87279152313198</v>
      </c>
      <c r="Y575" s="10">
        <f t="shared" si="112"/>
        <v>12.059302652892812</v>
      </c>
      <c r="Z575" s="10">
        <f t="shared" si="113"/>
        <v>477.754025161897</v>
      </c>
    </row>
    <row r="576" spans="1:26">
      <c r="A576">
        <v>20.143999999999998</v>
      </c>
      <c r="B576">
        <v>51908.634989399303</v>
      </c>
      <c r="C576">
        <v>28.643999999999998</v>
      </c>
      <c r="D576">
        <v>17119.630015024701</v>
      </c>
      <c r="E576">
        <v>35.143999999999998</v>
      </c>
      <c r="F576">
        <v>2253.8822536862999</v>
      </c>
      <c r="G576">
        <v>41.143999999999998</v>
      </c>
      <c r="H576">
        <v>151.96616211058301</v>
      </c>
      <c r="I576">
        <v>46.143999999999998</v>
      </c>
      <c r="J576">
        <v>387.66379213921198</v>
      </c>
      <c r="K576">
        <v>50.643999999999998</v>
      </c>
      <c r="L576">
        <v>495.02838012925201</v>
      </c>
      <c r="O576" s="10">
        <f t="shared" si="102"/>
        <v>4.9311467808139877</v>
      </c>
      <c r="P576" s="10">
        <f t="shared" si="103"/>
        <v>51908.634989399303</v>
      </c>
      <c r="Q576" s="10">
        <f t="shared" si="104"/>
        <v>6.9749776497113594</v>
      </c>
      <c r="R576" s="10">
        <f t="shared" si="105"/>
        <v>17119.630015024701</v>
      </c>
      <c r="S576" s="10">
        <f t="shared" si="106"/>
        <v>8.5126119137619778</v>
      </c>
      <c r="T576" s="10">
        <f t="shared" si="107"/>
        <v>2253.8822536862999</v>
      </c>
      <c r="U576" s="10">
        <f t="shared" si="108"/>
        <v>9.9077740740854026</v>
      </c>
      <c r="V576" s="10">
        <f t="shared" si="109"/>
        <v>151.96616211058301</v>
      </c>
      <c r="W576" s="10">
        <f t="shared" si="110"/>
        <v>11.049824764630957</v>
      </c>
      <c r="X576" s="10">
        <f t="shared" si="111"/>
        <v>387.66379213921198</v>
      </c>
      <c r="Y576" s="10">
        <f t="shared" si="112"/>
        <v>12.059747491319067</v>
      </c>
      <c r="Z576" s="10">
        <f t="shared" si="113"/>
        <v>495.02838012925201</v>
      </c>
    </row>
    <row r="577" spans="1:26">
      <c r="A577">
        <v>20.146000000000001</v>
      </c>
      <c r="B577">
        <v>53505.844348356899</v>
      </c>
      <c r="C577">
        <v>28.646000000000001</v>
      </c>
      <c r="D577">
        <v>17227.440050818699</v>
      </c>
      <c r="E577">
        <v>35.146000000000001</v>
      </c>
      <c r="F577">
        <v>2316.0567943966098</v>
      </c>
      <c r="G577">
        <v>41.146000000000001</v>
      </c>
      <c r="H577">
        <v>148.75251366388801</v>
      </c>
      <c r="I577">
        <v>46.146000000000001</v>
      </c>
      <c r="J577">
        <v>374.055264291794</v>
      </c>
      <c r="K577">
        <v>50.646000000000001</v>
      </c>
      <c r="L577">
        <v>513.20227497502799</v>
      </c>
      <c r="O577" s="10">
        <f t="shared" si="102"/>
        <v>4.9316313161807761</v>
      </c>
      <c r="P577" s="10">
        <f t="shared" si="103"/>
        <v>53505.844348356899</v>
      </c>
      <c r="Q577" s="10">
        <f t="shared" si="104"/>
        <v>6.975454474253743</v>
      </c>
      <c r="R577" s="10">
        <f t="shared" si="105"/>
        <v>17227.440050818699</v>
      </c>
      <c r="S577" s="10">
        <f t="shared" si="106"/>
        <v>8.5130810696058816</v>
      </c>
      <c r="T577" s="10">
        <f t="shared" si="107"/>
        <v>2316.0567943966098</v>
      </c>
      <c r="U577" s="10">
        <f t="shared" si="108"/>
        <v>9.9082348110376905</v>
      </c>
      <c r="V577" s="10">
        <f t="shared" si="109"/>
        <v>148.75251366388801</v>
      </c>
      <c r="W577" s="10">
        <f t="shared" si="110"/>
        <v>11.050277520080881</v>
      </c>
      <c r="X577" s="10">
        <f t="shared" si="111"/>
        <v>374.055264291794</v>
      </c>
      <c r="Y577" s="10">
        <f t="shared" si="112"/>
        <v>12.060192326071714</v>
      </c>
      <c r="Z577" s="10">
        <f t="shared" si="113"/>
        <v>513.20227497502799</v>
      </c>
    </row>
    <row r="578" spans="1:26">
      <c r="A578">
        <v>20.148</v>
      </c>
      <c r="B578">
        <v>55010.068967702697</v>
      </c>
      <c r="C578">
        <v>28.648</v>
      </c>
      <c r="D578">
        <v>17285.815715872599</v>
      </c>
      <c r="E578">
        <v>35.148000000000003</v>
      </c>
      <c r="F578">
        <v>2380.7674622038899</v>
      </c>
      <c r="G578">
        <v>41.148000000000003</v>
      </c>
      <c r="H578">
        <v>145.63892864548899</v>
      </c>
      <c r="I578">
        <v>46.148000000000003</v>
      </c>
      <c r="J578">
        <v>361.026419455976</v>
      </c>
      <c r="K578">
        <v>50.648000000000003</v>
      </c>
      <c r="L578">
        <v>532.33022022348996</v>
      </c>
      <c r="O578" s="10">
        <f t="shared" si="102"/>
        <v>4.932115850045304</v>
      </c>
      <c r="P578" s="10">
        <f t="shared" si="103"/>
        <v>55010.068967702697</v>
      </c>
      <c r="Q578" s="10">
        <f t="shared" si="104"/>
        <v>6.9759312966712805</v>
      </c>
      <c r="R578" s="10">
        <f t="shared" si="105"/>
        <v>17285.815715872599</v>
      </c>
      <c r="S578" s="10">
        <f t="shared" si="106"/>
        <v>8.5135502228565549</v>
      </c>
      <c r="T578" s="10">
        <f t="shared" si="107"/>
        <v>2380.7674622038899</v>
      </c>
      <c r="U578" s="10">
        <f t="shared" si="108"/>
        <v>9.9086955449717582</v>
      </c>
      <c r="V578" s="10">
        <f t="shared" si="109"/>
        <v>145.63892864548899</v>
      </c>
      <c r="W578" s="10">
        <f t="shared" si="110"/>
        <v>11.050730272164696</v>
      </c>
      <c r="X578" s="10">
        <f t="shared" si="111"/>
        <v>361.026419455976</v>
      </c>
      <c r="Y578" s="10">
        <f t="shared" si="112"/>
        <v>12.060637157150616</v>
      </c>
      <c r="Z578" s="10">
        <f t="shared" si="113"/>
        <v>532.33022022348996</v>
      </c>
    </row>
    <row r="579" spans="1:26">
      <c r="A579">
        <v>20.149999999999999</v>
      </c>
      <c r="B579">
        <v>56396.977307078902</v>
      </c>
      <c r="C579">
        <v>28.65</v>
      </c>
      <c r="D579">
        <v>17293.8514574771</v>
      </c>
      <c r="E579">
        <v>35.15</v>
      </c>
      <c r="F579">
        <v>2448.1490974616199</v>
      </c>
      <c r="G579">
        <v>41.15</v>
      </c>
      <c r="H579">
        <v>142.621335164979</v>
      </c>
      <c r="I579">
        <v>46.15</v>
      </c>
      <c r="J579">
        <v>348.556089883212</v>
      </c>
      <c r="K579">
        <v>50.65</v>
      </c>
      <c r="L579">
        <v>552.46959041559603</v>
      </c>
      <c r="O579" s="10">
        <f t="shared" si="102"/>
        <v>4.9326003824074238</v>
      </c>
      <c r="P579" s="10">
        <f t="shared" si="103"/>
        <v>56396.977307078902</v>
      </c>
      <c r="Q579" s="10">
        <f t="shared" si="104"/>
        <v>6.9764081169638299</v>
      </c>
      <c r="R579" s="10">
        <f t="shared" si="105"/>
        <v>17293.8514574771</v>
      </c>
      <c r="S579" s="10">
        <f t="shared" si="106"/>
        <v>8.5140193735138485</v>
      </c>
      <c r="T579" s="10">
        <f t="shared" si="107"/>
        <v>2448.1490974616199</v>
      </c>
      <c r="U579" s="10">
        <f t="shared" si="108"/>
        <v>9.9091562758874598</v>
      </c>
      <c r="V579" s="10">
        <f t="shared" si="109"/>
        <v>142.621335164979</v>
      </c>
      <c r="W579" s="10">
        <f t="shared" si="110"/>
        <v>11.051183020882265</v>
      </c>
      <c r="X579" s="10">
        <f t="shared" si="111"/>
        <v>348.556089883212</v>
      </c>
      <c r="Y579" s="10">
        <f t="shared" si="112"/>
        <v>12.061081984555637</v>
      </c>
      <c r="Z579" s="10">
        <f t="shared" si="113"/>
        <v>552.46959041559603</v>
      </c>
    </row>
    <row r="580" spans="1:26">
      <c r="A580">
        <v>20.152000000000001</v>
      </c>
      <c r="B580">
        <v>57642.147605715698</v>
      </c>
      <c r="C580">
        <v>28.652000000000001</v>
      </c>
      <c r="D580">
        <v>17251.422081581</v>
      </c>
      <c r="E580">
        <v>35.152000000000001</v>
      </c>
      <c r="F580">
        <v>2518.3451775435301</v>
      </c>
      <c r="G580">
        <v>41.152000000000001</v>
      </c>
      <c r="H580">
        <v>139.69586392396599</v>
      </c>
      <c r="I580">
        <v>46.152000000000001</v>
      </c>
      <c r="J580">
        <v>336.62292444366301</v>
      </c>
      <c r="K580">
        <v>50.652000000000001</v>
      </c>
      <c r="L580">
        <v>573.68061144000706</v>
      </c>
      <c r="O580" s="10">
        <f t="shared" si="102"/>
        <v>4.9330849132669883</v>
      </c>
      <c r="P580" s="10">
        <f t="shared" si="103"/>
        <v>57642.147605715698</v>
      </c>
      <c r="Q580" s="10">
        <f t="shared" si="104"/>
        <v>6.9768849351312419</v>
      </c>
      <c r="R580" s="10">
        <f t="shared" si="105"/>
        <v>17251.422081581</v>
      </c>
      <c r="S580" s="10">
        <f t="shared" si="106"/>
        <v>8.5144885215776256</v>
      </c>
      <c r="T580" s="10">
        <f t="shared" si="107"/>
        <v>2518.3451775435301</v>
      </c>
      <c r="U580" s="10">
        <f t="shared" si="108"/>
        <v>9.909617003784664</v>
      </c>
      <c r="V580" s="10">
        <f t="shared" si="109"/>
        <v>139.69586392396599</v>
      </c>
      <c r="W580" s="10">
        <f t="shared" si="110"/>
        <v>11.051635766233453</v>
      </c>
      <c r="X580" s="10">
        <f t="shared" si="111"/>
        <v>336.62292444366301</v>
      </c>
      <c r="Y580" s="10">
        <f t="shared" si="112"/>
        <v>12.061526808286642</v>
      </c>
      <c r="Z580" s="10">
        <f t="shared" si="113"/>
        <v>573.68061144000706</v>
      </c>
    </row>
    <row r="581" spans="1:26">
      <c r="A581">
        <v>20.154</v>
      </c>
      <c r="B581">
        <v>58721.974053793601</v>
      </c>
      <c r="C581">
        <v>28.654</v>
      </c>
      <c r="D581">
        <v>17159.1871474869</v>
      </c>
      <c r="E581">
        <v>35.154000000000003</v>
      </c>
      <c r="F581">
        <v>2591.5084400360402</v>
      </c>
      <c r="G581">
        <v>41.154000000000003</v>
      </c>
      <c r="H581">
        <v>136.85883642061799</v>
      </c>
      <c r="I581">
        <v>46.154000000000003</v>
      </c>
      <c r="J581">
        <v>325.20555981684799</v>
      </c>
      <c r="K581">
        <v>50.654000000000003</v>
      </c>
      <c r="L581">
        <v>596.02630913869598</v>
      </c>
      <c r="O581" s="10">
        <f t="shared" ref="O581:O644" si="114">2*SIN(RADIANS(A581/2))/0.070931</f>
        <v>4.9335694426238472</v>
      </c>
      <c r="P581" s="10">
        <f t="shared" ref="P581:P644" si="115">B581</f>
        <v>58721.974053793601</v>
      </c>
      <c r="Q581" s="10">
        <f t="shared" ref="Q581:Q644" si="116">2*SIN(RADIANS(C581/2))/0.070931</f>
        <v>6.9773617511733743</v>
      </c>
      <c r="R581" s="10">
        <f t="shared" ref="R581:R644" si="117">D581</f>
        <v>17159.1871474869</v>
      </c>
      <c r="S581" s="10">
        <f t="shared" ref="S581:S644" si="118">2*SIN(RADIANS(E581/2))/0.070931</f>
        <v>8.5149576670477423</v>
      </c>
      <c r="T581" s="10">
        <f t="shared" ref="T581:T644" si="119">F581</f>
        <v>2591.5084400360402</v>
      </c>
      <c r="U581" s="10">
        <f t="shared" ref="U581:U644" si="120">2*SIN(RADIANS(G581/2))/0.070931</f>
        <v>9.9100777286632269</v>
      </c>
      <c r="V581" s="10">
        <f t="shared" ref="V581:V644" si="121">H581</f>
        <v>136.85883642061799</v>
      </c>
      <c r="W581" s="10">
        <f t="shared" ref="W581:W644" si="122">2*SIN(RADIANS(I581/2))/0.070931</f>
        <v>11.052088508218121</v>
      </c>
      <c r="X581" s="10">
        <f t="shared" ref="X581:X644" si="123">J581</f>
        <v>325.20555981684799</v>
      </c>
      <c r="Y581" s="10">
        <f t="shared" ref="Y581:Y644" si="124">2*SIN(RADIANS(K581/2))/0.070931</f>
        <v>12.0619716283435</v>
      </c>
      <c r="Z581" s="10">
        <f t="shared" ref="Z581:Z644" si="125">L581</f>
        <v>596.02630913869598</v>
      </c>
    </row>
    <row r="582" spans="1:26">
      <c r="A582">
        <v>20.155999999999999</v>
      </c>
      <c r="B582">
        <v>59614.660781502498</v>
      </c>
      <c r="C582">
        <v>28.655999999999999</v>
      </c>
      <c r="D582">
        <v>17018.567880672999</v>
      </c>
      <c r="E582">
        <v>35.155999999999999</v>
      </c>
      <c r="F582">
        <v>2667.8015524001498</v>
      </c>
      <c r="G582">
        <v>41.155999999999999</v>
      </c>
      <c r="H582">
        <v>134.10675393196601</v>
      </c>
      <c r="I582">
        <v>46.155999999999999</v>
      </c>
      <c r="J582">
        <v>314.28276841346701</v>
      </c>
      <c r="K582">
        <v>50.655999999999999</v>
      </c>
      <c r="L582">
        <v>619.57241213315899</v>
      </c>
      <c r="O582" s="10">
        <f t="shared" si="114"/>
        <v>4.9340539704778559</v>
      </c>
      <c r="P582" s="10">
        <f t="shared" si="115"/>
        <v>59614.660781502498</v>
      </c>
      <c r="Q582" s="10">
        <f t="shared" si="116"/>
        <v>6.9778385650900807</v>
      </c>
      <c r="R582" s="10">
        <f t="shared" si="117"/>
        <v>17018.567880672999</v>
      </c>
      <c r="S582" s="10">
        <f t="shared" si="118"/>
        <v>8.5154268099240511</v>
      </c>
      <c r="T582" s="10">
        <f t="shared" si="119"/>
        <v>2667.8015524001498</v>
      </c>
      <c r="U582" s="10">
        <f t="shared" si="120"/>
        <v>9.9105384505230063</v>
      </c>
      <c r="V582" s="10">
        <f t="shared" si="121"/>
        <v>134.10675393196601</v>
      </c>
      <c r="W582" s="10">
        <f t="shared" si="122"/>
        <v>11.052541246836128</v>
      </c>
      <c r="X582" s="10">
        <f t="shared" si="123"/>
        <v>314.28276841346701</v>
      </c>
      <c r="Y582" s="10">
        <f t="shared" si="124"/>
        <v>12.062416444726066</v>
      </c>
      <c r="Z582" s="10">
        <f t="shared" si="125"/>
        <v>619.57241213315899</v>
      </c>
    </row>
    <row r="583" spans="1:26">
      <c r="A583">
        <v>20.158000000000001</v>
      </c>
      <c r="B583">
        <v>60301.2372894734</v>
      </c>
      <c r="C583">
        <v>28.658000000000001</v>
      </c>
      <c r="D583">
        <v>16831.697977133699</v>
      </c>
      <c r="E583">
        <v>35.158000000000001</v>
      </c>
      <c r="F583">
        <v>2747.3978310221601</v>
      </c>
      <c r="G583">
        <v>41.158000000000001</v>
      </c>
      <c r="H583">
        <v>131.43628721777301</v>
      </c>
      <c r="I583">
        <v>46.158000000000001</v>
      </c>
      <c r="J583">
        <v>303.83358457075201</v>
      </c>
      <c r="K583">
        <v>50.658000000000001</v>
      </c>
      <c r="L583">
        <v>644.38720127920601</v>
      </c>
      <c r="O583" s="10">
        <f t="shared" si="114"/>
        <v>4.9345384968288659</v>
      </c>
      <c r="P583" s="10">
        <f t="shared" si="115"/>
        <v>60301.2372894734</v>
      </c>
      <c r="Q583" s="10">
        <f t="shared" si="116"/>
        <v>6.9783153768812163</v>
      </c>
      <c r="R583" s="10">
        <f t="shared" si="117"/>
        <v>16831.697977133699</v>
      </c>
      <c r="S583" s="10">
        <f t="shared" si="118"/>
        <v>8.5158959502064153</v>
      </c>
      <c r="T583" s="10">
        <f t="shared" si="119"/>
        <v>2747.3978310221601</v>
      </c>
      <c r="U583" s="10">
        <f t="shared" si="120"/>
        <v>9.9109991693638619</v>
      </c>
      <c r="V583" s="10">
        <f t="shared" si="121"/>
        <v>131.43628721777301</v>
      </c>
      <c r="W583" s="10">
        <f t="shared" si="122"/>
        <v>11.05299398208734</v>
      </c>
      <c r="X583" s="10">
        <f t="shared" si="123"/>
        <v>303.83358457075201</v>
      </c>
      <c r="Y583" s="10">
        <f t="shared" si="124"/>
        <v>12.062861257434212</v>
      </c>
      <c r="Z583" s="10">
        <f t="shared" si="125"/>
        <v>644.38720127920601</v>
      </c>
    </row>
    <row r="584" spans="1:26">
      <c r="A584">
        <v>20.16</v>
      </c>
      <c r="B584">
        <v>60766.515282318498</v>
      </c>
      <c r="C584">
        <v>28.66</v>
      </c>
      <c r="D584">
        <v>16601.351187782198</v>
      </c>
      <c r="E584">
        <v>35.159999999999997</v>
      </c>
      <c r="F584">
        <v>2830.4820125573001</v>
      </c>
      <c r="G584">
        <v>41.16</v>
      </c>
      <c r="H584">
        <v>128.84426689339301</v>
      </c>
      <c r="I584">
        <v>46.16</v>
      </c>
      <c r="J584">
        <v>293.83741066285597</v>
      </c>
      <c r="K584">
        <v>50.66</v>
      </c>
      <c r="L584">
        <v>670.54129771169301</v>
      </c>
      <c r="O584" s="10">
        <f t="shared" si="114"/>
        <v>4.9350230216767299</v>
      </c>
      <c r="P584" s="10">
        <f t="shared" si="115"/>
        <v>60766.515282318498</v>
      </c>
      <c r="Q584" s="10">
        <f t="shared" si="116"/>
        <v>6.9787921865466336</v>
      </c>
      <c r="R584" s="10">
        <f t="shared" si="117"/>
        <v>16601.351187782198</v>
      </c>
      <c r="S584" s="10">
        <f t="shared" si="118"/>
        <v>8.5163650878946857</v>
      </c>
      <c r="T584" s="10">
        <f t="shared" si="119"/>
        <v>2830.4820125573001</v>
      </c>
      <c r="U584" s="10">
        <f t="shared" si="120"/>
        <v>9.9114598851856552</v>
      </c>
      <c r="V584" s="10">
        <f t="shared" si="121"/>
        <v>128.84426689339301</v>
      </c>
      <c r="W584" s="10">
        <f t="shared" si="122"/>
        <v>11.053446713971615</v>
      </c>
      <c r="X584" s="10">
        <f t="shared" si="123"/>
        <v>293.83741066285597</v>
      </c>
      <c r="Y584" s="10">
        <f t="shared" si="124"/>
        <v>12.063306066467799</v>
      </c>
      <c r="Z584" s="10">
        <f t="shared" si="125"/>
        <v>670.54129771169301</v>
      </c>
    </row>
    <row r="585" spans="1:26">
      <c r="A585">
        <v>20.161999999999999</v>
      </c>
      <c r="B585">
        <v>60999.902063464397</v>
      </c>
      <c r="C585">
        <v>28.661999999999999</v>
      </c>
      <c r="D585">
        <v>16330.849836719801</v>
      </c>
      <c r="E585">
        <v>35.161999999999999</v>
      </c>
      <c r="F585">
        <v>2917.2510803988498</v>
      </c>
      <c r="G585">
        <v>41.161999999999999</v>
      </c>
      <c r="H585">
        <v>126.32767442398401</v>
      </c>
      <c r="I585">
        <v>46.161999999999999</v>
      </c>
      <c r="J585">
        <v>284.27410482637401</v>
      </c>
      <c r="K585">
        <v>50.661999999999999</v>
      </c>
      <c r="L585">
        <v>698.10738109149997</v>
      </c>
      <c r="O585" s="10">
        <f t="shared" si="114"/>
        <v>4.9355075450212995</v>
      </c>
      <c r="P585" s="10">
        <f t="shared" si="115"/>
        <v>60999.902063464397</v>
      </c>
      <c r="Q585" s="10">
        <f t="shared" si="116"/>
        <v>6.9792689940861905</v>
      </c>
      <c r="R585" s="10">
        <f t="shared" si="117"/>
        <v>16330.849836719801</v>
      </c>
      <c r="S585" s="10">
        <f t="shared" si="118"/>
        <v>8.5168342229887291</v>
      </c>
      <c r="T585" s="10">
        <f t="shared" si="119"/>
        <v>2917.2510803988498</v>
      </c>
      <c r="U585" s="10">
        <f t="shared" si="120"/>
        <v>9.9119205979882441</v>
      </c>
      <c r="V585" s="10">
        <f t="shared" si="121"/>
        <v>126.32767442398401</v>
      </c>
      <c r="W585" s="10">
        <f t="shared" si="122"/>
        <v>11.05389944248882</v>
      </c>
      <c r="X585" s="10">
        <f t="shared" si="123"/>
        <v>284.27410482637401</v>
      </c>
      <c r="Y585" s="10">
        <f t="shared" si="124"/>
        <v>12.063750871826695</v>
      </c>
      <c r="Z585" s="10">
        <f t="shared" si="125"/>
        <v>698.10738109149997</v>
      </c>
    </row>
    <row r="586" spans="1:26">
      <c r="A586">
        <v>20.164000000000001</v>
      </c>
      <c r="B586">
        <v>60995.992099214898</v>
      </c>
      <c r="C586">
        <v>28.664000000000001</v>
      </c>
      <c r="D586">
        <v>16023.959342558601</v>
      </c>
      <c r="E586">
        <v>35.164000000000001</v>
      </c>
      <c r="F586">
        <v>3007.9151489167398</v>
      </c>
      <c r="G586">
        <v>41.164000000000001</v>
      </c>
      <c r="H586">
        <v>123.883633695456</v>
      </c>
      <c r="I586">
        <v>46.164000000000001</v>
      </c>
      <c r="J586">
        <v>275.12405201244502</v>
      </c>
      <c r="K586">
        <v>50.664000000000001</v>
      </c>
      <c r="L586">
        <v>727.15982947876205</v>
      </c>
      <c r="O586" s="10">
        <f t="shared" si="114"/>
        <v>4.9359920668624273</v>
      </c>
      <c r="P586" s="10">
        <f t="shared" si="115"/>
        <v>60995.992099214898</v>
      </c>
      <c r="Q586" s="10">
        <f t="shared" si="116"/>
        <v>6.9797457994997405</v>
      </c>
      <c r="R586" s="10">
        <f t="shared" si="117"/>
        <v>16023.959342558601</v>
      </c>
      <c r="S586" s="10">
        <f t="shared" si="118"/>
        <v>8.5173033554883926</v>
      </c>
      <c r="T586" s="10">
        <f t="shared" si="119"/>
        <v>3007.9151489167398</v>
      </c>
      <c r="U586" s="10">
        <f t="shared" si="120"/>
        <v>9.9123813077714917</v>
      </c>
      <c r="V586" s="10">
        <f t="shared" si="121"/>
        <v>123.883633695456</v>
      </c>
      <c r="W586" s="10">
        <f t="shared" si="122"/>
        <v>11.054352167638815</v>
      </c>
      <c r="X586" s="10">
        <f t="shared" si="123"/>
        <v>275.12405201244502</v>
      </c>
      <c r="Y586" s="10">
        <f t="shared" si="124"/>
        <v>12.064195673510762</v>
      </c>
      <c r="Z586" s="10">
        <f t="shared" si="125"/>
        <v>727.15982947876205</v>
      </c>
    </row>
    <row r="587" spans="1:26">
      <c r="A587">
        <v>20.166</v>
      </c>
      <c r="B587">
        <v>60754.876458931598</v>
      </c>
      <c r="C587">
        <v>28.666</v>
      </c>
      <c r="D587">
        <v>15684.7743171782</v>
      </c>
      <c r="E587">
        <v>35.165999999999997</v>
      </c>
      <c r="F587">
        <v>3102.6984078365299</v>
      </c>
      <c r="G587">
        <v>41.165999999999997</v>
      </c>
      <c r="H587">
        <v>121.509403121201</v>
      </c>
      <c r="I587">
        <v>46.165999999999997</v>
      </c>
      <c r="J587">
        <v>266.36822005783398</v>
      </c>
      <c r="K587">
        <v>50.665999999999997</v>
      </c>
      <c r="L587">
        <v>757.77427224691405</v>
      </c>
      <c r="O587" s="10">
        <f t="shared" si="114"/>
        <v>4.9364765871999658</v>
      </c>
      <c r="P587" s="10">
        <f t="shared" si="115"/>
        <v>60754.876458931598</v>
      </c>
      <c r="Q587" s="10">
        <f t="shared" si="116"/>
        <v>6.9802226027871388</v>
      </c>
      <c r="R587" s="10">
        <f t="shared" si="117"/>
        <v>15684.7743171782</v>
      </c>
      <c r="S587" s="10">
        <f t="shared" si="118"/>
        <v>8.5177724853935359</v>
      </c>
      <c r="T587" s="10">
        <f t="shared" si="119"/>
        <v>3102.6984078365299</v>
      </c>
      <c r="U587" s="10">
        <f t="shared" si="120"/>
        <v>9.9128420145352525</v>
      </c>
      <c r="V587" s="10">
        <f t="shared" si="121"/>
        <v>121.509403121201</v>
      </c>
      <c r="W587" s="10">
        <f t="shared" si="122"/>
        <v>11.054804889421458</v>
      </c>
      <c r="X587" s="10">
        <f t="shared" si="123"/>
        <v>266.36822005783398</v>
      </c>
      <c r="Y587" s="10">
        <f t="shared" si="124"/>
        <v>12.064640471519864</v>
      </c>
      <c r="Z587" s="10">
        <f t="shared" si="125"/>
        <v>757.77427224691405</v>
      </c>
    </row>
    <row r="588" spans="1:26">
      <c r="A588">
        <v>20.167999999999999</v>
      </c>
      <c r="B588">
        <v>60282.137559800103</v>
      </c>
      <c r="C588">
        <v>28.667999999999999</v>
      </c>
      <c r="D588">
        <v>15317.601895617299</v>
      </c>
      <c r="E588">
        <v>35.167999999999999</v>
      </c>
      <c r="F588">
        <v>3201.8401286768599</v>
      </c>
      <c r="G588">
        <v>41.167999999999999</v>
      </c>
      <c r="H588">
        <v>119.20236824707101</v>
      </c>
      <c r="I588">
        <v>46.167999999999999</v>
      </c>
      <c r="J588">
        <v>257.98820242058599</v>
      </c>
      <c r="K588">
        <v>50.667999999999999</v>
      </c>
      <c r="L588">
        <v>790.02704766653403</v>
      </c>
      <c r="O588" s="10">
        <f t="shared" si="114"/>
        <v>4.9369611060337677</v>
      </c>
      <c r="P588" s="10">
        <f t="shared" si="115"/>
        <v>60282.137559800103</v>
      </c>
      <c r="Q588" s="10">
        <f t="shared" si="116"/>
        <v>6.980699403948238</v>
      </c>
      <c r="R588" s="10">
        <f t="shared" si="117"/>
        <v>15317.601895617299</v>
      </c>
      <c r="S588" s="10">
        <f t="shared" si="118"/>
        <v>8.5182416127040206</v>
      </c>
      <c r="T588" s="10">
        <f t="shared" si="119"/>
        <v>3201.8401286768599</v>
      </c>
      <c r="U588" s="10">
        <f t="shared" si="120"/>
        <v>9.9133027182793914</v>
      </c>
      <c r="V588" s="10">
        <f t="shared" si="121"/>
        <v>119.20236824707101</v>
      </c>
      <c r="W588" s="10">
        <f t="shared" si="122"/>
        <v>11.055257607836619</v>
      </c>
      <c r="X588" s="10">
        <f t="shared" si="123"/>
        <v>257.98820242058599</v>
      </c>
      <c r="Y588" s="10">
        <f t="shared" si="124"/>
        <v>12.065085265853867</v>
      </c>
      <c r="Z588" s="10">
        <f t="shared" si="125"/>
        <v>790.02704766653403</v>
      </c>
    </row>
    <row r="589" spans="1:26">
      <c r="A589">
        <v>20.170000000000002</v>
      </c>
      <c r="B589">
        <v>59588.529775087503</v>
      </c>
      <c r="C589">
        <v>28.67</v>
      </c>
      <c r="D589">
        <v>14926.8476317273</v>
      </c>
      <c r="E589">
        <v>35.17</v>
      </c>
      <c r="F589">
        <v>3305.5957345294</v>
      </c>
      <c r="G589">
        <v>41.17</v>
      </c>
      <c r="H589">
        <v>116.960034819299</v>
      </c>
      <c r="I589">
        <v>46.17</v>
      </c>
      <c r="J589">
        <v>249.966249153647</v>
      </c>
      <c r="K589">
        <v>50.67</v>
      </c>
      <c r="L589">
        <v>823.99455728160103</v>
      </c>
      <c r="O589" s="10">
        <f t="shared" si="114"/>
        <v>4.9374456233636863</v>
      </c>
      <c r="P589" s="10">
        <f t="shared" si="115"/>
        <v>59588.529775087503</v>
      </c>
      <c r="Q589" s="10">
        <f t="shared" si="116"/>
        <v>6.9811762029828976</v>
      </c>
      <c r="R589" s="10">
        <f t="shared" si="117"/>
        <v>14926.8476317273</v>
      </c>
      <c r="S589" s="10">
        <f t="shared" si="118"/>
        <v>8.5187107374196991</v>
      </c>
      <c r="T589" s="10">
        <f t="shared" si="119"/>
        <v>3305.5957345294</v>
      </c>
      <c r="U589" s="10">
        <f t="shared" si="120"/>
        <v>9.9137634190037662</v>
      </c>
      <c r="V589" s="10">
        <f t="shared" si="121"/>
        <v>116.960034819299</v>
      </c>
      <c r="W589" s="10">
        <f t="shared" si="122"/>
        <v>11.055710322884156</v>
      </c>
      <c r="X589" s="10">
        <f t="shared" si="123"/>
        <v>249.966249153647</v>
      </c>
      <c r="Y589" s="10">
        <f t="shared" si="124"/>
        <v>12.065530056512635</v>
      </c>
      <c r="Z589" s="10">
        <f t="shared" si="125"/>
        <v>823.99455728160103</v>
      </c>
    </row>
    <row r="590" spans="1:26">
      <c r="A590">
        <v>20.172000000000001</v>
      </c>
      <c r="B590">
        <v>58689.379501253301</v>
      </c>
      <c r="C590">
        <v>28.672000000000001</v>
      </c>
      <c r="D590">
        <v>14516.9086404174</v>
      </c>
      <c r="E590">
        <v>35.171999999999997</v>
      </c>
      <c r="F590">
        <v>3414.2379335927999</v>
      </c>
      <c r="G590">
        <v>41.171999999999997</v>
      </c>
      <c r="H590">
        <v>114.780022283574</v>
      </c>
      <c r="I590">
        <v>46.171999999999997</v>
      </c>
      <c r="J590">
        <v>242.28528760660799</v>
      </c>
      <c r="K590">
        <v>50.671999999999997</v>
      </c>
      <c r="L590">
        <v>859.75250998394904</v>
      </c>
      <c r="O590" s="10">
        <f t="shared" si="114"/>
        <v>4.9379301391895716</v>
      </c>
      <c r="P590" s="10">
        <f t="shared" si="115"/>
        <v>58689.379501253301</v>
      </c>
      <c r="Q590" s="10">
        <f t="shared" si="116"/>
        <v>6.981652999890966</v>
      </c>
      <c r="R590" s="10">
        <f t="shared" si="117"/>
        <v>14516.9086404174</v>
      </c>
      <c r="S590" s="10">
        <f t="shared" si="118"/>
        <v>8.5191798595404276</v>
      </c>
      <c r="T590" s="10">
        <f t="shared" si="119"/>
        <v>3414.2379335927999</v>
      </c>
      <c r="U590" s="10">
        <f t="shared" si="120"/>
        <v>9.9142241167082332</v>
      </c>
      <c r="V590" s="10">
        <f t="shared" si="121"/>
        <v>114.780022283574</v>
      </c>
      <c r="W590" s="10">
        <f t="shared" si="122"/>
        <v>11.056163034563928</v>
      </c>
      <c r="X590" s="10">
        <f t="shared" si="123"/>
        <v>242.28528760660799</v>
      </c>
      <c r="Y590" s="10">
        <f t="shared" si="124"/>
        <v>12.065974843496031</v>
      </c>
      <c r="Z590" s="10">
        <f t="shared" si="125"/>
        <v>859.75250998394904</v>
      </c>
    </row>
    <row r="591" spans="1:26">
      <c r="A591">
        <v>20.173999999999999</v>
      </c>
      <c r="B591">
        <v>57603.765741636198</v>
      </c>
      <c r="C591">
        <v>28.673999999999999</v>
      </c>
      <c r="D591">
        <v>14092.0777681572</v>
      </c>
      <c r="E591">
        <v>35.173999999999999</v>
      </c>
      <c r="F591">
        <v>3528.05791567701</v>
      </c>
      <c r="G591">
        <v>41.173999999999999</v>
      </c>
      <c r="H591">
        <v>112.660057685059</v>
      </c>
      <c r="I591">
        <v>46.173999999999999</v>
      </c>
      <c r="J591">
        <v>234.92893424462201</v>
      </c>
      <c r="K591">
        <v>50.673999999999999</v>
      </c>
      <c r="L591">
        <v>897.37504984185603</v>
      </c>
      <c r="O591" s="10">
        <f t="shared" si="114"/>
        <v>4.9384146535112778</v>
      </c>
      <c r="P591" s="10">
        <f t="shared" si="115"/>
        <v>57603.765741636198</v>
      </c>
      <c r="Q591" s="10">
        <f t="shared" si="116"/>
        <v>6.9821297946723027</v>
      </c>
      <c r="R591" s="10">
        <f t="shared" si="117"/>
        <v>14092.0777681572</v>
      </c>
      <c r="S591" s="10">
        <f t="shared" si="118"/>
        <v>8.5196489790660692</v>
      </c>
      <c r="T591" s="10">
        <f t="shared" si="119"/>
        <v>3528.05791567701</v>
      </c>
      <c r="U591" s="10">
        <f t="shared" si="120"/>
        <v>9.9146848113926556</v>
      </c>
      <c r="V591" s="10">
        <f t="shared" si="121"/>
        <v>112.660057685059</v>
      </c>
      <c r="W591" s="10">
        <f t="shared" si="122"/>
        <v>11.056615742875804</v>
      </c>
      <c r="X591" s="10">
        <f t="shared" si="123"/>
        <v>234.92893424462201</v>
      </c>
      <c r="Y591" s="10">
        <f t="shared" si="124"/>
        <v>12.066419626803921</v>
      </c>
      <c r="Z591" s="10">
        <f t="shared" si="125"/>
        <v>897.37504984185603</v>
      </c>
    </row>
    <row r="592" spans="1:26">
      <c r="A592">
        <v>20.175999999999998</v>
      </c>
      <c r="B592">
        <v>56353.559999709898</v>
      </c>
      <c r="C592">
        <v>28.675999999999998</v>
      </c>
      <c r="D592">
        <v>13656.461530667901</v>
      </c>
      <c r="E592">
        <v>35.176000000000002</v>
      </c>
      <c r="F592">
        <v>3647.36660932012</v>
      </c>
      <c r="G592">
        <v>41.176000000000002</v>
      </c>
      <c r="H592">
        <v>110.597969942109</v>
      </c>
      <c r="I592">
        <v>46.176000000000002</v>
      </c>
      <c r="J592">
        <v>227.88149887039501</v>
      </c>
      <c r="K592">
        <v>50.676000000000002</v>
      </c>
      <c r="L592">
        <v>936.93376324742201</v>
      </c>
      <c r="O592" s="10">
        <f t="shared" si="114"/>
        <v>4.9388991663286568</v>
      </c>
      <c r="P592" s="10">
        <f t="shared" si="115"/>
        <v>56353.559999709898</v>
      </c>
      <c r="Q592" s="10">
        <f t="shared" si="116"/>
        <v>6.982606587326762</v>
      </c>
      <c r="R592" s="10">
        <f t="shared" si="117"/>
        <v>13656.461530667901</v>
      </c>
      <c r="S592" s="10">
        <f t="shared" si="118"/>
        <v>8.5201180959964766</v>
      </c>
      <c r="T592" s="10">
        <f t="shared" si="119"/>
        <v>3647.36660932012</v>
      </c>
      <c r="U592" s="10">
        <f t="shared" si="120"/>
        <v>9.9151455030568947</v>
      </c>
      <c r="V592" s="10">
        <f t="shared" si="121"/>
        <v>110.597969942109</v>
      </c>
      <c r="W592" s="10">
        <f t="shared" si="122"/>
        <v>11.05706844781964</v>
      </c>
      <c r="X592" s="10">
        <f t="shared" si="123"/>
        <v>227.88149887039501</v>
      </c>
      <c r="Y592" s="10">
        <f t="shared" si="124"/>
        <v>12.066864406436173</v>
      </c>
      <c r="Z592" s="10">
        <f t="shared" si="125"/>
        <v>936.93376324742201</v>
      </c>
    </row>
    <row r="593" spans="1:26">
      <c r="A593">
        <v>20.178000000000001</v>
      </c>
      <c r="B593">
        <v>54962.410336172397</v>
      </c>
      <c r="C593">
        <v>28.678000000000001</v>
      </c>
      <c r="D593">
        <v>13213.9134722569</v>
      </c>
      <c r="E593">
        <v>35.177999999999997</v>
      </c>
      <c r="F593">
        <v>3772.49599512547</v>
      </c>
      <c r="G593">
        <v>41.177999999999997</v>
      </c>
      <c r="H593">
        <v>108.59168446796301</v>
      </c>
      <c r="I593">
        <v>46.177999999999997</v>
      </c>
      <c r="J593">
        <v>221.12798242379901</v>
      </c>
      <c r="K593">
        <v>50.677999999999997</v>
      </c>
      <c r="L593">
        <v>978.49656287833</v>
      </c>
      <c r="O593" s="10">
        <f t="shared" si="114"/>
        <v>4.9393836776415618</v>
      </c>
      <c r="P593" s="10">
        <f t="shared" si="115"/>
        <v>54962.410336172397</v>
      </c>
      <c r="Q593" s="10">
        <f t="shared" si="116"/>
        <v>6.9830833778541965</v>
      </c>
      <c r="R593" s="10">
        <f t="shared" si="117"/>
        <v>13213.9134722569</v>
      </c>
      <c r="S593" s="10">
        <f t="shared" si="118"/>
        <v>8.5205872103315059</v>
      </c>
      <c r="T593" s="10">
        <f t="shared" si="119"/>
        <v>3772.49599512547</v>
      </c>
      <c r="U593" s="10">
        <f t="shared" si="120"/>
        <v>9.9156061917008049</v>
      </c>
      <c r="V593" s="10">
        <f t="shared" si="121"/>
        <v>108.59168446796301</v>
      </c>
      <c r="W593" s="10">
        <f t="shared" si="122"/>
        <v>11.057521149395299</v>
      </c>
      <c r="X593" s="10">
        <f t="shared" si="123"/>
        <v>221.12798242379901</v>
      </c>
      <c r="Y593" s="10">
        <f t="shared" si="124"/>
        <v>12.067309182392641</v>
      </c>
      <c r="Z593" s="10">
        <f t="shared" si="125"/>
        <v>978.49656287833</v>
      </c>
    </row>
    <row r="594" spans="1:26">
      <c r="A594">
        <v>20.18</v>
      </c>
      <c r="B594">
        <v>53454.749302938799</v>
      </c>
      <c r="C594">
        <v>28.68</v>
      </c>
      <c r="D594">
        <v>12767.983565935099</v>
      </c>
      <c r="E594">
        <v>35.18</v>
      </c>
      <c r="F594">
        <v>3903.8004682830701</v>
      </c>
      <c r="G594">
        <v>41.18</v>
      </c>
      <c r="H594">
        <v>106.63921811695801</v>
      </c>
      <c r="I594">
        <v>46.18</v>
      </c>
      <c r="J594">
        <v>214.654069424412</v>
      </c>
      <c r="K594">
        <v>50.68</v>
      </c>
      <c r="L594">
        <v>1022.12644830943</v>
      </c>
      <c r="O594" s="10">
        <f t="shared" si="114"/>
        <v>4.9398681874498438</v>
      </c>
      <c r="P594" s="10">
        <f t="shared" si="115"/>
        <v>53454.749302938799</v>
      </c>
      <c r="Q594" s="10">
        <f t="shared" si="116"/>
        <v>6.9835601662544615</v>
      </c>
      <c r="R594" s="10">
        <f t="shared" si="117"/>
        <v>12767.983565935099</v>
      </c>
      <c r="S594" s="10">
        <f t="shared" si="118"/>
        <v>8.5210563220710167</v>
      </c>
      <c r="T594" s="10">
        <f t="shared" si="119"/>
        <v>3903.8004682830701</v>
      </c>
      <c r="U594" s="10">
        <f t="shared" si="120"/>
        <v>9.9160668773242495</v>
      </c>
      <c r="V594" s="10">
        <f t="shared" si="121"/>
        <v>106.63921811695801</v>
      </c>
      <c r="W594" s="10">
        <f t="shared" si="122"/>
        <v>11.057973847602648</v>
      </c>
      <c r="X594" s="10">
        <f t="shared" si="123"/>
        <v>214.654069424412</v>
      </c>
      <c r="Y594" s="10">
        <f t="shared" si="124"/>
        <v>12.067753954673204</v>
      </c>
      <c r="Z594" s="10">
        <f t="shared" si="125"/>
        <v>1022.12644830943</v>
      </c>
    </row>
    <row r="595" spans="1:26">
      <c r="A595">
        <v>20.181999999999999</v>
      </c>
      <c r="B595">
        <v>51854.891570670501</v>
      </c>
      <c r="C595">
        <v>28.681999999999999</v>
      </c>
      <c r="D595">
        <v>12321.8833590268</v>
      </c>
      <c r="E595">
        <v>35.181999999999903</v>
      </c>
      <c r="F595">
        <v>4041.65823990936</v>
      </c>
      <c r="G595">
        <v>41.182000000000002</v>
      </c>
      <c r="H595">
        <v>104.738674433334</v>
      </c>
      <c r="I595">
        <v>46.182000000000002</v>
      </c>
      <c r="J595">
        <v>208.44611601257401</v>
      </c>
      <c r="K595">
        <v>50.682000000000002</v>
      </c>
      <c r="L595">
        <v>1067.8801458852399</v>
      </c>
      <c r="O595" s="10">
        <f t="shared" si="114"/>
        <v>4.9403526957533561</v>
      </c>
      <c r="P595" s="10">
        <f t="shared" si="115"/>
        <v>51854.891570670501</v>
      </c>
      <c r="Q595" s="10">
        <f t="shared" si="116"/>
        <v>6.9840369525274131</v>
      </c>
      <c r="R595" s="10">
        <f t="shared" si="117"/>
        <v>12321.8833590268</v>
      </c>
      <c r="S595" s="10">
        <f t="shared" si="118"/>
        <v>8.5215254312148421</v>
      </c>
      <c r="T595" s="10">
        <f t="shared" si="119"/>
        <v>4041.65823990936</v>
      </c>
      <c r="U595" s="10">
        <f t="shared" si="120"/>
        <v>9.9165275599270899</v>
      </c>
      <c r="V595" s="10">
        <f t="shared" si="121"/>
        <v>104.738674433334</v>
      </c>
      <c r="W595" s="10">
        <f t="shared" si="122"/>
        <v>11.058426542441543</v>
      </c>
      <c r="X595" s="10">
        <f t="shared" si="123"/>
        <v>208.44611601257401</v>
      </c>
      <c r="Y595" s="10">
        <f t="shared" si="124"/>
        <v>12.068198723277716</v>
      </c>
      <c r="Z595" s="10">
        <f t="shared" si="125"/>
        <v>1067.8801458852399</v>
      </c>
    </row>
    <row r="596" spans="1:26">
      <c r="A596">
        <v>20.184000000000001</v>
      </c>
      <c r="B596">
        <v>50186.267975624403</v>
      </c>
      <c r="C596">
        <v>28.684000000000001</v>
      </c>
      <c r="D596">
        <v>11878.4658244371</v>
      </c>
      <c r="E596">
        <v>35.183999999999997</v>
      </c>
      <c r="F596">
        <v>4186.4727626314498</v>
      </c>
      <c r="G596">
        <v>41.183999999999997</v>
      </c>
      <c r="H596">
        <v>102.888239182463</v>
      </c>
      <c r="I596">
        <v>46.183999999999997</v>
      </c>
      <c r="J596">
        <v>202.491134439647</v>
      </c>
      <c r="K596">
        <v>50.683999999999997</v>
      </c>
      <c r="L596">
        <v>1115.80663365027</v>
      </c>
      <c r="O596" s="10">
        <f t="shared" si="114"/>
        <v>4.9408372025519505</v>
      </c>
      <c r="P596" s="10">
        <f t="shared" si="115"/>
        <v>50186.267975624403</v>
      </c>
      <c r="Q596" s="10">
        <f t="shared" si="116"/>
        <v>6.9845137366729064</v>
      </c>
      <c r="R596" s="10">
        <f t="shared" si="117"/>
        <v>11878.4658244371</v>
      </c>
      <c r="S596" s="10">
        <f t="shared" si="118"/>
        <v>8.5219945377629092</v>
      </c>
      <c r="T596" s="10">
        <f t="shared" si="119"/>
        <v>4186.4727626314498</v>
      </c>
      <c r="U596" s="10">
        <f t="shared" si="120"/>
        <v>9.9169882395091786</v>
      </c>
      <c r="V596" s="10">
        <f t="shared" si="121"/>
        <v>102.888239182463</v>
      </c>
      <c r="W596" s="10">
        <f t="shared" si="122"/>
        <v>11.058879233911849</v>
      </c>
      <c r="X596" s="10">
        <f t="shared" si="123"/>
        <v>202.491134439647</v>
      </c>
      <c r="Y596" s="10">
        <f t="shared" si="124"/>
        <v>12.068643488206042</v>
      </c>
      <c r="Z596" s="10">
        <f t="shared" si="125"/>
        <v>1115.80663365027</v>
      </c>
    </row>
    <row r="597" spans="1:26">
      <c r="A597">
        <v>20.186</v>
      </c>
      <c r="B597">
        <v>48470.822141794299</v>
      </c>
      <c r="C597">
        <v>28.686</v>
      </c>
      <c r="D597">
        <v>11440.218327779099</v>
      </c>
      <c r="E597">
        <v>35.186</v>
      </c>
      <c r="F597">
        <v>4338.6741606187898</v>
      </c>
      <c r="G597">
        <v>41.186</v>
      </c>
      <c r="H597">
        <v>101.08617614569199</v>
      </c>
      <c r="I597">
        <v>46.186</v>
      </c>
      <c r="J597">
        <v>196.77677475728899</v>
      </c>
      <c r="K597">
        <v>50.686</v>
      </c>
      <c r="L597">
        <v>1165.9455607156101</v>
      </c>
      <c r="O597" s="10">
        <f t="shared" si="114"/>
        <v>4.9413217078454812</v>
      </c>
      <c r="P597" s="10">
        <f t="shared" si="115"/>
        <v>48470.822141794299</v>
      </c>
      <c r="Q597" s="10">
        <f t="shared" si="116"/>
        <v>6.9849905186907941</v>
      </c>
      <c r="R597" s="10">
        <f t="shared" si="117"/>
        <v>11440.218327779099</v>
      </c>
      <c r="S597" s="10">
        <f t="shared" si="118"/>
        <v>8.5224636417150048</v>
      </c>
      <c r="T597" s="10">
        <f t="shared" si="119"/>
        <v>4338.6741606187898</v>
      </c>
      <c r="U597" s="10">
        <f t="shared" si="120"/>
        <v>9.9174489160703825</v>
      </c>
      <c r="V597" s="10">
        <f t="shared" si="121"/>
        <v>101.08617614569199</v>
      </c>
      <c r="W597" s="10">
        <f t="shared" si="122"/>
        <v>11.059331922013428</v>
      </c>
      <c r="X597" s="10">
        <f t="shared" si="123"/>
        <v>196.77677475728899</v>
      </c>
      <c r="Y597" s="10">
        <f t="shared" si="124"/>
        <v>12.069088249458051</v>
      </c>
      <c r="Z597" s="10">
        <f t="shared" si="125"/>
        <v>1165.9455607156101</v>
      </c>
    </row>
    <row r="598" spans="1:26">
      <c r="A598">
        <v>20.187999999999999</v>
      </c>
      <c r="B598">
        <v>46728.576887367301</v>
      </c>
      <c r="C598">
        <v>28.687999999999999</v>
      </c>
      <c r="D598">
        <v>11009.266768433799</v>
      </c>
      <c r="E598">
        <v>35.188000000000002</v>
      </c>
      <c r="F598">
        <v>4498.7206378182</v>
      </c>
      <c r="G598">
        <v>41.188000000000002</v>
      </c>
      <c r="H598">
        <v>99.330823161435504</v>
      </c>
      <c r="I598">
        <v>46.188000000000002</v>
      </c>
      <c r="J598">
        <v>191.29130436126701</v>
      </c>
      <c r="K598">
        <v>50.688000000000002</v>
      </c>
      <c r="L598">
        <v>1218.32557436292</v>
      </c>
      <c r="O598" s="10">
        <f t="shared" si="114"/>
        <v>4.9418062116337964</v>
      </c>
      <c r="P598" s="10">
        <f t="shared" si="115"/>
        <v>46728.576887367301</v>
      </c>
      <c r="Q598" s="10">
        <f t="shared" si="116"/>
        <v>6.9854672985809332</v>
      </c>
      <c r="R598" s="10">
        <f t="shared" si="117"/>
        <v>11009.266768433799</v>
      </c>
      <c r="S598" s="10">
        <f t="shared" si="118"/>
        <v>8.5229327430710118</v>
      </c>
      <c r="T598" s="10">
        <f t="shared" si="119"/>
        <v>4498.7206378182</v>
      </c>
      <c r="U598" s="10">
        <f t="shared" si="120"/>
        <v>9.9179095896105594</v>
      </c>
      <c r="V598" s="10">
        <f t="shared" si="121"/>
        <v>99.330823161435504</v>
      </c>
      <c r="W598" s="10">
        <f t="shared" si="122"/>
        <v>11.059784606746142</v>
      </c>
      <c r="X598" s="10">
        <f t="shared" si="123"/>
        <v>191.29130436126701</v>
      </c>
      <c r="Y598" s="10">
        <f t="shared" si="124"/>
        <v>12.069533007033606</v>
      </c>
      <c r="Z598" s="10">
        <f t="shared" si="125"/>
        <v>1218.32557436292</v>
      </c>
    </row>
    <row r="599" spans="1:26">
      <c r="A599">
        <v>20.190000000000001</v>
      </c>
      <c r="B599">
        <v>44977.362356843798</v>
      </c>
      <c r="C599">
        <v>28.69</v>
      </c>
      <c r="D599">
        <v>10587.3887839571</v>
      </c>
      <c r="E599">
        <v>35.19</v>
      </c>
      <c r="F599">
        <v>4667.0998302601702</v>
      </c>
      <c r="G599">
        <v>41.19</v>
      </c>
      <c r="H599">
        <v>97.620588396312201</v>
      </c>
      <c r="I599">
        <v>46.19</v>
      </c>
      <c r="J599">
        <v>186.02358595742399</v>
      </c>
      <c r="K599">
        <v>50.69</v>
      </c>
      <c r="L599">
        <v>1272.96257239242</v>
      </c>
      <c r="O599" s="10">
        <f t="shared" si="114"/>
        <v>4.942290713916754</v>
      </c>
      <c r="P599" s="10">
        <f t="shared" si="115"/>
        <v>44977.362356843798</v>
      </c>
      <c r="Q599" s="10">
        <f t="shared" si="116"/>
        <v>6.9859440763431762</v>
      </c>
      <c r="R599" s="10">
        <f t="shared" si="117"/>
        <v>10587.3887839571</v>
      </c>
      <c r="S599" s="10">
        <f t="shared" si="118"/>
        <v>8.5234018418307809</v>
      </c>
      <c r="T599" s="10">
        <f t="shared" si="119"/>
        <v>4667.0998302601702</v>
      </c>
      <c r="U599" s="10">
        <f t="shared" si="120"/>
        <v>9.9183702601295671</v>
      </c>
      <c r="V599" s="10">
        <f t="shared" si="121"/>
        <v>97.620588396312201</v>
      </c>
      <c r="W599" s="10">
        <f t="shared" si="122"/>
        <v>11.060237288109851</v>
      </c>
      <c r="X599" s="10">
        <f t="shared" si="123"/>
        <v>186.02358595742399</v>
      </c>
      <c r="Y599" s="10">
        <f t="shared" si="124"/>
        <v>12.069977760932568</v>
      </c>
      <c r="Z599" s="10">
        <f t="shared" si="125"/>
        <v>1272.96257239242</v>
      </c>
    </row>
    <row r="600" spans="1:26">
      <c r="A600">
        <v>20.192</v>
      </c>
      <c r="B600">
        <v>43232.687164539799</v>
      </c>
      <c r="C600">
        <v>28.692</v>
      </c>
      <c r="D600">
        <v>10176.033895299701</v>
      </c>
      <c r="E600">
        <v>35.192</v>
      </c>
      <c r="F600">
        <v>4844.3300587814501</v>
      </c>
      <c r="G600">
        <v>41.192</v>
      </c>
      <c r="H600">
        <v>95.953946831501895</v>
      </c>
      <c r="I600">
        <v>46.192</v>
      </c>
      <c r="J600">
        <v>180.96305443752101</v>
      </c>
      <c r="K600">
        <v>50.692</v>
      </c>
      <c r="L600">
        <v>1329.8579026088901</v>
      </c>
      <c r="O600" s="10">
        <f t="shared" si="114"/>
        <v>4.942775214694203</v>
      </c>
      <c r="P600" s="10">
        <f t="shared" si="115"/>
        <v>43232.687164539799</v>
      </c>
      <c r="Q600" s="10">
        <f t="shared" si="116"/>
        <v>6.9864208519773783</v>
      </c>
      <c r="R600" s="10">
        <f t="shared" si="117"/>
        <v>10176.033895299701</v>
      </c>
      <c r="S600" s="10">
        <f t="shared" si="118"/>
        <v>8.5238709379941753</v>
      </c>
      <c r="T600" s="10">
        <f t="shared" si="119"/>
        <v>4844.3300587814501</v>
      </c>
      <c r="U600" s="10">
        <f t="shared" si="120"/>
        <v>9.9188309276272673</v>
      </c>
      <c r="V600" s="10">
        <f t="shared" si="121"/>
        <v>95.953946831501895</v>
      </c>
      <c r="W600" s="10">
        <f t="shared" si="122"/>
        <v>11.060689966104421</v>
      </c>
      <c r="X600" s="10">
        <f t="shared" si="123"/>
        <v>180.96305443752101</v>
      </c>
      <c r="Y600" s="10">
        <f t="shared" si="124"/>
        <v>12.070422511154808</v>
      </c>
      <c r="Z600" s="10">
        <f t="shared" si="125"/>
        <v>1329.8579026088901</v>
      </c>
    </row>
    <row r="601" spans="1:26">
      <c r="A601">
        <v>20.193999999999999</v>
      </c>
      <c r="B601">
        <v>41507.727776638698</v>
      </c>
      <c r="C601">
        <v>28.693999999999999</v>
      </c>
      <c r="D601">
        <v>9776.3485816669709</v>
      </c>
      <c r="E601">
        <v>35.194000000000003</v>
      </c>
      <c r="F601">
        <v>5030.9614270708298</v>
      </c>
      <c r="G601">
        <v>41.194000000000003</v>
      </c>
      <c r="H601">
        <v>94.329436950304</v>
      </c>
      <c r="I601">
        <v>46.194000000000003</v>
      </c>
      <c r="J601">
        <v>176.09969307865299</v>
      </c>
      <c r="K601">
        <v>50.694000000000003</v>
      </c>
      <c r="L601">
        <v>1388.9965358244899</v>
      </c>
      <c r="O601" s="10">
        <f t="shared" si="114"/>
        <v>4.9432597139659959</v>
      </c>
      <c r="P601" s="10">
        <f t="shared" si="115"/>
        <v>41507.727776638698</v>
      </c>
      <c r="Q601" s="10">
        <f t="shared" si="116"/>
        <v>6.9868976254833957</v>
      </c>
      <c r="R601" s="10">
        <f t="shared" si="117"/>
        <v>9776.3485816669709</v>
      </c>
      <c r="S601" s="10">
        <f t="shared" si="118"/>
        <v>8.5243400315610511</v>
      </c>
      <c r="T601" s="10">
        <f t="shared" si="119"/>
        <v>5030.9614270708298</v>
      </c>
      <c r="U601" s="10">
        <f t="shared" si="120"/>
        <v>9.9192915921035176</v>
      </c>
      <c r="V601" s="10">
        <f t="shared" si="121"/>
        <v>94.329436950304</v>
      </c>
      <c r="W601" s="10">
        <f t="shared" si="122"/>
        <v>11.061142640729713</v>
      </c>
      <c r="X601" s="10">
        <f t="shared" si="123"/>
        <v>176.09969307865299</v>
      </c>
      <c r="Y601" s="10">
        <f t="shared" si="124"/>
        <v>12.070867257700188</v>
      </c>
      <c r="Z601" s="10">
        <f t="shared" si="125"/>
        <v>1388.9965358244899</v>
      </c>
    </row>
    <row r="602" spans="1:26">
      <c r="A602">
        <v>20.196000000000002</v>
      </c>
      <c r="B602">
        <v>39813.409243383197</v>
      </c>
      <c r="C602">
        <v>28.696000000000002</v>
      </c>
      <c r="D602">
        <v>9389.2044727645007</v>
      </c>
      <c r="E602">
        <v>35.195999999999998</v>
      </c>
      <c r="F602">
        <v>5227.57669643393</v>
      </c>
      <c r="G602">
        <v>41.195999999999998</v>
      </c>
      <c r="H602">
        <v>92.7456576139558</v>
      </c>
      <c r="I602">
        <v>46.195999999999998</v>
      </c>
      <c r="J602">
        <v>171.42400941429901</v>
      </c>
      <c r="K602">
        <v>50.695999999999998</v>
      </c>
      <c r="L602">
        <v>1450.34524318586</v>
      </c>
      <c r="O602" s="10">
        <f t="shared" si="114"/>
        <v>4.9437442117319863</v>
      </c>
      <c r="P602" s="10">
        <f t="shared" si="115"/>
        <v>39813.409243383197</v>
      </c>
      <c r="Q602" s="10">
        <f t="shared" si="116"/>
        <v>6.9873743968610826</v>
      </c>
      <c r="R602" s="10">
        <f t="shared" si="117"/>
        <v>9389.2044727645007</v>
      </c>
      <c r="S602" s="10">
        <f t="shared" si="118"/>
        <v>8.524809122531261</v>
      </c>
      <c r="T602" s="10">
        <f t="shared" si="119"/>
        <v>5227.57669643393</v>
      </c>
      <c r="U602" s="10">
        <f t="shared" si="120"/>
        <v>9.9197522535581779</v>
      </c>
      <c r="V602" s="10">
        <f t="shared" si="121"/>
        <v>92.7456576139558</v>
      </c>
      <c r="W602" s="10">
        <f t="shared" si="122"/>
        <v>11.061595311985586</v>
      </c>
      <c r="X602" s="10">
        <f t="shared" si="123"/>
        <v>171.42400941429901</v>
      </c>
      <c r="Y602" s="10">
        <f t="shared" si="124"/>
        <v>12.071312000568568</v>
      </c>
      <c r="Z602" s="10">
        <f t="shared" si="125"/>
        <v>1450.34524318586</v>
      </c>
    </row>
    <row r="603" spans="1:26">
      <c r="A603">
        <v>20.198</v>
      </c>
      <c r="B603">
        <v>38158.551246965602</v>
      </c>
      <c r="C603">
        <v>28.698</v>
      </c>
      <c r="D603">
        <v>9015.2280987714603</v>
      </c>
      <c r="E603">
        <v>35.198</v>
      </c>
      <c r="F603">
        <v>5434.7918528158698</v>
      </c>
      <c r="G603">
        <v>41.198</v>
      </c>
      <c r="H603">
        <v>91.201265113877497</v>
      </c>
      <c r="I603">
        <v>46.198</v>
      </c>
      <c r="J603">
        <v>166.927011066868</v>
      </c>
      <c r="K603">
        <v>50.698</v>
      </c>
      <c r="L603">
        <v>1513.8508128615899</v>
      </c>
      <c r="O603" s="10">
        <f t="shared" si="114"/>
        <v>4.9442287079920266</v>
      </c>
      <c r="P603" s="10">
        <f t="shared" si="115"/>
        <v>38158.551246965602</v>
      </c>
      <c r="Q603" s="10">
        <f t="shared" si="116"/>
        <v>6.9878511661102936</v>
      </c>
      <c r="R603" s="10">
        <f t="shared" si="117"/>
        <v>9015.2280987714603</v>
      </c>
      <c r="S603" s="10">
        <f t="shared" si="118"/>
        <v>8.5252782109046699</v>
      </c>
      <c r="T603" s="10">
        <f t="shared" si="119"/>
        <v>5434.7918528158698</v>
      </c>
      <c r="U603" s="10">
        <f t="shared" si="120"/>
        <v>9.9202129119911113</v>
      </c>
      <c r="V603" s="10">
        <f t="shared" si="121"/>
        <v>91.201265113877497</v>
      </c>
      <c r="W603" s="10">
        <f t="shared" si="122"/>
        <v>11.062047979871906</v>
      </c>
      <c r="X603" s="10">
        <f t="shared" si="123"/>
        <v>166.927011066868</v>
      </c>
      <c r="Y603" s="10">
        <f t="shared" si="124"/>
        <v>12.071756739759817</v>
      </c>
      <c r="Z603" s="10">
        <f t="shared" si="125"/>
        <v>1513.8508128615899</v>
      </c>
    </row>
    <row r="604" spans="1:26">
      <c r="A604">
        <v>20.2</v>
      </c>
      <c r="B604">
        <v>36550.056225836001</v>
      </c>
      <c r="C604">
        <v>28.7</v>
      </c>
      <c r="D604">
        <v>8654.8309153172195</v>
      </c>
      <c r="E604">
        <v>35.200000000000003</v>
      </c>
      <c r="F604">
        <v>5653.2562633221396</v>
      </c>
      <c r="G604">
        <v>41.2</v>
      </c>
      <c r="H604">
        <v>89.694970388921902</v>
      </c>
      <c r="I604">
        <v>46.2</v>
      </c>
      <c r="J604">
        <v>162.600181778284</v>
      </c>
      <c r="K604">
        <v>50.7</v>
      </c>
      <c r="L604">
        <v>1579.4383450202799</v>
      </c>
      <c r="O604" s="10">
        <f t="shared" si="114"/>
        <v>4.9447132027459677</v>
      </c>
      <c r="P604" s="10">
        <f t="shared" si="115"/>
        <v>36550.056225836001</v>
      </c>
      <c r="Q604" s="10">
        <f t="shared" si="116"/>
        <v>6.9883279332308827</v>
      </c>
      <c r="R604" s="10">
        <f t="shared" si="117"/>
        <v>8654.8309153172195</v>
      </c>
      <c r="S604" s="10">
        <f t="shared" si="118"/>
        <v>8.5257472966811285</v>
      </c>
      <c r="T604" s="10">
        <f t="shared" si="119"/>
        <v>5653.2562633221396</v>
      </c>
      <c r="U604" s="10">
        <f t="shared" si="120"/>
        <v>9.9206735674021758</v>
      </c>
      <c r="V604" s="10">
        <f t="shared" si="121"/>
        <v>89.694970388921902</v>
      </c>
      <c r="W604" s="10">
        <f t="shared" si="122"/>
        <v>11.062500644388532</v>
      </c>
      <c r="X604" s="10">
        <f t="shared" si="123"/>
        <v>162.600181778284</v>
      </c>
      <c r="Y604" s="10">
        <f t="shared" si="124"/>
        <v>12.0722014752738</v>
      </c>
      <c r="Z604" s="10">
        <f t="shared" si="125"/>
        <v>1579.4383450202799</v>
      </c>
    </row>
    <row r="605" spans="1:26">
      <c r="A605">
        <v>20.202000000000002</v>
      </c>
      <c r="B605">
        <v>34993.120158695303</v>
      </c>
      <c r="C605">
        <v>28.702000000000002</v>
      </c>
      <c r="D605">
        <v>8308.2385980051204</v>
      </c>
      <c r="E605">
        <v>35.201999999999998</v>
      </c>
      <c r="F605">
        <v>5883.6522986955497</v>
      </c>
      <c r="G605">
        <v>41.201999999999998</v>
      </c>
      <c r="H605">
        <v>88.225536397537795</v>
      </c>
      <c r="I605">
        <v>46.201999999999998</v>
      </c>
      <c r="J605">
        <v>158.43545783116599</v>
      </c>
      <c r="K605">
        <v>50.701999999999998</v>
      </c>
      <c r="L605">
        <v>1647.0096673544999</v>
      </c>
      <c r="O605" s="10">
        <f t="shared" si="114"/>
        <v>4.9451976959936639</v>
      </c>
      <c r="P605" s="10">
        <f t="shared" si="115"/>
        <v>34993.120158695303</v>
      </c>
      <c r="Q605" s="10">
        <f t="shared" si="116"/>
        <v>6.9888046982227063</v>
      </c>
      <c r="R605" s="10">
        <f t="shared" si="117"/>
        <v>8308.2385980051204</v>
      </c>
      <c r="S605" s="10">
        <f t="shared" si="118"/>
        <v>8.5262163798604949</v>
      </c>
      <c r="T605" s="10">
        <f t="shared" si="119"/>
        <v>5883.6522986955497</v>
      </c>
      <c r="U605" s="10">
        <f t="shared" si="120"/>
        <v>9.9211342197912273</v>
      </c>
      <c r="V605" s="10">
        <f t="shared" si="121"/>
        <v>88.225536397537795</v>
      </c>
      <c r="W605" s="10">
        <f t="shared" si="122"/>
        <v>11.062953305535329</v>
      </c>
      <c r="X605" s="10">
        <f t="shared" si="123"/>
        <v>158.43545783116599</v>
      </c>
      <c r="Y605" s="10">
        <f t="shared" si="124"/>
        <v>12.072646207110379</v>
      </c>
      <c r="Z605" s="10">
        <f t="shared" si="125"/>
        <v>1647.0096673544999</v>
      </c>
    </row>
    <row r="606" spans="1:26">
      <c r="A606">
        <v>20.204000000000001</v>
      </c>
      <c r="B606">
        <v>33491.450731750803</v>
      </c>
      <c r="C606">
        <v>28.704000000000001</v>
      </c>
      <c r="D606">
        <v>7975.5188616252899</v>
      </c>
      <c r="E606">
        <v>35.204000000000001</v>
      </c>
      <c r="F606">
        <v>6126.6942749550499</v>
      </c>
      <c r="G606">
        <v>41.203999999999901</v>
      </c>
      <c r="H606">
        <v>86.791775634928896</v>
      </c>
      <c r="I606">
        <v>46.203999999999901</v>
      </c>
      <c r="J606">
        <v>154.425205011847</v>
      </c>
      <c r="K606">
        <v>50.703999999999901</v>
      </c>
      <c r="L606">
        <v>1716.4419160612699</v>
      </c>
      <c r="O606" s="10">
        <f t="shared" si="114"/>
        <v>4.9456821877349668</v>
      </c>
      <c r="P606" s="10">
        <f t="shared" si="115"/>
        <v>33491.450731750803</v>
      </c>
      <c r="Q606" s="10">
        <f t="shared" si="116"/>
        <v>6.9892814610856169</v>
      </c>
      <c r="R606" s="10">
        <f t="shared" si="117"/>
        <v>7975.5188616252899</v>
      </c>
      <c r="S606" s="10">
        <f t="shared" si="118"/>
        <v>8.5266854604426285</v>
      </c>
      <c r="T606" s="10">
        <f t="shared" si="119"/>
        <v>6126.6942749550499</v>
      </c>
      <c r="U606" s="10">
        <f t="shared" si="120"/>
        <v>9.921594869158108</v>
      </c>
      <c r="V606" s="10">
        <f t="shared" si="121"/>
        <v>86.791775634928896</v>
      </c>
      <c r="W606" s="10">
        <f t="shared" si="122"/>
        <v>11.063405963312135</v>
      </c>
      <c r="X606" s="10">
        <f t="shared" si="123"/>
        <v>154.425205011847</v>
      </c>
      <c r="Y606" s="10">
        <f t="shared" si="124"/>
        <v>12.073090935269397</v>
      </c>
      <c r="Z606" s="10">
        <f t="shared" si="125"/>
        <v>1716.4419160612699</v>
      </c>
    </row>
    <row r="607" spans="1:26">
      <c r="A607">
        <v>20.206</v>
      </c>
      <c r="B607">
        <v>32047.481580101201</v>
      </c>
      <c r="C607">
        <v>28.706</v>
      </c>
      <c r="D607">
        <v>7656.6072914279002</v>
      </c>
      <c r="E607">
        <v>35.206000000000003</v>
      </c>
      <c r="F607">
        <v>6383.1265420138498</v>
      </c>
      <c r="G607">
        <v>41.206000000000003</v>
      </c>
      <c r="H607">
        <v>85.392547786374095</v>
      </c>
      <c r="I607">
        <v>46.206000000000003</v>
      </c>
      <c r="J607">
        <v>150.562196233468</v>
      </c>
      <c r="K607">
        <v>50.706000000000003</v>
      </c>
      <c r="L607">
        <v>1787.5863289142101</v>
      </c>
      <c r="O607" s="10">
        <f t="shared" si="114"/>
        <v>4.9461666779697282</v>
      </c>
      <c r="P607" s="10">
        <f t="shared" si="115"/>
        <v>32047.481580101201</v>
      </c>
      <c r="Q607" s="10">
        <f t="shared" si="116"/>
        <v>6.9897582218194723</v>
      </c>
      <c r="R607" s="10">
        <f t="shared" si="117"/>
        <v>7656.6072914279002</v>
      </c>
      <c r="S607" s="10">
        <f t="shared" si="118"/>
        <v>8.5271545384273857</v>
      </c>
      <c r="T607" s="10">
        <f t="shared" si="119"/>
        <v>6383.1265420138498</v>
      </c>
      <c r="U607" s="10">
        <f t="shared" si="120"/>
        <v>9.922055515502743</v>
      </c>
      <c r="V607" s="10">
        <f t="shared" si="121"/>
        <v>85.392547786374095</v>
      </c>
      <c r="W607" s="10">
        <f t="shared" si="122"/>
        <v>11.06385861771888</v>
      </c>
      <c r="X607" s="10">
        <f t="shared" si="123"/>
        <v>150.562196233468</v>
      </c>
      <c r="Y607" s="10">
        <f t="shared" si="124"/>
        <v>12.073535659750787</v>
      </c>
      <c r="Z607" s="10">
        <f t="shared" si="125"/>
        <v>1787.5863289142101</v>
      </c>
    </row>
    <row r="608" spans="1:26">
      <c r="A608">
        <v>20.207999999999998</v>
      </c>
      <c r="B608">
        <v>30662.574798215399</v>
      </c>
      <c r="C608">
        <v>28.707999999999998</v>
      </c>
      <c r="D608">
        <v>7351.3308716879901</v>
      </c>
      <c r="E608">
        <v>35.207999999999998</v>
      </c>
      <c r="F608">
        <v>6653.7205201198703</v>
      </c>
      <c r="G608">
        <v>41.207999999999998</v>
      </c>
      <c r="H608">
        <v>84.026757508295503</v>
      </c>
      <c r="I608">
        <v>46.207999999999998</v>
      </c>
      <c r="J608">
        <v>146.83958990751</v>
      </c>
      <c r="K608">
        <v>50.707999999999998</v>
      </c>
      <c r="L608">
        <v>1860.2672977489101</v>
      </c>
      <c r="O608" s="10">
        <f t="shared" si="114"/>
        <v>4.9466511666977997</v>
      </c>
      <c r="P608" s="10">
        <f t="shared" si="115"/>
        <v>30662.574798215399</v>
      </c>
      <c r="Q608" s="10">
        <f t="shared" si="116"/>
        <v>6.9902349804241242</v>
      </c>
      <c r="R608" s="10">
        <f t="shared" si="117"/>
        <v>7351.3308716879901</v>
      </c>
      <c r="S608" s="10">
        <f t="shared" si="118"/>
        <v>8.5276236138146206</v>
      </c>
      <c r="T608" s="10">
        <f t="shared" si="119"/>
        <v>6653.7205201198703</v>
      </c>
      <c r="U608" s="10">
        <f t="shared" si="120"/>
        <v>9.9225161588249229</v>
      </c>
      <c r="V608" s="10">
        <f t="shared" si="121"/>
        <v>84.026757508295503</v>
      </c>
      <c r="W608" s="10">
        <f t="shared" si="122"/>
        <v>11.064311268755358</v>
      </c>
      <c r="X608" s="10">
        <f t="shared" si="123"/>
        <v>146.83958990751</v>
      </c>
      <c r="Y608" s="10">
        <f t="shared" si="124"/>
        <v>12.073980380554344</v>
      </c>
      <c r="Z608" s="10">
        <f t="shared" si="125"/>
        <v>1860.2672977489101</v>
      </c>
    </row>
    <row r="609" spans="1:26">
      <c r="A609">
        <v>20.21</v>
      </c>
      <c r="B609">
        <v>29337.2068197384</v>
      </c>
      <c r="C609">
        <v>28.71</v>
      </c>
      <c r="D609">
        <v>7059.4290582307503</v>
      </c>
      <c r="E609">
        <v>35.21</v>
      </c>
      <c r="F609">
        <v>6939.2704571688801</v>
      </c>
      <c r="G609">
        <v>41.21</v>
      </c>
      <c r="H609">
        <v>82.693352329139202</v>
      </c>
      <c r="I609">
        <v>46.21</v>
      </c>
      <c r="J609">
        <v>143.25090912703399</v>
      </c>
      <c r="K609">
        <v>50.71</v>
      </c>
      <c r="L609">
        <v>1934.28172714938</v>
      </c>
      <c r="O609" s="10">
        <f t="shared" si="114"/>
        <v>4.9471356539190374</v>
      </c>
      <c r="P609" s="10">
        <f t="shared" si="115"/>
        <v>29337.2068197384</v>
      </c>
      <c r="Q609" s="10">
        <f t="shared" si="116"/>
        <v>6.9907117368994296</v>
      </c>
      <c r="R609" s="10">
        <f t="shared" si="117"/>
        <v>7059.4290582307503</v>
      </c>
      <c r="S609" s="10">
        <f t="shared" si="118"/>
        <v>8.5280926866041966</v>
      </c>
      <c r="T609" s="10">
        <f t="shared" si="119"/>
        <v>6939.2704571688801</v>
      </c>
      <c r="U609" s="10">
        <f t="shared" si="120"/>
        <v>9.9229767991245339</v>
      </c>
      <c r="V609" s="10">
        <f t="shared" si="121"/>
        <v>82.693352329139202</v>
      </c>
      <c r="W609" s="10">
        <f t="shared" si="122"/>
        <v>11.064763916421454</v>
      </c>
      <c r="X609" s="10">
        <f t="shared" si="123"/>
        <v>143.25090912703399</v>
      </c>
      <c r="Y609" s="10">
        <f t="shared" si="124"/>
        <v>12.074425097679958</v>
      </c>
      <c r="Z609" s="10">
        <f t="shared" si="125"/>
        <v>1934.28172714938</v>
      </c>
    </row>
    <row r="610" spans="1:26">
      <c r="A610">
        <v>20.212</v>
      </c>
      <c r="B610">
        <v>28071.135048784199</v>
      </c>
      <c r="C610">
        <v>28.712</v>
      </c>
      <c r="D610">
        <v>6780.57236758</v>
      </c>
      <c r="E610">
        <v>35.212000000000003</v>
      </c>
      <c r="F610">
        <v>7240.5876528009903</v>
      </c>
      <c r="G610">
        <v>41.212000000000003</v>
      </c>
      <c r="H610">
        <v>81.391320663004294</v>
      </c>
      <c r="I610">
        <v>46.212000000000003</v>
      </c>
      <c r="J610">
        <v>139.790021704982</v>
      </c>
      <c r="K610">
        <v>50.712000000000003</v>
      </c>
      <c r="L610">
        <v>2009.39874421789</v>
      </c>
      <c r="O610" s="10">
        <f t="shared" si="114"/>
        <v>4.9476201396332913</v>
      </c>
      <c r="P610" s="10">
        <f t="shared" si="115"/>
        <v>28071.135048784199</v>
      </c>
      <c r="Q610" s="10">
        <f t="shared" si="116"/>
        <v>6.991188491245242</v>
      </c>
      <c r="R610" s="10">
        <f t="shared" si="117"/>
        <v>6780.57236758</v>
      </c>
      <c r="S610" s="10">
        <f t="shared" si="118"/>
        <v>8.5285617567959662</v>
      </c>
      <c r="T610" s="10">
        <f t="shared" si="119"/>
        <v>7240.5876528009903</v>
      </c>
      <c r="U610" s="10">
        <f t="shared" si="120"/>
        <v>9.9234374364014322</v>
      </c>
      <c r="V610" s="10">
        <f t="shared" si="121"/>
        <v>81.391320663004294</v>
      </c>
      <c r="W610" s="10">
        <f t="shared" si="122"/>
        <v>11.06521656071703</v>
      </c>
      <c r="X610" s="10">
        <f t="shared" si="123"/>
        <v>139.790021704982</v>
      </c>
      <c r="Y610" s="10">
        <f t="shared" si="124"/>
        <v>12.07486981112749</v>
      </c>
      <c r="Z610" s="10">
        <f t="shared" si="125"/>
        <v>2009.39874421789</v>
      </c>
    </row>
    <row r="611" spans="1:26">
      <c r="A611">
        <v>20.213999999999999</v>
      </c>
      <c r="B611">
        <v>26863.544326504099</v>
      </c>
      <c r="C611">
        <v>28.713999999999999</v>
      </c>
      <c r="D611">
        <v>6514.3785491424796</v>
      </c>
      <c r="E611">
        <v>35.213999999999999</v>
      </c>
      <c r="F611">
        <v>7558.4928703360501</v>
      </c>
      <c r="G611">
        <v>41.213999999999999</v>
      </c>
      <c r="H611">
        <v>80.119689929002206</v>
      </c>
      <c r="I611">
        <v>46.213999999999999</v>
      </c>
      <c r="J611">
        <v>136.45112109227401</v>
      </c>
      <c r="K611">
        <v>50.713999999999999</v>
      </c>
      <c r="L611">
        <v>2085.3598010014598</v>
      </c>
      <c r="O611" s="10">
        <f t="shared" si="114"/>
        <v>4.9481046238404121</v>
      </c>
      <c r="P611" s="10">
        <f t="shared" si="115"/>
        <v>26863.544326504099</v>
      </c>
      <c r="Q611" s="10">
        <f t="shared" si="116"/>
        <v>6.9916652434614157</v>
      </c>
      <c r="R611" s="10">
        <f t="shared" si="117"/>
        <v>6514.3785491424796</v>
      </c>
      <c r="S611" s="10">
        <f t="shared" si="118"/>
        <v>8.5290308243897854</v>
      </c>
      <c r="T611" s="10">
        <f t="shared" si="119"/>
        <v>7558.4928703360501</v>
      </c>
      <c r="U611" s="10">
        <f t="shared" si="120"/>
        <v>9.9238980706554774</v>
      </c>
      <c r="V611" s="10">
        <f t="shared" si="121"/>
        <v>80.119689929002206</v>
      </c>
      <c r="W611" s="10">
        <f t="shared" si="122"/>
        <v>11.065669201641947</v>
      </c>
      <c r="X611" s="10">
        <f t="shared" si="123"/>
        <v>136.45112109227401</v>
      </c>
      <c r="Y611" s="10">
        <f t="shared" si="124"/>
        <v>12.075314520896807</v>
      </c>
      <c r="Z611" s="10">
        <f t="shared" si="125"/>
        <v>2085.3598010014598</v>
      </c>
    </row>
    <row r="612" spans="1:26">
      <c r="A612">
        <v>20.216000000000001</v>
      </c>
      <c r="B612">
        <v>25713.173517806699</v>
      </c>
      <c r="C612">
        <v>28.716000000000001</v>
      </c>
      <c r="D612">
        <v>6260.4264724637096</v>
      </c>
      <c r="E612">
        <v>35.216000000000001</v>
      </c>
      <c r="F612">
        <v>7893.8066375214103</v>
      </c>
      <c r="G612">
        <v>41.216000000000001</v>
      </c>
      <c r="H612">
        <v>78.877524770177402</v>
      </c>
      <c r="I612">
        <v>46.216000000000001</v>
      </c>
      <c r="J612">
        <v>133.22870818723999</v>
      </c>
      <c r="K612">
        <v>50.716000000000001</v>
      </c>
      <c r="L612">
        <v>2161.87920629267</v>
      </c>
      <c r="O612" s="10">
        <f t="shared" si="114"/>
        <v>4.9485891065402559</v>
      </c>
      <c r="P612" s="10">
        <f t="shared" si="115"/>
        <v>25713.173517806699</v>
      </c>
      <c r="Q612" s="10">
        <f t="shared" si="116"/>
        <v>6.9921419935478086</v>
      </c>
      <c r="R612" s="10">
        <f t="shared" si="117"/>
        <v>6260.4264724637096</v>
      </c>
      <c r="S612" s="10">
        <f t="shared" si="118"/>
        <v>8.5294998893855141</v>
      </c>
      <c r="T612" s="10">
        <f t="shared" si="119"/>
        <v>7893.8066375214103</v>
      </c>
      <c r="U612" s="10">
        <f t="shared" si="120"/>
        <v>9.9243587018865327</v>
      </c>
      <c r="V612" s="10">
        <f t="shared" si="121"/>
        <v>78.877524770177402</v>
      </c>
      <c r="W612" s="10">
        <f t="shared" si="122"/>
        <v>11.066121839196072</v>
      </c>
      <c r="X612" s="10">
        <f t="shared" si="123"/>
        <v>133.22870818723999</v>
      </c>
      <c r="Y612" s="10">
        <f t="shared" si="124"/>
        <v>12.075759226987774</v>
      </c>
      <c r="Z612" s="10">
        <f t="shared" si="125"/>
        <v>2161.87920629267</v>
      </c>
    </row>
    <row r="613" spans="1:26">
      <c r="A613">
        <v>20.218</v>
      </c>
      <c r="B613">
        <v>24618.4232957325</v>
      </c>
      <c r="C613">
        <v>28.718</v>
      </c>
      <c r="D613">
        <v>6018.2679038666201</v>
      </c>
      <c r="E613">
        <v>35.218000000000004</v>
      </c>
      <c r="F613">
        <v>8247.3371247762498</v>
      </c>
      <c r="G613">
        <v>41.218000000000004</v>
      </c>
      <c r="H613">
        <v>77.663925365941196</v>
      </c>
      <c r="I613">
        <v>46.218000000000004</v>
      </c>
      <c r="J613">
        <v>130.11757403547699</v>
      </c>
      <c r="K613">
        <v>50.718000000000004</v>
      </c>
      <c r="L613">
        <v>2238.6451171956901</v>
      </c>
      <c r="O613" s="10">
        <f t="shared" si="114"/>
        <v>4.9490735877326717</v>
      </c>
      <c r="P613" s="10">
        <f t="shared" si="115"/>
        <v>24618.4232957325</v>
      </c>
      <c r="Q613" s="10">
        <f t="shared" si="116"/>
        <v>6.9926187415042724</v>
      </c>
      <c r="R613" s="10">
        <f t="shared" si="117"/>
        <v>6018.2679038666201</v>
      </c>
      <c r="S613" s="10">
        <f t="shared" si="118"/>
        <v>8.5299689517830082</v>
      </c>
      <c r="T613" s="10">
        <f t="shared" si="119"/>
        <v>8247.3371247762498</v>
      </c>
      <c r="U613" s="10">
        <f t="shared" si="120"/>
        <v>9.9248193300944543</v>
      </c>
      <c r="V613" s="10">
        <f t="shared" si="121"/>
        <v>77.663925365941196</v>
      </c>
      <c r="W613" s="10">
        <f t="shared" si="122"/>
        <v>11.066574473379262</v>
      </c>
      <c r="X613" s="10">
        <f t="shared" si="123"/>
        <v>130.11757403547699</v>
      </c>
      <c r="Y613" s="10">
        <f t="shared" si="124"/>
        <v>12.076203929400254</v>
      </c>
      <c r="Z613" s="10">
        <f t="shared" si="125"/>
        <v>2238.6451171956901</v>
      </c>
    </row>
    <row r="614" spans="1:26">
      <c r="A614">
        <v>20.22</v>
      </c>
      <c r="B614">
        <v>23577.446676760999</v>
      </c>
      <c r="C614">
        <v>28.72</v>
      </c>
      <c r="D614">
        <v>5787.4373704147001</v>
      </c>
      <c r="E614">
        <v>35.22</v>
      </c>
      <c r="F614">
        <v>8619.8652886662894</v>
      </c>
      <c r="G614">
        <v>41.22</v>
      </c>
      <c r="H614">
        <v>76.478025832565294</v>
      </c>
      <c r="I614">
        <v>46.22</v>
      </c>
      <c r="J614">
        <v>127.112783410432</v>
      </c>
      <c r="K614">
        <v>50.72</v>
      </c>
      <c r="L614">
        <v>2315.3210130297198</v>
      </c>
      <c r="O614" s="10">
        <f t="shared" si="114"/>
        <v>4.9495580674175148</v>
      </c>
      <c r="P614" s="10">
        <f t="shared" si="115"/>
        <v>23577.446676760999</v>
      </c>
      <c r="Q614" s="10">
        <f t="shared" si="116"/>
        <v>6.9930954873306623</v>
      </c>
      <c r="R614" s="10">
        <f t="shared" si="117"/>
        <v>5787.4373704147001</v>
      </c>
      <c r="S614" s="10">
        <f t="shared" si="118"/>
        <v>8.5304380115821221</v>
      </c>
      <c r="T614" s="10">
        <f t="shared" si="119"/>
        <v>8619.8652886662894</v>
      </c>
      <c r="U614" s="10">
        <f t="shared" si="120"/>
        <v>9.9252799552791018</v>
      </c>
      <c r="V614" s="10">
        <f t="shared" si="121"/>
        <v>76.478025832565294</v>
      </c>
      <c r="W614" s="10">
        <f t="shared" si="122"/>
        <v>11.067027104191379</v>
      </c>
      <c r="X614" s="10">
        <f t="shared" si="123"/>
        <v>127.112783410432</v>
      </c>
      <c r="Y614" s="10">
        <f t="shared" si="124"/>
        <v>12.076648628134111</v>
      </c>
      <c r="Z614" s="10">
        <f t="shared" si="125"/>
        <v>2315.3210130297198</v>
      </c>
    </row>
    <row r="615" spans="1:26">
      <c r="A615">
        <v>20.222000000000001</v>
      </c>
      <c r="B615">
        <v>22588.224100041702</v>
      </c>
      <c r="C615">
        <v>28.722000000000001</v>
      </c>
      <c r="D615">
        <v>5567.4603183484196</v>
      </c>
      <c r="E615">
        <v>35.222000000000001</v>
      </c>
      <c r="F615">
        <v>9012.1269831118298</v>
      </c>
      <c r="G615">
        <v>41.222000000000001</v>
      </c>
      <c r="H615">
        <v>75.318992706510898</v>
      </c>
      <c r="I615">
        <v>46.222000000000001</v>
      </c>
      <c r="J615">
        <v>124.209659257327</v>
      </c>
      <c r="K615">
        <v>50.722000000000001</v>
      </c>
      <c r="L615">
        <v>2391.5476649811199</v>
      </c>
      <c r="O615" s="10">
        <f t="shared" si="114"/>
        <v>4.950042545594636</v>
      </c>
      <c r="P615" s="10">
        <f t="shared" si="115"/>
        <v>22588.224100041702</v>
      </c>
      <c r="Q615" s="10">
        <f t="shared" si="116"/>
        <v>6.9935722310268327</v>
      </c>
      <c r="R615" s="10">
        <f t="shared" si="117"/>
        <v>5567.4603183484196</v>
      </c>
      <c r="S615" s="10">
        <f t="shared" si="118"/>
        <v>8.5309070687827226</v>
      </c>
      <c r="T615" s="10">
        <f t="shared" si="119"/>
        <v>9012.1269831118298</v>
      </c>
      <c r="U615" s="10">
        <f t="shared" si="120"/>
        <v>9.9257405774403384</v>
      </c>
      <c r="V615" s="10">
        <f t="shared" si="121"/>
        <v>75.318992706510898</v>
      </c>
      <c r="W615" s="10">
        <f t="shared" si="122"/>
        <v>11.067479731632288</v>
      </c>
      <c r="X615" s="10">
        <f t="shared" si="123"/>
        <v>124.209659257327</v>
      </c>
      <c r="Y615" s="10">
        <f t="shared" si="124"/>
        <v>12.07709332318921</v>
      </c>
      <c r="Z615" s="10">
        <f t="shared" si="125"/>
        <v>2391.5476649811199</v>
      </c>
    </row>
    <row r="616" spans="1:26">
      <c r="A616">
        <v>20.224</v>
      </c>
      <c r="B616">
        <v>21648.624916348799</v>
      </c>
      <c r="C616">
        <v>28.724</v>
      </c>
      <c r="D616">
        <v>5357.8597719371301</v>
      </c>
      <c r="E616">
        <v>35.223999999999997</v>
      </c>
      <c r="F616">
        <v>9424.7917758868207</v>
      </c>
      <c r="G616">
        <v>41.223999999999997</v>
      </c>
      <c r="H616">
        <v>74.186023505829496</v>
      </c>
      <c r="I616">
        <v>46.223999999999997</v>
      </c>
      <c r="J616">
        <v>121.40376797768</v>
      </c>
      <c r="K616">
        <v>50.723999999999997</v>
      </c>
      <c r="L616">
        <v>2466.94560454058</v>
      </c>
      <c r="O616" s="10">
        <f t="shared" si="114"/>
        <v>4.9505270222638877</v>
      </c>
      <c r="P616" s="10">
        <f t="shared" si="115"/>
        <v>21648.624916348799</v>
      </c>
      <c r="Q616" s="10">
        <f t="shared" si="116"/>
        <v>6.9940489725926405</v>
      </c>
      <c r="R616" s="10">
        <f t="shared" si="117"/>
        <v>5357.8597719371301</v>
      </c>
      <c r="S616" s="10">
        <f t="shared" si="118"/>
        <v>8.5313761233846552</v>
      </c>
      <c r="T616" s="10">
        <f t="shared" si="119"/>
        <v>9424.7917758868207</v>
      </c>
      <c r="U616" s="10">
        <f t="shared" si="120"/>
        <v>9.9262011965780186</v>
      </c>
      <c r="V616" s="10">
        <f t="shared" si="121"/>
        <v>74.186023505829496</v>
      </c>
      <c r="W616" s="10">
        <f t="shared" si="122"/>
        <v>11.067932355701849</v>
      </c>
      <c r="X616" s="10">
        <f t="shared" si="123"/>
        <v>121.40376797768</v>
      </c>
      <c r="Y616" s="10">
        <f t="shared" si="124"/>
        <v>12.077538014565416</v>
      </c>
      <c r="Z616" s="10">
        <f t="shared" si="125"/>
        <v>2466.94560454058</v>
      </c>
    </row>
    <row r="617" spans="1:26">
      <c r="A617">
        <v>20.225999999999999</v>
      </c>
      <c r="B617">
        <v>20756.457112309501</v>
      </c>
      <c r="C617">
        <v>28.725999999999999</v>
      </c>
      <c r="D617">
        <v>5158.1616900263798</v>
      </c>
      <c r="E617">
        <v>35.225999999999999</v>
      </c>
      <c r="F617">
        <v>9858.43826839336</v>
      </c>
      <c r="G617">
        <v>41.225999999999999</v>
      </c>
      <c r="H617">
        <v>73.078345365002093</v>
      </c>
      <c r="I617">
        <v>46.225999999999999</v>
      </c>
      <c r="J617">
        <v>118.690905526953</v>
      </c>
      <c r="K617">
        <v>50.725999999999999</v>
      </c>
      <c r="L617">
        <v>2541.11808242811</v>
      </c>
      <c r="O617" s="10">
        <f t="shared" si="114"/>
        <v>4.9510114974251218</v>
      </c>
      <c r="P617" s="10">
        <f t="shared" si="115"/>
        <v>20756.457112309501</v>
      </c>
      <c r="Q617" s="10">
        <f t="shared" si="116"/>
        <v>6.9945257120279383</v>
      </c>
      <c r="R617" s="10">
        <f t="shared" si="117"/>
        <v>5158.1616900263798</v>
      </c>
      <c r="S617" s="10">
        <f t="shared" si="118"/>
        <v>8.5318451753877831</v>
      </c>
      <c r="T617" s="10">
        <f t="shared" si="119"/>
        <v>9858.43826839336</v>
      </c>
      <c r="U617" s="10">
        <f t="shared" si="120"/>
        <v>9.9266618126920072</v>
      </c>
      <c r="V617" s="10">
        <f t="shared" si="121"/>
        <v>73.078345365002093</v>
      </c>
      <c r="W617" s="10">
        <f t="shared" si="122"/>
        <v>11.068384976399926</v>
      </c>
      <c r="X617" s="10">
        <f t="shared" si="123"/>
        <v>118.690905526953</v>
      </c>
      <c r="Y617" s="10">
        <f t="shared" si="124"/>
        <v>12.077982702262595</v>
      </c>
      <c r="Z617" s="10">
        <f t="shared" si="125"/>
        <v>2541.11808242811</v>
      </c>
    </row>
    <row r="618" spans="1:26">
      <c r="A618">
        <v>20.228000000000002</v>
      </c>
      <c r="B618">
        <v>19909.506984604599</v>
      </c>
      <c r="C618">
        <v>28.728000000000002</v>
      </c>
      <c r="D618">
        <v>4967.8992042255104</v>
      </c>
      <c r="E618">
        <v>35.228000000000002</v>
      </c>
      <c r="F618">
        <v>10313.525807158199</v>
      </c>
      <c r="G618">
        <v>41.228000000000002</v>
      </c>
      <c r="H618">
        <v>71.995213739135494</v>
      </c>
      <c r="I618">
        <v>46.228000000000002</v>
      </c>
      <c r="J618">
        <v>116.067084295442</v>
      </c>
      <c r="K618">
        <v>50.728000000000002</v>
      </c>
      <c r="L618">
        <v>2613.6544976425798</v>
      </c>
      <c r="O618" s="10">
        <f t="shared" si="114"/>
        <v>4.9514959710781934</v>
      </c>
      <c r="P618" s="10">
        <f t="shared" si="115"/>
        <v>19909.506984604599</v>
      </c>
      <c r="Q618" s="10">
        <f t="shared" si="116"/>
        <v>6.9950024493325822</v>
      </c>
      <c r="R618" s="10">
        <f t="shared" si="117"/>
        <v>4967.8992042255104</v>
      </c>
      <c r="S618" s="10">
        <f t="shared" si="118"/>
        <v>8.5323142247919641</v>
      </c>
      <c r="T618" s="10">
        <f t="shared" si="119"/>
        <v>10313.525807158199</v>
      </c>
      <c r="U618" s="10">
        <f t="shared" si="120"/>
        <v>9.927122425782164</v>
      </c>
      <c r="V618" s="10">
        <f t="shared" si="121"/>
        <v>71.995213739135494</v>
      </c>
      <c r="W618" s="10">
        <f t="shared" si="122"/>
        <v>11.06883759372638</v>
      </c>
      <c r="X618" s="10">
        <f t="shared" si="123"/>
        <v>116.067084295442</v>
      </c>
      <c r="Y618" s="10">
        <f t="shared" si="124"/>
        <v>12.078427386280611</v>
      </c>
      <c r="Z618" s="10">
        <f t="shared" si="125"/>
        <v>2613.6544976425798</v>
      </c>
    </row>
    <row r="619" spans="1:26">
      <c r="A619">
        <v>20.23</v>
      </c>
      <c r="B619">
        <v>19105.570327744499</v>
      </c>
      <c r="C619">
        <v>28.73</v>
      </c>
      <c r="D619">
        <v>4786.6159065743695</v>
      </c>
      <c r="E619">
        <v>35.229999999999997</v>
      </c>
      <c r="F619">
        <v>10790.362600341299</v>
      </c>
      <c r="G619">
        <v>41.23</v>
      </c>
      <c r="H619">
        <v>70.935911173369306</v>
      </c>
      <c r="I619">
        <v>46.23</v>
      </c>
      <c r="J619">
        <v>113.528520739607</v>
      </c>
      <c r="K619">
        <v>50.73</v>
      </c>
      <c r="L619">
        <v>2684.1342638672299</v>
      </c>
      <c r="O619" s="10">
        <f t="shared" si="114"/>
        <v>4.9519804432229515</v>
      </c>
      <c r="P619" s="10">
        <f t="shared" si="115"/>
        <v>19105.570327744499</v>
      </c>
      <c r="Q619" s="10">
        <f t="shared" si="116"/>
        <v>6.9954791845064266</v>
      </c>
      <c r="R619" s="10">
        <f t="shared" si="117"/>
        <v>4786.6159065743695</v>
      </c>
      <c r="S619" s="10">
        <f t="shared" si="118"/>
        <v>8.5327832715970526</v>
      </c>
      <c r="T619" s="10">
        <f t="shared" si="119"/>
        <v>10790.362600341299</v>
      </c>
      <c r="U619" s="10">
        <f t="shared" si="120"/>
        <v>9.9275830358483415</v>
      </c>
      <c r="V619" s="10">
        <f t="shared" si="121"/>
        <v>70.935911173369306</v>
      </c>
      <c r="W619" s="10">
        <f t="shared" si="122"/>
        <v>11.069290207681073</v>
      </c>
      <c r="X619" s="10">
        <f t="shared" si="123"/>
        <v>113.528520739607</v>
      </c>
      <c r="Y619" s="10">
        <f t="shared" si="124"/>
        <v>12.078872066619324</v>
      </c>
      <c r="Z619" s="10">
        <f t="shared" si="125"/>
        <v>2684.1342638672299</v>
      </c>
    </row>
    <row r="620" spans="1:26">
      <c r="A620">
        <v>20.231999999999999</v>
      </c>
      <c r="B620">
        <v>18342.4765298577</v>
      </c>
      <c r="C620">
        <v>28.731999999999999</v>
      </c>
      <c r="D620">
        <v>4613.8683371635798</v>
      </c>
      <c r="E620">
        <v>35.231999999999999</v>
      </c>
      <c r="F620">
        <v>11289.0704148655</v>
      </c>
      <c r="G620">
        <v>41.231999999999999</v>
      </c>
      <c r="H620">
        <v>69.8997461339616</v>
      </c>
      <c r="I620">
        <v>46.231999999999999</v>
      </c>
      <c r="J620">
        <v>111.071623730627</v>
      </c>
      <c r="K620">
        <v>50.731999999999999</v>
      </c>
      <c r="L620">
        <v>2752.1310679948301</v>
      </c>
      <c r="O620" s="10">
        <f t="shared" si="114"/>
        <v>4.9524649138592505</v>
      </c>
      <c r="P620" s="10">
        <f t="shared" si="115"/>
        <v>18342.4765298577</v>
      </c>
      <c r="Q620" s="10">
        <f t="shared" si="116"/>
        <v>6.9959559175493258</v>
      </c>
      <c r="R620" s="10">
        <f t="shared" si="117"/>
        <v>4613.8683371635798</v>
      </c>
      <c r="S620" s="10">
        <f t="shared" si="118"/>
        <v>8.5332523158029066</v>
      </c>
      <c r="T620" s="10">
        <f t="shared" si="119"/>
        <v>11289.0704148655</v>
      </c>
      <c r="U620" s="10">
        <f t="shared" si="120"/>
        <v>9.9280436428904064</v>
      </c>
      <c r="V620" s="10">
        <f t="shared" si="121"/>
        <v>69.8997461339616</v>
      </c>
      <c r="W620" s="10">
        <f t="shared" si="122"/>
        <v>11.069742818263867</v>
      </c>
      <c r="X620" s="10">
        <f t="shared" si="123"/>
        <v>111.071623730627</v>
      </c>
      <c r="Y620" s="10">
        <f t="shared" si="124"/>
        <v>12.079316743278605</v>
      </c>
      <c r="Z620" s="10">
        <f t="shared" si="125"/>
        <v>2752.1310679948301</v>
      </c>
    </row>
    <row r="621" spans="1:26">
      <c r="A621">
        <v>20.234000000000002</v>
      </c>
      <c r="B621">
        <v>17618.106798336299</v>
      </c>
      <c r="C621">
        <v>28.734000000000002</v>
      </c>
      <c r="D621">
        <v>4449.2278047074296</v>
      </c>
      <c r="E621">
        <v>35.234000000000002</v>
      </c>
      <c r="F621">
        <v>11809.546230530999</v>
      </c>
      <c r="G621">
        <v>41.234000000000002</v>
      </c>
      <c r="H621">
        <v>68.886051897475397</v>
      </c>
      <c r="I621">
        <v>46.234000000000002</v>
      </c>
      <c r="J621">
        <v>108.69298358567499</v>
      </c>
      <c r="K621">
        <v>50.734000000000002</v>
      </c>
      <c r="L621">
        <v>2817.2174634876601</v>
      </c>
      <c r="O621" s="10">
        <f t="shared" si="114"/>
        <v>4.9529493829869438</v>
      </c>
      <c r="P621" s="10">
        <f t="shared" si="115"/>
        <v>17618.106798336299</v>
      </c>
      <c r="Q621" s="10">
        <f t="shared" si="116"/>
        <v>6.9964326484611359</v>
      </c>
      <c r="R621" s="10">
        <f t="shared" si="117"/>
        <v>4449.2278047074296</v>
      </c>
      <c r="S621" s="10">
        <f t="shared" si="118"/>
        <v>8.5337213574093838</v>
      </c>
      <c r="T621" s="10">
        <f t="shared" si="119"/>
        <v>11809.546230530999</v>
      </c>
      <c r="U621" s="10">
        <f t="shared" si="120"/>
        <v>9.9285042469082168</v>
      </c>
      <c r="V621" s="10">
        <f t="shared" si="121"/>
        <v>68.886051897475397</v>
      </c>
      <c r="W621" s="10">
        <f t="shared" si="122"/>
        <v>11.070195425474626</v>
      </c>
      <c r="X621" s="10">
        <f t="shared" si="123"/>
        <v>108.69298358567499</v>
      </c>
      <c r="Y621" s="10">
        <f t="shared" si="124"/>
        <v>12.079761416258314</v>
      </c>
      <c r="Z621" s="10">
        <f t="shared" si="125"/>
        <v>2817.2174634876601</v>
      </c>
    </row>
    <row r="622" spans="1:26">
      <c r="A622">
        <v>20.236000000000001</v>
      </c>
      <c r="B622">
        <v>16930.4075708983</v>
      </c>
      <c r="C622">
        <v>28.736000000000001</v>
      </c>
      <c r="D622">
        <v>4292.2816561478403</v>
      </c>
      <c r="E622">
        <v>35.235999999999997</v>
      </c>
      <c r="F622">
        <v>12351.4214655052</v>
      </c>
      <c r="G622">
        <v>41.235999999999997</v>
      </c>
      <c r="H622">
        <v>67.894185494791799</v>
      </c>
      <c r="I622">
        <v>46.235999999999997</v>
      </c>
      <c r="J622">
        <v>106.389361747477</v>
      </c>
      <c r="K622">
        <v>50.735999999999997</v>
      </c>
      <c r="L622">
        <v>2878.9697299959198</v>
      </c>
      <c r="O622" s="10">
        <f t="shared" si="114"/>
        <v>4.9534338506058813</v>
      </c>
      <c r="P622" s="10">
        <f t="shared" si="115"/>
        <v>16930.4075708983</v>
      </c>
      <c r="Q622" s="10">
        <f t="shared" si="116"/>
        <v>6.9969093772417095</v>
      </c>
      <c r="R622" s="10">
        <f t="shared" si="117"/>
        <v>4292.2816561478403</v>
      </c>
      <c r="S622" s="10">
        <f t="shared" si="118"/>
        <v>8.5341903964163386</v>
      </c>
      <c r="T622" s="10">
        <f t="shared" si="119"/>
        <v>12351.4214655052</v>
      </c>
      <c r="U622" s="10">
        <f t="shared" si="120"/>
        <v>9.9289648479016304</v>
      </c>
      <c r="V622" s="10">
        <f t="shared" si="121"/>
        <v>67.894185494791799</v>
      </c>
      <c r="W622" s="10">
        <f t="shared" si="122"/>
        <v>11.07064802931321</v>
      </c>
      <c r="X622" s="10">
        <f t="shared" si="123"/>
        <v>106.389361747477</v>
      </c>
      <c r="Y622" s="10">
        <f t="shared" si="124"/>
        <v>12.080206085558318</v>
      </c>
      <c r="Z622" s="10">
        <f t="shared" si="125"/>
        <v>2878.9697299959198</v>
      </c>
    </row>
    <row r="623" spans="1:26">
      <c r="A623">
        <v>20.238</v>
      </c>
      <c r="B623">
        <v>16277.4000131229</v>
      </c>
      <c r="C623">
        <v>28.738</v>
      </c>
      <c r="D623">
        <v>4142.6340955369096</v>
      </c>
      <c r="E623">
        <v>35.238</v>
      </c>
      <c r="F623">
        <v>12914.0196576735</v>
      </c>
      <c r="G623">
        <v>41.238</v>
      </c>
      <c r="H623">
        <v>66.923526707000804</v>
      </c>
      <c r="I623">
        <v>46.238</v>
      </c>
      <c r="J623">
        <v>104.157681078373</v>
      </c>
      <c r="K623">
        <v>50.738</v>
      </c>
      <c r="L623">
        <v>2936.9729205522999</v>
      </c>
      <c r="O623" s="10">
        <f t="shared" si="114"/>
        <v>4.9539183167159155</v>
      </c>
      <c r="P623" s="10">
        <f t="shared" si="115"/>
        <v>16277.4000131229</v>
      </c>
      <c r="Q623" s="10">
        <f t="shared" si="116"/>
        <v>6.9973861038909027</v>
      </c>
      <c r="R623" s="10">
        <f t="shared" si="117"/>
        <v>4142.6340955369096</v>
      </c>
      <c r="S623" s="10">
        <f t="shared" si="118"/>
        <v>8.5346594328236325</v>
      </c>
      <c r="T623" s="10">
        <f t="shared" si="119"/>
        <v>12914.0196576735</v>
      </c>
      <c r="U623" s="10">
        <f t="shared" si="120"/>
        <v>9.9294254458705105</v>
      </c>
      <c r="V623" s="10">
        <f t="shared" si="121"/>
        <v>66.923526707000804</v>
      </c>
      <c r="W623" s="10">
        <f t="shared" si="122"/>
        <v>11.07110062977948</v>
      </c>
      <c r="X623" s="10">
        <f t="shared" si="123"/>
        <v>104.157681078373</v>
      </c>
      <c r="Y623" s="10">
        <f t="shared" si="124"/>
        <v>12.080650751178482</v>
      </c>
      <c r="Z623" s="10">
        <f t="shared" si="125"/>
        <v>2936.9729205522999</v>
      </c>
    </row>
    <row r="624" spans="1:26">
      <c r="A624">
        <v>20.239999999999998</v>
      </c>
      <c r="B624">
        <v>15657.186364027701</v>
      </c>
      <c r="C624">
        <v>28.74</v>
      </c>
      <c r="D624">
        <v>3999.9066379615601</v>
      </c>
      <c r="E624">
        <v>35.24</v>
      </c>
      <c r="F624">
        <v>13496.3137797173</v>
      </c>
      <c r="G624">
        <v>41.24</v>
      </c>
      <c r="H624">
        <v>65.973477110138504</v>
      </c>
      <c r="I624">
        <v>46.24</v>
      </c>
      <c r="J624">
        <v>101.99501673504101</v>
      </c>
      <c r="K624">
        <v>50.74</v>
      </c>
      <c r="L624">
        <v>2990.8260091547199</v>
      </c>
      <c r="O624" s="10">
        <f t="shared" si="114"/>
        <v>4.9544027813169009</v>
      </c>
      <c r="P624" s="10">
        <f t="shared" si="115"/>
        <v>15657.186364027701</v>
      </c>
      <c r="Q624" s="10">
        <f t="shared" si="116"/>
        <v>6.9978628284085707</v>
      </c>
      <c r="R624" s="10">
        <f t="shared" si="117"/>
        <v>3999.9066379615601</v>
      </c>
      <c r="S624" s="10">
        <f t="shared" si="118"/>
        <v>8.5351284666311198</v>
      </c>
      <c r="T624" s="10">
        <f t="shared" si="119"/>
        <v>13496.3137797173</v>
      </c>
      <c r="U624" s="10">
        <f t="shared" si="120"/>
        <v>9.9298860408147132</v>
      </c>
      <c r="V624" s="10">
        <f t="shared" si="121"/>
        <v>65.973477110138504</v>
      </c>
      <c r="W624" s="10">
        <f t="shared" si="122"/>
        <v>11.071553226873302</v>
      </c>
      <c r="X624" s="10">
        <f t="shared" si="123"/>
        <v>101.99501673504101</v>
      </c>
      <c r="Y624" s="10">
        <f t="shared" si="124"/>
        <v>12.081095413118669</v>
      </c>
      <c r="Z624" s="10">
        <f t="shared" si="125"/>
        <v>2990.8260091547199</v>
      </c>
    </row>
    <row r="625" spans="1:26">
      <c r="A625">
        <v>20.242000000000001</v>
      </c>
      <c r="B625">
        <v>15067.953767623199</v>
      </c>
      <c r="C625">
        <v>28.742000000000001</v>
      </c>
      <c r="D625">
        <v>3863.73827123922</v>
      </c>
      <c r="E625">
        <v>35.241999999999997</v>
      </c>
      <c r="F625">
        <v>14096.8846689692</v>
      </c>
      <c r="G625">
        <v>41.241999999999997</v>
      </c>
      <c r="H625">
        <v>65.043459166260106</v>
      </c>
      <c r="I625">
        <v>46.241999999999997</v>
      </c>
      <c r="J625">
        <v>99.898587591785301</v>
      </c>
      <c r="K625">
        <v>50.741999999999997</v>
      </c>
      <c r="L625">
        <v>3040.1470449343501</v>
      </c>
      <c r="O625" s="10">
        <f t="shared" si="114"/>
        <v>4.9548872444086891</v>
      </c>
      <c r="P625" s="10">
        <f t="shared" si="115"/>
        <v>15067.953767623199</v>
      </c>
      <c r="Q625" s="10">
        <f t="shared" si="116"/>
        <v>6.9983395507945687</v>
      </c>
      <c r="R625" s="10">
        <f t="shared" si="117"/>
        <v>3863.73827123922</v>
      </c>
      <c r="S625" s="10">
        <f t="shared" si="118"/>
        <v>8.5355974978386584</v>
      </c>
      <c r="T625" s="10">
        <f t="shared" si="119"/>
        <v>14096.8846689692</v>
      </c>
      <c r="U625" s="10">
        <f t="shared" si="120"/>
        <v>9.9303466327340999</v>
      </c>
      <c r="V625" s="10">
        <f t="shared" si="121"/>
        <v>65.043459166260106</v>
      </c>
      <c r="W625" s="10">
        <f t="shared" si="122"/>
        <v>11.072005820594535</v>
      </c>
      <c r="X625" s="10">
        <f t="shared" si="123"/>
        <v>99.898587591785301</v>
      </c>
      <c r="Y625" s="10">
        <f t="shared" si="124"/>
        <v>12.081540071378742</v>
      </c>
      <c r="Z625" s="10">
        <f t="shared" si="125"/>
        <v>3040.1470449343501</v>
      </c>
    </row>
    <row r="626" spans="1:26">
      <c r="A626">
        <v>20.244</v>
      </c>
      <c r="B626">
        <v>14507.9761207096</v>
      </c>
      <c r="C626">
        <v>28.744</v>
      </c>
      <c r="D626">
        <v>3733.7853866083101</v>
      </c>
      <c r="E626">
        <v>35.244</v>
      </c>
      <c r="F626">
        <v>14713.882347732701</v>
      </c>
      <c r="G626">
        <v>41.244</v>
      </c>
      <c r="H626">
        <v>64.132915358161199</v>
      </c>
      <c r="I626">
        <v>46.244</v>
      </c>
      <c r="J626">
        <v>97.8657481805255</v>
      </c>
      <c r="K626">
        <v>50.744</v>
      </c>
      <c r="L626">
        <v>3084.5782147686</v>
      </c>
      <c r="O626" s="10">
        <f t="shared" si="114"/>
        <v>4.9553717059911317</v>
      </c>
      <c r="P626" s="10">
        <f t="shared" si="115"/>
        <v>14507.9761207096</v>
      </c>
      <c r="Q626" s="10">
        <f t="shared" si="116"/>
        <v>6.9988162710487494</v>
      </c>
      <c r="R626" s="10">
        <f t="shared" si="117"/>
        <v>3733.7853866083101</v>
      </c>
      <c r="S626" s="10">
        <f t="shared" si="118"/>
        <v>8.5360665264461044</v>
      </c>
      <c r="T626" s="10">
        <f t="shared" si="119"/>
        <v>14713.882347732701</v>
      </c>
      <c r="U626" s="10">
        <f t="shared" si="120"/>
        <v>9.9308072216285304</v>
      </c>
      <c r="V626" s="10">
        <f t="shared" si="121"/>
        <v>64.132915358161199</v>
      </c>
      <c r="W626" s="10">
        <f t="shared" si="122"/>
        <v>11.072458410943042</v>
      </c>
      <c r="X626" s="10">
        <f t="shared" si="123"/>
        <v>97.8657481805255</v>
      </c>
      <c r="Y626" s="10">
        <f t="shared" si="124"/>
        <v>12.08198472595857</v>
      </c>
      <c r="Z626" s="10">
        <f t="shared" si="125"/>
        <v>3084.5782147686</v>
      </c>
    </row>
    <row r="627" spans="1:26">
      <c r="A627">
        <v>20.245999999999999</v>
      </c>
      <c r="B627">
        <v>13975.6143744652</v>
      </c>
      <c r="C627">
        <v>28.745999999999999</v>
      </c>
      <c r="D627">
        <v>3609.7215295413998</v>
      </c>
      <c r="E627">
        <v>35.246000000000002</v>
      </c>
      <c r="F627">
        <v>15344.9922735046</v>
      </c>
      <c r="G627">
        <v>41.246000000000002</v>
      </c>
      <c r="H627">
        <v>63.241307365497001</v>
      </c>
      <c r="I627">
        <v>46.246000000000002</v>
      </c>
      <c r="J627">
        <v>95.893981117529194</v>
      </c>
      <c r="K627">
        <v>50.746000000000002</v>
      </c>
      <c r="L627">
        <v>3123.7907142980098</v>
      </c>
      <c r="O627" s="10">
        <f t="shared" si="114"/>
        <v>4.9558561660640823</v>
      </c>
      <c r="P627" s="10">
        <f t="shared" si="115"/>
        <v>13975.6143744652</v>
      </c>
      <c r="Q627" s="10">
        <f t="shared" si="116"/>
        <v>6.9992929891709679</v>
      </c>
      <c r="R627" s="10">
        <f t="shared" si="117"/>
        <v>3609.7215295413998</v>
      </c>
      <c r="S627" s="10">
        <f t="shared" si="118"/>
        <v>8.5365355524533175</v>
      </c>
      <c r="T627" s="10">
        <f t="shared" si="119"/>
        <v>15344.9922735046</v>
      </c>
      <c r="U627" s="10">
        <f t="shared" si="120"/>
        <v>9.9312678074978642</v>
      </c>
      <c r="V627" s="10">
        <f t="shared" si="121"/>
        <v>63.241307365497001</v>
      </c>
      <c r="W627" s="10">
        <f t="shared" si="122"/>
        <v>11.072910997918687</v>
      </c>
      <c r="X627" s="10">
        <f t="shared" si="123"/>
        <v>95.893981117529194</v>
      </c>
      <c r="Y627" s="10">
        <f t="shared" si="124"/>
        <v>12.082429376858013</v>
      </c>
      <c r="Z627" s="10">
        <f t="shared" si="125"/>
        <v>3123.7907142980098</v>
      </c>
    </row>
    <row r="628" spans="1:26">
      <c r="A628">
        <v>20.248000000000001</v>
      </c>
      <c r="B628">
        <v>13469.3156484923</v>
      </c>
      <c r="C628">
        <v>28.748000000000001</v>
      </c>
      <c r="D628">
        <v>3491.23701309843</v>
      </c>
      <c r="E628">
        <v>35.247999999999998</v>
      </c>
      <c r="F628">
        <v>15987.408765410901</v>
      </c>
      <c r="G628">
        <v>41.247999999999998</v>
      </c>
      <c r="H628">
        <v>62.368115279978802</v>
      </c>
      <c r="I628">
        <v>46.247999999999998</v>
      </c>
      <c r="J628">
        <v>93.980889987679006</v>
      </c>
      <c r="K628">
        <v>50.747999999999998</v>
      </c>
      <c r="L628">
        <v>3157.48932807242</v>
      </c>
      <c r="O628" s="10">
        <f t="shared" si="114"/>
        <v>4.9563406246273933</v>
      </c>
      <c r="P628" s="10">
        <f t="shared" si="115"/>
        <v>13469.3156484923</v>
      </c>
      <c r="Q628" s="10">
        <f t="shared" si="116"/>
        <v>6.9997697051610821</v>
      </c>
      <c r="R628" s="10">
        <f t="shared" si="117"/>
        <v>3491.23701309843</v>
      </c>
      <c r="S628" s="10">
        <f t="shared" si="118"/>
        <v>8.5370045758601538</v>
      </c>
      <c r="T628" s="10">
        <f t="shared" si="119"/>
        <v>15987.408765410901</v>
      </c>
      <c r="U628" s="10">
        <f t="shared" si="120"/>
        <v>9.9317283903419593</v>
      </c>
      <c r="V628" s="10">
        <f t="shared" si="121"/>
        <v>62.368115279978802</v>
      </c>
      <c r="W628" s="10">
        <f t="shared" si="122"/>
        <v>11.073363581521328</v>
      </c>
      <c r="X628" s="10">
        <f t="shared" si="123"/>
        <v>93.980889987679006</v>
      </c>
      <c r="Y628" s="10">
        <f t="shared" si="124"/>
        <v>12.082874024076936</v>
      </c>
      <c r="Z628" s="10">
        <f t="shared" si="125"/>
        <v>3157.48932807242</v>
      </c>
    </row>
    <row r="629" spans="1:26">
      <c r="A629">
        <v>20.25</v>
      </c>
      <c r="B629">
        <v>12987.611449337899</v>
      </c>
      <c r="C629">
        <v>28.75</v>
      </c>
      <c r="D629">
        <v>3378.0384287598699</v>
      </c>
      <c r="E629">
        <v>35.25</v>
      </c>
      <c r="F629">
        <v>16637.817975009799</v>
      </c>
      <c r="G629">
        <v>41.25</v>
      </c>
      <c r="H629">
        <v>61.512836857607397</v>
      </c>
      <c r="I629">
        <v>46.25</v>
      </c>
      <c r="J629">
        <v>92.1241926587861</v>
      </c>
      <c r="K629">
        <v>50.75</v>
      </c>
      <c r="L629">
        <v>3185.4166230129999</v>
      </c>
      <c r="O629" s="10">
        <f t="shared" si="114"/>
        <v>4.9568250816809156</v>
      </c>
      <c r="P629" s="10">
        <f t="shared" si="115"/>
        <v>12987.611449337899</v>
      </c>
      <c r="Q629" s="10">
        <f t="shared" si="116"/>
        <v>7.000246419018942</v>
      </c>
      <c r="R629" s="10">
        <f t="shared" si="117"/>
        <v>3378.0384287598699</v>
      </c>
      <c r="S629" s="10">
        <f t="shared" si="118"/>
        <v>8.5374735966664677</v>
      </c>
      <c r="T629" s="10">
        <f t="shared" si="119"/>
        <v>16637.817975009799</v>
      </c>
      <c r="U629" s="10">
        <f t="shared" si="120"/>
        <v>9.9321889701606771</v>
      </c>
      <c r="V629" s="10">
        <f t="shared" si="121"/>
        <v>61.512836857607397</v>
      </c>
      <c r="W629" s="10">
        <f t="shared" si="122"/>
        <v>11.07381616175083</v>
      </c>
      <c r="X629" s="10">
        <f t="shared" si="123"/>
        <v>92.1241926587861</v>
      </c>
      <c r="Y629" s="10">
        <f t="shared" si="124"/>
        <v>12.083318667615208</v>
      </c>
      <c r="Z629" s="10">
        <f t="shared" si="125"/>
        <v>3185.4166230129999</v>
      </c>
    </row>
    <row r="630" spans="1:26">
      <c r="A630">
        <v>20.251999999999999</v>
      </c>
      <c r="B630">
        <v>12529.115229703501</v>
      </c>
      <c r="C630">
        <v>28.751999999999999</v>
      </c>
      <c r="D630">
        <v>3269.8480833038602</v>
      </c>
      <c r="E630">
        <v>35.251999999999903</v>
      </c>
      <c r="F630">
        <v>17292.392778809801</v>
      </c>
      <c r="G630">
        <v>41.252000000000002</v>
      </c>
      <c r="H630">
        <v>60.674986805935603</v>
      </c>
      <c r="I630">
        <v>46.252000000000002</v>
      </c>
      <c r="J630">
        <v>90.321714999594604</v>
      </c>
      <c r="K630">
        <v>50.752000000000002</v>
      </c>
      <c r="L630">
        <v>3207.3566655474401</v>
      </c>
      <c r="O630" s="10">
        <f t="shared" si="114"/>
        <v>4.9573095372245026</v>
      </c>
      <c r="P630" s="10">
        <f t="shared" si="115"/>
        <v>12529.115229703501</v>
      </c>
      <c r="Q630" s="10">
        <f t="shared" si="116"/>
        <v>7.0007231307444071</v>
      </c>
      <c r="R630" s="10">
        <f t="shared" si="117"/>
        <v>3269.8480833038602</v>
      </c>
      <c r="S630" s="10">
        <f t="shared" si="118"/>
        <v>8.5379426148720956</v>
      </c>
      <c r="T630" s="10">
        <f t="shared" si="119"/>
        <v>17292.392778809801</v>
      </c>
      <c r="U630" s="10">
        <f t="shared" si="120"/>
        <v>9.9326495469538809</v>
      </c>
      <c r="V630" s="10">
        <f t="shared" si="121"/>
        <v>60.674986805935603</v>
      </c>
      <c r="W630" s="10">
        <f t="shared" si="122"/>
        <v>11.074268738607058</v>
      </c>
      <c r="X630" s="10">
        <f t="shared" si="123"/>
        <v>90.321714999594604</v>
      </c>
      <c r="Y630" s="10">
        <f t="shared" si="124"/>
        <v>12.083763307472692</v>
      </c>
      <c r="Z630" s="10">
        <f t="shared" si="125"/>
        <v>3207.3566655474401</v>
      </c>
    </row>
    <row r="631" spans="1:26">
      <c r="A631">
        <v>20.254000000000001</v>
      </c>
      <c r="B631">
        <v>12092.5194781422</v>
      </c>
      <c r="C631">
        <v>28.754000000000001</v>
      </c>
      <c r="D631">
        <v>3166.4033849238899</v>
      </c>
      <c r="E631">
        <v>35.253999999999998</v>
      </c>
      <c r="F631">
        <v>17946.801841043001</v>
      </c>
      <c r="G631">
        <v>41.253999999999998</v>
      </c>
      <c r="H631">
        <v>59.854096104534896</v>
      </c>
      <c r="I631">
        <v>46.253999999999998</v>
      </c>
      <c r="J631">
        <v>88.571384976663097</v>
      </c>
      <c r="K631">
        <v>50.753999999999998</v>
      </c>
      <c r="L631">
        <v>3223.1381815242498</v>
      </c>
      <c r="O631" s="10">
        <f t="shared" si="114"/>
        <v>4.9577939912580078</v>
      </c>
      <c r="P631" s="10">
        <f t="shared" si="115"/>
        <v>12092.5194781422</v>
      </c>
      <c r="Q631" s="10">
        <f t="shared" si="116"/>
        <v>7.0011998403373283</v>
      </c>
      <c r="R631" s="10">
        <f t="shared" si="117"/>
        <v>3166.4033849238899</v>
      </c>
      <c r="S631" s="10">
        <f t="shared" si="118"/>
        <v>8.5384116304769648</v>
      </c>
      <c r="T631" s="10">
        <f t="shared" si="119"/>
        <v>17946.801841043001</v>
      </c>
      <c r="U631" s="10">
        <f t="shared" si="120"/>
        <v>9.9331101207214214</v>
      </c>
      <c r="V631" s="10">
        <f t="shared" si="121"/>
        <v>59.854096104534896</v>
      </c>
      <c r="W631" s="10">
        <f t="shared" si="122"/>
        <v>11.074721312089867</v>
      </c>
      <c r="X631" s="10">
        <f t="shared" si="123"/>
        <v>88.571384976663097</v>
      </c>
      <c r="Y631" s="10">
        <f t="shared" si="124"/>
        <v>12.084207943649249</v>
      </c>
      <c r="Z631" s="10">
        <f t="shared" si="125"/>
        <v>3223.1381815242498</v>
      </c>
    </row>
    <row r="632" spans="1:26">
      <c r="A632">
        <v>20.256</v>
      </c>
      <c r="B632">
        <v>11676.592490589301</v>
      </c>
      <c r="C632">
        <v>28.756</v>
      </c>
      <c r="D632">
        <v>3067.4561972573401</v>
      </c>
      <c r="E632">
        <v>35.256</v>
      </c>
      <c r="F632">
        <v>18596.234809178699</v>
      </c>
      <c r="G632">
        <v>41.256</v>
      </c>
      <c r="H632">
        <v>59.049711356904801</v>
      </c>
      <c r="I632">
        <v>46.256</v>
      </c>
      <c r="J632">
        <v>86.871227106543301</v>
      </c>
      <c r="K632">
        <v>50.756</v>
      </c>
      <c r="L632">
        <v>3232.6370891432798</v>
      </c>
      <c r="O632" s="10">
        <f t="shared" si="114"/>
        <v>4.9582784437812819</v>
      </c>
      <c r="P632" s="10">
        <f t="shared" si="115"/>
        <v>11676.592490589301</v>
      </c>
      <c r="Q632" s="10">
        <f t="shared" si="116"/>
        <v>7.0016765477975635</v>
      </c>
      <c r="R632" s="10">
        <f t="shared" si="117"/>
        <v>3067.4561972573401</v>
      </c>
      <c r="S632" s="10">
        <f t="shared" si="118"/>
        <v>8.5388806434808604</v>
      </c>
      <c r="T632" s="10">
        <f t="shared" si="119"/>
        <v>18596.234809178699</v>
      </c>
      <c r="U632" s="10">
        <f t="shared" si="120"/>
        <v>9.9335706914631654</v>
      </c>
      <c r="V632" s="10">
        <f t="shared" si="121"/>
        <v>59.049711356904801</v>
      </c>
      <c r="W632" s="10">
        <f t="shared" si="122"/>
        <v>11.075173882199124</v>
      </c>
      <c r="X632" s="10">
        <f t="shared" si="123"/>
        <v>86.871227106543301</v>
      </c>
      <c r="Y632" s="10">
        <f t="shared" si="124"/>
        <v>12.084652576144745</v>
      </c>
      <c r="Z632" s="10">
        <f t="shared" si="125"/>
        <v>3232.6370891432798</v>
      </c>
    </row>
    <row r="633" spans="1:26">
      <c r="A633">
        <v>20.257999999999999</v>
      </c>
      <c r="B633">
        <v>11280.174943465499</v>
      </c>
      <c r="C633">
        <v>28.757999999999999</v>
      </c>
      <c r="D633">
        <v>2972.7721762236802</v>
      </c>
      <c r="E633">
        <v>35.258000000000003</v>
      </c>
      <c r="F633">
        <v>19235.445150608801</v>
      </c>
      <c r="G633">
        <v>41.258000000000003</v>
      </c>
      <c r="H633">
        <v>58.2613941721659</v>
      </c>
      <c r="I633">
        <v>46.258000000000003</v>
      </c>
      <c r="J633">
        <v>85.219357241022394</v>
      </c>
      <c r="K633">
        <v>50.758000000000003</v>
      </c>
      <c r="L633">
        <v>3235.7783483496701</v>
      </c>
      <c r="O633" s="10">
        <f t="shared" si="114"/>
        <v>4.9587628947941775</v>
      </c>
      <c r="P633" s="10">
        <f t="shared" si="115"/>
        <v>11280.174943465499</v>
      </c>
      <c r="Q633" s="10">
        <f t="shared" si="116"/>
        <v>7.0021532531249644</v>
      </c>
      <c r="R633" s="10">
        <f t="shared" si="117"/>
        <v>2972.7721762236802</v>
      </c>
      <c r="S633" s="10">
        <f t="shared" si="118"/>
        <v>8.5393496538836651</v>
      </c>
      <c r="T633" s="10">
        <f t="shared" si="119"/>
        <v>19235.445150608801</v>
      </c>
      <c r="U633" s="10">
        <f t="shared" si="120"/>
        <v>9.9340312591789726</v>
      </c>
      <c r="V633" s="10">
        <f t="shared" si="121"/>
        <v>58.2613941721659</v>
      </c>
      <c r="W633" s="10">
        <f t="shared" si="122"/>
        <v>11.075626448934692</v>
      </c>
      <c r="X633" s="10">
        <f t="shared" si="123"/>
        <v>85.219357241022394</v>
      </c>
      <c r="Y633" s="10">
        <f t="shared" si="124"/>
        <v>12.085097204959046</v>
      </c>
      <c r="Z633" s="10">
        <f t="shared" si="125"/>
        <v>3235.7783483496701</v>
      </c>
    </row>
    <row r="634" spans="1:26">
      <c r="A634">
        <v>20.260000000000002</v>
      </c>
      <c r="B634">
        <v>10902.176362222899</v>
      </c>
      <c r="C634">
        <v>28.76</v>
      </c>
      <c r="D634">
        <v>2882.1301014440901</v>
      </c>
      <c r="E634">
        <v>35.26</v>
      </c>
      <c r="F634">
        <v>19858.811517833499</v>
      </c>
      <c r="G634">
        <v>41.26</v>
      </c>
      <c r="H634">
        <v>57.488720575017197</v>
      </c>
      <c r="I634">
        <v>46.26</v>
      </c>
      <c r="J634">
        <v>83.613977664576296</v>
      </c>
      <c r="K634">
        <v>50.76</v>
      </c>
      <c r="L634">
        <v>3232.5370850576701</v>
      </c>
      <c r="O634" s="10">
        <f t="shared" si="114"/>
        <v>4.9592473442965499</v>
      </c>
      <c r="P634" s="10">
        <f t="shared" si="115"/>
        <v>10902.176362222899</v>
      </c>
      <c r="Q634" s="10">
        <f t="shared" si="116"/>
        <v>7.0026299563193897</v>
      </c>
      <c r="R634" s="10">
        <f t="shared" si="117"/>
        <v>2882.1301014440901</v>
      </c>
      <c r="S634" s="10">
        <f t="shared" si="118"/>
        <v>8.539818661685235</v>
      </c>
      <c r="T634" s="10">
        <f t="shared" si="119"/>
        <v>19858.811517833499</v>
      </c>
      <c r="U634" s="10">
        <f t="shared" si="120"/>
        <v>9.934491823868699</v>
      </c>
      <c r="V634" s="10">
        <f t="shared" si="121"/>
        <v>57.488720575017197</v>
      </c>
      <c r="W634" s="10">
        <f t="shared" si="122"/>
        <v>11.076079012296427</v>
      </c>
      <c r="X634" s="10">
        <f t="shared" si="123"/>
        <v>83.613977664576296</v>
      </c>
      <c r="Y634" s="10">
        <f t="shared" si="124"/>
        <v>12.085541830092016</v>
      </c>
      <c r="Z634" s="10">
        <f t="shared" si="125"/>
        <v>3232.5370850576701</v>
      </c>
    </row>
    <row r="635" spans="1:26">
      <c r="A635">
        <v>20.262</v>
      </c>
      <c r="B635">
        <v>10541.571558101001</v>
      </c>
      <c r="C635">
        <v>28.762</v>
      </c>
      <c r="D635">
        <v>2795.3212114171101</v>
      </c>
      <c r="E635">
        <v>35.262</v>
      </c>
      <c r="F635">
        <v>20460.417756186998</v>
      </c>
      <c r="G635">
        <v>41.262</v>
      </c>
      <c r="H635">
        <v>56.731280442468702</v>
      </c>
      <c r="I635">
        <v>46.262</v>
      </c>
      <c r="J635">
        <v>82.053372484299103</v>
      </c>
      <c r="K635">
        <v>50.762</v>
      </c>
      <c r="L635">
        <v>3222.9389647584098</v>
      </c>
      <c r="O635" s="10">
        <f t="shared" si="114"/>
        <v>4.9597317922882462</v>
      </c>
      <c r="P635" s="10">
        <f t="shared" si="115"/>
        <v>10541.571558101001</v>
      </c>
      <c r="Q635" s="10">
        <f t="shared" si="116"/>
        <v>7.0031066573806893</v>
      </c>
      <c r="R635" s="10">
        <f t="shared" si="117"/>
        <v>2795.3212114171101</v>
      </c>
      <c r="S635" s="10">
        <f t="shared" si="118"/>
        <v>8.540287666885428</v>
      </c>
      <c r="T635" s="10">
        <f t="shared" si="119"/>
        <v>20460.417756186998</v>
      </c>
      <c r="U635" s="10">
        <f t="shared" si="120"/>
        <v>9.9349523855322062</v>
      </c>
      <c r="V635" s="10">
        <f t="shared" si="121"/>
        <v>56.731280442468702</v>
      </c>
      <c r="W635" s="10">
        <f t="shared" si="122"/>
        <v>11.076531572284198</v>
      </c>
      <c r="X635" s="10">
        <f t="shared" si="123"/>
        <v>82.053372484299103</v>
      </c>
      <c r="Y635" s="10">
        <f t="shared" si="124"/>
        <v>12.085986451543519</v>
      </c>
      <c r="Z635" s="10">
        <f t="shared" si="125"/>
        <v>3222.9389647584098</v>
      </c>
    </row>
    <row r="636" spans="1:26">
      <c r="A636">
        <v>20.263999999999999</v>
      </c>
      <c r="B636">
        <v>10197.397088759901</v>
      </c>
      <c r="C636">
        <v>28.763999999999999</v>
      </c>
      <c r="D636">
        <v>2712.14854950671</v>
      </c>
      <c r="E636">
        <v>35.264000000000003</v>
      </c>
      <c r="F636">
        <v>21034.150772132602</v>
      </c>
      <c r="G636">
        <v>41.264000000000003</v>
      </c>
      <c r="H636">
        <v>55.988676966018403</v>
      </c>
      <c r="I636">
        <v>46.264000000000003</v>
      </c>
      <c r="J636">
        <v>80.535903293935306</v>
      </c>
      <c r="K636">
        <v>50.764000000000003</v>
      </c>
      <c r="L636">
        <v>3207.0598070330502</v>
      </c>
      <c r="O636" s="10">
        <f t="shared" si="114"/>
        <v>4.9602162387691227</v>
      </c>
      <c r="P636" s="10">
        <f t="shared" si="115"/>
        <v>10197.397088759901</v>
      </c>
      <c r="Q636" s="10">
        <f t="shared" si="116"/>
        <v>7.003583356308722</v>
      </c>
      <c r="R636" s="10">
        <f t="shared" si="117"/>
        <v>2712.14854950671</v>
      </c>
      <c r="S636" s="10">
        <f t="shared" si="118"/>
        <v>8.5407566694841002</v>
      </c>
      <c r="T636" s="10">
        <f t="shared" si="119"/>
        <v>21034.150772132602</v>
      </c>
      <c r="U636" s="10">
        <f t="shared" si="120"/>
        <v>9.9354129441693555</v>
      </c>
      <c r="V636" s="10">
        <f t="shared" si="121"/>
        <v>55.988676966018403</v>
      </c>
      <c r="W636" s="10">
        <f t="shared" si="122"/>
        <v>11.076984128897866</v>
      </c>
      <c r="X636" s="10">
        <f t="shared" si="123"/>
        <v>80.535903293935306</v>
      </c>
      <c r="Y636" s="10">
        <f t="shared" si="124"/>
        <v>12.086431069313422</v>
      </c>
      <c r="Z636" s="10">
        <f t="shared" si="125"/>
        <v>3207.0598070330502</v>
      </c>
    </row>
    <row r="637" spans="1:26">
      <c r="A637">
        <v>20.265999999999998</v>
      </c>
      <c r="B637">
        <v>9868.7477846889997</v>
      </c>
      <c r="C637">
        <v>28.765999999999998</v>
      </c>
      <c r="D637">
        <v>2632.4263260585899</v>
      </c>
      <c r="E637">
        <v>35.265999999999998</v>
      </c>
      <c r="F637">
        <v>21573.814506095001</v>
      </c>
      <c r="G637">
        <v>41.265999999999998</v>
      </c>
      <c r="H637">
        <v>55.2605261379057</v>
      </c>
      <c r="I637">
        <v>46.265999999999998</v>
      </c>
      <c r="J637">
        <v>79.060005094522595</v>
      </c>
      <c r="K637">
        <v>50.765999999999998</v>
      </c>
      <c r="L637">
        <v>3185.0244497189201</v>
      </c>
      <c r="O637" s="10">
        <f t="shared" si="114"/>
        <v>4.9607006837390308</v>
      </c>
      <c r="P637" s="10">
        <f t="shared" si="115"/>
        <v>9868.7477846889997</v>
      </c>
      <c r="Q637" s="10">
        <f t="shared" si="116"/>
        <v>7.0040600531033403</v>
      </c>
      <c r="R637" s="10">
        <f t="shared" si="117"/>
        <v>2632.4263260585899</v>
      </c>
      <c r="S637" s="10">
        <f t="shared" si="118"/>
        <v>8.5412256694811077</v>
      </c>
      <c r="T637" s="10">
        <f t="shared" si="119"/>
        <v>21573.814506095001</v>
      </c>
      <c r="U637" s="10">
        <f t="shared" si="120"/>
        <v>9.9358734997800013</v>
      </c>
      <c r="V637" s="10">
        <f t="shared" si="121"/>
        <v>55.2605261379057</v>
      </c>
      <c r="W637" s="10">
        <f t="shared" si="122"/>
        <v>11.077436682137289</v>
      </c>
      <c r="X637" s="10">
        <f t="shared" si="123"/>
        <v>79.060005094522595</v>
      </c>
      <c r="Y637" s="10">
        <f t="shared" si="124"/>
        <v>12.086875683401585</v>
      </c>
      <c r="Z637" s="10">
        <f t="shared" si="125"/>
        <v>3185.0244497189201</v>
      </c>
    </row>
    <row r="638" spans="1:26">
      <c r="A638">
        <v>20.268000000000001</v>
      </c>
      <c r="B638">
        <v>9554.7733721922305</v>
      </c>
      <c r="C638">
        <v>28.768000000000001</v>
      </c>
      <c r="D638">
        <v>2555.97930054259</v>
      </c>
      <c r="E638">
        <v>35.268000000000001</v>
      </c>
      <c r="F638">
        <v>22073.2572587635</v>
      </c>
      <c r="G638">
        <v>41.268000000000001</v>
      </c>
      <c r="H638">
        <v>54.5464562603158</v>
      </c>
      <c r="I638">
        <v>46.268000000000001</v>
      </c>
      <c r="J638">
        <v>77.624182455610494</v>
      </c>
      <c r="K638">
        <v>50.768000000000001</v>
      </c>
      <c r="L638">
        <v>3157.0048884373</v>
      </c>
      <c r="O638" s="10">
        <f t="shared" si="114"/>
        <v>4.9611851271978242</v>
      </c>
      <c r="P638" s="10">
        <f t="shared" si="115"/>
        <v>9554.7733721922305</v>
      </c>
      <c r="Q638" s="10">
        <f t="shared" si="116"/>
        <v>7.0045367477644032</v>
      </c>
      <c r="R638" s="10">
        <f t="shared" si="117"/>
        <v>2555.97930054259</v>
      </c>
      <c r="S638" s="10">
        <f t="shared" si="118"/>
        <v>8.5416946668763121</v>
      </c>
      <c r="T638" s="10">
        <f t="shared" si="119"/>
        <v>22073.2572587635</v>
      </c>
      <c r="U638" s="10">
        <f t="shared" si="120"/>
        <v>9.9363340523640087</v>
      </c>
      <c r="V638" s="10">
        <f t="shared" si="121"/>
        <v>54.5464562603158</v>
      </c>
      <c r="W638" s="10">
        <f t="shared" si="122"/>
        <v>11.077889232002335</v>
      </c>
      <c r="X638" s="10">
        <f t="shared" si="123"/>
        <v>77.624182455610494</v>
      </c>
      <c r="Y638" s="10">
        <f t="shared" si="124"/>
        <v>12.087320293807876</v>
      </c>
      <c r="Z638" s="10">
        <f t="shared" si="125"/>
        <v>3157.0048884373</v>
      </c>
    </row>
    <row r="639" spans="1:26">
      <c r="A639">
        <v>20.27</v>
      </c>
      <c r="B639">
        <v>9254.6752149396398</v>
      </c>
      <c r="C639">
        <v>28.77</v>
      </c>
      <c r="D639">
        <v>2482.6421864885401</v>
      </c>
      <c r="E639">
        <v>35.270000000000003</v>
      </c>
      <c r="F639">
        <v>22526.508670942701</v>
      </c>
      <c r="G639">
        <v>41.27</v>
      </c>
      <c r="H639">
        <v>53.8461074762577</v>
      </c>
      <c r="I639">
        <v>46.27</v>
      </c>
      <c r="J639">
        <v>76.227005901584803</v>
      </c>
      <c r="K639">
        <v>50.77</v>
      </c>
      <c r="L639">
        <v>3123.2177333582199</v>
      </c>
      <c r="O639" s="10">
        <f t="shared" si="114"/>
        <v>4.9616695691453527</v>
      </c>
      <c r="P639" s="10">
        <f t="shared" si="115"/>
        <v>9254.6752149396398</v>
      </c>
      <c r="Q639" s="10">
        <f t="shared" si="116"/>
        <v>7.0050134402917577</v>
      </c>
      <c r="R639" s="10">
        <f t="shared" si="117"/>
        <v>2482.6421864885401</v>
      </c>
      <c r="S639" s="10">
        <f t="shared" si="118"/>
        <v>8.542163661669564</v>
      </c>
      <c r="T639" s="10">
        <f t="shared" si="119"/>
        <v>22526.508670942701</v>
      </c>
      <c r="U639" s="10">
        <f t="shared" si="120"/>
        <v>9.9367946019212372</v>
      </c>
      <c r="V639" s="10">
        <f t="shared" si="121"/>
        <v>53.8461074762577</v>
      </c>
      <c r="W639" s="10">
        <f t="shared" si="122"/>
        <v>11.078341778492861</v>
      </c>
      <c r="X639" s="10">
        <f t="shared" si="123"/>
        <v>76.227005901584803</v>
      </c>
      <c r="Y639" s="10">
        <f t="shared" si="124"/>
        <v>12.087764900532159</v>
      </c>
      <c r="Z639" s="10">
        <f t="shared" si="125"/>
        <v>3123.2177333582199</v>
      </c>
    </row>
    <row r="640" spans="1:26">
      <c r="A640">
        <v>20.271999999999998</v>
      </c>
      <c r="B640">
        <v>8967.7031890498001</v>
      </c>
      <c r="C640">
        <v>28.771999999999998</v>
      </c>
      <c r="D640">
        <v>2412.2590810555498</v>
      </c>
      <c r="E640">
        <v>35.271999999999998</v>
      </c>
      <c r="F640">
        <v>22927.9218259222</v>
      </c>
      <c r="G640">
        <v>41.271999999999998</v>
      </c>
      <c r="H640">
        <v>53.159131321161198</v>
      </c>
      <c r="I640">
        <v>46.271999999999998</v>
      </c>
      <c r="J640">
        <v>74.867108509132194</v>
      </c>
      <c r="K640">
        <v>50.771999999999998</v>
      </c>
      <c r="L640">
        <v>3083.9210399799999</v>
      </c>
      <c r="O640" s="10">
        <f t="shared" si="114"/>
        <v>4.9621540095814716</v>
      </c>
      <c r="P640" s="10">
        <f t="shared" si="115"/>
        <v>8967.7031890498001</v>
      </c>
      <c r="Q640" s="10">
        <f t="shared" si="116"/>
        <v>7.0054901306852653</v>
      </c>
      <c r="R640" s="10">
        <f t="shared" si="117"/>
        <v>2412.2590810555498</v>
      </c>
      <c r="S640" s="10">
        <f t="shared" si="118"/>
        <v>8.5426326538607267</v>
      </c>
      <c r="T640" s="10">
        <f t="shared" si="119"/>
        <v>22927.9218259222</v>
      </c>
      <c r="U640" s="10">
        <f t="shared" si="120"/>
        <v>9.937255148451543</v>
      </c>
      <c r="V640" s="10">
        <f t="shared" si="121"/>
        <v>53.159131321161198</v>
      </c>
      <c r="W640" s="10">
        <f t="shared" si="122"/>
        <v>11.078794321608729</v>
      </c>
      <c r="X640" s="10">
        <f t="shared" si="123"/>
        <v>74.867108509132194</v>
      </c>
      <c r="Y640" s="10">
        <f t="shared" si="124"/>
        <v>12.088209503574296</v>
      </c>
      <c r="Z640" s="10">
        <f t="shared" si="125"/>
        <v>3083.9210399799999</v>
      </c>
    </row>
    <row r="641" spans="1:26">
      <c r="A641">
        <v>20.274000000000001</v>
      </c>
      <c r="B641">
        <v>8693.15270117824</v>
      </c>
      <c r="C641">
        <v>28.774000000000001</v>
      </c>
      <c r="D641">
        <v>2344.6829203539901</v>
      </c>
      <c r="E641">
        <v>35.274000000000001</v>
      </c>
      <c r="F641">
        <v>23272.3153000743</v>
      </c>
      <c r="G641">
        <v>41.274000000000001</v>
      </c>
      <c r="H641">
        <v>52.4851902940472</v>
      </c>
      <c r="I641">
        <v>46.274000000000001</v>
      </c>
      <c r="J641">
        <v>73.543182702273896</v>
      </c>
      <c r="K641">
        <v>50.774000000000001</v>
      </c>
      <c r="L641">
        <v>3039.4105838750702</v>
      </c>
      <c r="O641" s="10">
        <f t="shared" si="114"/>
        <v>4.9626384485060315</v>
      </c>
      <c r="P641" s="10">
        <f t="shared" si="115"/>
        <v>8693.15270117824</v>
      </c>
      <c r="Q641" s="10">
        <f t="shared" si="116"/>
        <v>7.0059668189447795</v>
      </c>
      <c r="R641" s="10">
        <f t="shared" si="117"/>
        <v>2344.6829203539901</v>
      </c>
      <c r="S641" s="10">
        <f t="shared" si="118"/>
        <v>8.5431016434496545</v>
      </c>
      <c r="T641" s="10">
        <f t="shared" si="119"/>
        <v>23272.3153000743</v>
      </c>
      <c r="U641" s="10">
        <f t="shared" si="120"/>
        <v>9.9377156919547893</v>
      </c>
      <c r="V641" s="10">
        <f t="shared" si="121"/>
        <v>52.4851902940472</v>
      </c>
      <c r="W641" s="10">
        <f t="shared" si="122"/>
        <v>11.079246861349807</v>
      </c>
      <c r="X641" s="10">
        <f t="shared" si="123"/>
        <v>73.543182702273896</v>
      </c>
      <c r="Y641" s="10">
        <f t="shared" si="124"/>
        <v>12.088654102934155</v>
      </c>
      <c r="Z641" s="10">
        <f t="shared" si="125"/>
        <v>3039.4105838750702</v>
      </c>
    </row>
    <row r="642" spans="1:26">
      <c r="A642">
        <v>20.276</v>
      </c>
      <c r="B642">
        <v>8430.3618547502901</v>
      </c>
      <c r="C642">
        <v>28.776</v>
      </c>
      <c r="D642">
        <v>2279.77496105818</v>
      </c>
      <c r="E642">
        <v>35.276000000000003</v>
      </c>
      <c r="F642">
        <v>23555.109594450001</v>
      </c>
      <c r="G642">
        <v>41.276000000000003</v>
      </c>
      <c r="H642">
        <v>51.823957447374099</v>
      </c>
      <c r="I642">
        <v>46.276000000000003</v>
      </c>
      <c r="J642">
        <v>72.253977232676604</v>
      </c>
      <c r="K642">
        <v>50.776000000000003</v>
      </c>
      <c r="L642">
        <v>2990.0156604537201</v>
      </c>
      <c r="O642" s="10">
        <f t="shared" si="114"/>
        <v>4.9631228859188852</v>
      </c>
      <c r="P642" s="10">
        <f t="shared" si="115"/>
        <v>8430.3618547502901</v>
      </c>
      <c r="Q642" s="10">
        <f t="shared" si="116"/>
        <v>7.0064435050701528</v>
      </c>
      <c r="R642" s="10">
        <f t="shared" si="117"/>
        <v>2279.77496105818</v>
      </c>
      <c r="S642" s="10">
        <f t="shared" si="118"/>
        <v>8.5435706304362053</v>
      </c>
      <c r="T642" s="10">
        <f t="shared" si="119"/>
        <v>23555.109594450001</v>
      </c>
      <c r="U642" s="10">
        <f t="shared" si="120"/>
        <v>9.9381762324308358</v>
      </c>
      <c r="V642" s="10">
        <f t="shared" si="121"/>
        <v>51.823957447374099</v>
      </c>
      <c r="W642" s="10">
        <f t="shared" si="122"/>
        <v>11.079699397715952</v>
      </c>
      <c r="X642" s="10">
        <f t="shared" si="123"/>
        <v>72.253977232676604</v>
      </c>
      <c r="Y642" s="10">
        <f t="shared" si="124"/>
        <v>12.089098698611604</v>
      </c>
      <c r="Z642" s="10">
        <f t="shared" si="125"/>
        <v>2990.0156604537201</v>
      </c>
    </row>
    <row r="643" spans="1:26">
      <c r="A643">
        <v>20.277999999999999</v>
      </c>
      <c r="B643">
        <v>8178.7087661794203</v>
      </c>
      <c r="C643">
        <v>28.777999999999999</v>
      </c>
      <c r="D643">
        <v>2217.40428839797</v>
      </c>
      <c r="E643">
        <v>35.277999999999999</v>
      </c>
      <c r="F643">
        <v>23772.452285353502</v>
      </c>
      <c r="G643">
        <v>41.277999999999999</v>
      </c>
      <c r="H643">
        <v>51.175115994630097</v>
      </c>
      <c r="I643">
        <v>46.277999999999999</v>
      </c>
      <c r="J643">
        <v>70.998294333549197</v>
      </c>
      <c r="K643">
        <v>50.777999999999999</v>
      </c>
      <c r="L643">
        <v>2936.0944995075301</v>
      </c>
      <c r="O643" s="10">
        <f t="shared" si="114"/>
        <v>4.9636073218198851</v>
      </c>
      <c r="P643" s="10">
        <f t="shared" si="115"/>
        <v>8178.7087661794203</v>
      </c>
      <c r="Q643" s="10">
        <f t="shared" si="116"/>
        <v>7.0069201890612405</v>
      </c>
      <c r="R643" s="10">
        <f t="shared" si="117"/>
        <v>2217.40428839797</v>
      </c>
      <c r="S643" s="10">
        <f t="shared" si="118"/>
        <v>8.5440396148202336</v>
      </c>
      <c r="T643" s="10">
        <f t="shared" si="119"/>
        <v>23772.452285353502</v>
      </c>
      <c r="U643" s="10">
        <f t="shared" si="120"/>
        <v>9.9386367698795368</v>
      </c>
      <c r="V643" s="10">
        <f t="shared" si="121"/>
        <v>51.175115994630097</v>
      </c>
      <c r="W643" s="10">
        <f t="shared" si="122"/>
        <v>11.080151930707027</v>
      </c>
      <c r="X643" s="10">
        <f t="shared" si="123"/>
        <v>70.998294333549197</v>
      </c>
      <c r="Y643" s="10">
        <f t="shared" si="124"/>
        <v>12.089543290606498</v>
      </c>
      <c r="Z643" s="10">
        <f t="shared" si="125"/>
        <v>2936.0944995075301</v>
      </c>
    </row>
    <row r="644" spans="1:26">
      <c r="A644">
        <v>20.28</v>
      </c>
      <c r="B644">
        <v>7937.6090303507999</v>
      </c>
      <c r="C644">
        <v>28.78</v>
      </c>
      <c r="D644">
        <v>2157.4473502738501</v>
      </c>
      <c r="E644">
        <v>35.28</v>
      </c>
      <c r="F644">
        <v>23921.326462897599</v>
      </c>
      <c r="G644">
        <v>41.28</v>
      </c>
      <c r="H644">
        <v>50.538358934743499</v>
      </c>
      <c r="I644">
        <v>46.28</v>
      </c>
      <c r="J644">
        <v>69.774987036145603</v>
      </c>
      <c r="K644">
        <v>50.78</v>
      </c>
      <c r="L644">
        <v>2878.0293904134401</v>
      </c>
      <c r="O644" s="10">
        <f t="shared" si="114"/>
        <v>4.9640917562088847</v>
      </c>
      <c r="P644" s="10">
        <f t="shared" si="115"/>
        <v>7937.6090303507999</v>
      </c>
      <c r="Q644" s="10">
        <f t="shared" si="116"/>
        <v>7.0073968709179004</v>
      </c>
      <c r="R644" s="10">
        <f t="shared" si="117"/>
        <v>2157.4473502738501</v>
      </c>
      <c r="S644" s="10">
        <f t="shared" si="118"/>
        <v>8.544508596601597</v>
      </c>
      <c r="T644" s="10">
        <f t="shared" si="119"/>
        <v>23921.326462897599</v>
      </c>
      <c r="U644" s="10">
        <f t="shared" si="120"/>
        <v>9.9390973043007573</v>
      </c>
      <c r="V644" s="10">
        <f t="shared" si="121"/>
        <v>50.538358934743499</v>
      </c>
      <c r="W644" s="10">
        <f t="shared" si="122"/>
        <v>11.080604460322895</v>
      </c>
      <c r="X644" s="10">
        <f t="shared" si="123"/>
        <v>69.774987036145603</v>
      </c>
      <c r="Y644" s="10">
        <f t="shared" si="124"/>
        <v>12.089987878918707</v>
      </c>
      <c r="Z644" s="10">
        <f t="shared" si="125"/>
        <v>2878.0293904134401</v>
      </c>
    </row>
    <row r="645" spans="1:26">
      <c r="A645">
        <v>20.282</v>
      </c>
      <c r="B645">
        <v>7706.51333275877</v>
      </c>
      <c r="C645">
        <v>28.782</v>
      </c>
      <c r="D645">
        <v>2099.78751697084</v>
      </c>
      <c r="E645">
        <v>35.281999999999996</v>
      </c>
      <c r="F645">
        <v>23999.6375873504</v>
      </c>
      <c r="G645">
        <v>41.281999999999996</v>
      </c>
      <c r="H645">
        <v>49.913388692598303</v>
      </c>
      <c r="I645">
        <v>46.281999999999996</v>
      </c>
      <c r="J645">
        <v>68.582956638884795</v>
      </c>
      <c r="K645">
        <v>50.781999999999996</v>
      </c>
      <c r="L645">
        <v>2816.2216173187398</v>
      </c>
      <c r="O645" s="10">
        <f t="shared" ref="O645:O708" si="126">2*SIN(RADIANS(A645/2))/0.070931</f>
        <v>4.9645761890857338</v>
      </c>
      <c r="P645" s="10">
        <f t="shared" ref="P645:P708" si="127">B645</f>
        <v>7706.51333275877</v>
      </c>
      <c r="Q645" s="10">
        <f t="shared" ref="Q645:Q708" si="128">2*SIN(RADIANS(C645/2))/0.070931</f>
        <v>7.0078735506399834</v>
      </c>
      <c r="R645" s="10">
        <f t="shared" ref="R645:R708" si="129">D645</f>
        <v>2099.78751697084</v>
      </c>
      <c r="S645" s="10">
        <f t="shared" ref="S645:S708" si="130">2*SIN(RADIANS(E645/2))/0.070931</f>
        <v>8.5449775757801554</v>
      </c>
      <c r="T645" s="10">
        <f t="shared" ref="T645:T708" si="131">F645</f>
        <v>23999.6375873504</v>
      </c>
      <c r="U645" s="10">
        <f t="shared" ref="U645:U708" si="132">2*SIN(RADIANS(G645/2))/0.070931</f>
        <v>9.939557835694357</v>
      </c>
      <c r="V645" s="10">
        <f t="shared" ref="V645:V708" si="133">H645</f>
        <v>49.913388692598303</v>
      </c>
      <c r="W645" s="10">
        <f t="shared" ref="W645:W708" si="134">2*SIN(RADIANS(I645/2))/0.070931</f>
        <v>11.081056986563416</v>
      </c>
      <c r="X645" s="10">
        <f t="shared" ref="X645:X708" si="135">J645</f>
        <v>68.582956638884795</v>
      </c>
      <c r="Y645" s="10">
        <f t="shared" ref="Y645:Y708" si="136">2*SIN(RADIANS(K645/2))/0.070931</f>
        <v>12.090432463548094</v>
      </c>
      <c r="Z645" s="10">
        <f t="shared" ref="Z645:Z708" si="137">L645</f>
        <v>2816.2216173187398</v>
      </c>
    </row>
    <row r="646" spans="1:26">
      <c r="A646">
        <v>20.283999999999999</v>
      </c>
      <c r="B646">
        <v>7484.9052042726998</v>
      </c>
      <c r="C646">
        <v>28.783999999999999</v>
      </c>
      <c r="D646">
        <v>2044.3146657554501</v>
      </c>
      <c r="E646">
        <v>35.283999999999999</v>
      </c>
      <c r="F646">
        <v>24006.274761185799</v>
      </c>
      <c r="G646">
        <v>41.283999999999999</v>
      </c>
      <c r="H646">
        <v>49.299916774769798</v>
      </c>
      <c r="I646">
        <v>46.283999999999999</v>
      </c>
      <c r="J646">
        <v>67.421150319405996</v>
      </c>
      <c r="K646">
        <v>50.783999999999999</v>
      </c>
      <c r="L646">
        <v>2751.0863043230502</v>
      </c>
      <c r="O646" s="10">
        <f t="shared" si="126"/>
        <v>4.965060620450287</v>
      </c>
      <c r="P646" s="10">
        <f t="shared" si="127"/>
        <v>7484.9052042726998</v>
      </c>
      <c r="Q646" s="10">
        <f t="shared" si="128"/>
        <v>7.0083502282273473</v>
      </c>
      <c r="R646" s="10">
        <f t="shared" si="129"/>
        <v>2044.3146657554501</v>
      </c>
      <c r="S646" s="10">
        <f t="shared" si="130"/>
        <v>8.5454465523557683</v>
      </c>
      <c r="T646" s="10">
        <f t="shared" si="131"/>
        <v>24006.274761185799</v>
      </c>
      <c r="U646" s="10">
        <f t="shared" si="132"/>
        <v>9.9400183640601938</v>
      </c>
      <c r="V646" s="10">
        <f t="shared" si="133"/>
        <v>49.299916774769798</v>
      </c>
      <c r="W646" s="10">
        <f t="shared" si="134"/>
        <v>11.081509509428457</v>
      </c>
      <c r="X646" s="10">
        <f t="shared" si="135"/>
        <v>67.421150319405996</v>
      </c>
      <c r="Y646" s="10">
        <f t="shared" si="136"/>
        <v>12.090877044494526</v>
      </c>
      <c r="Z646" s="10">
        <f t="shared" si="137"/>
        <v>2751.0863043230502</v>
      </c>
    </row>
    <row r="647" spans="1:26">
      <c r="A647">
        <v>20.286000000000001</v>
      </c>
      <c r="B647">
        <v>7272.2989135266498</v>
      </c>
      <c r="C647">
        <v>28.786000000000001</v>
      </c>
      <c r="D647">
        <v>1990.9247894984201</v>
      </c>
      <c r="E647">
        <v>35.286000000000001</v>
      </c>
      <c r="F647">
        <v>23941.1435427939</v>
      </c>
      <c r="G647">
        <v>41.286000000000001</v>
      </c>
      <c r="H647">
        <v>48.697663439831999</v>
      </c>
      <c r="I647">
        <v>46.286000000000001</v>
      </c>
      <c r="J647">
        <v>66.288558880818599</v>
      </c>
      <c r="K647">
        <v>50.786000000000001</v>
      </c>
      <c r="L647">
        <v>2683.0472687647298</v>
      </c>
      <c r="O647" s="10">
        <f t="shared" si="126"/>
        <v>4.9655450503023966</v>
      </c>
      <c r="P647" s="10">
        <f t="shared" si="127"/>
        <v>7272.2989135266498</v>
      </c>
      <c r="Q647" s="10">
        <f t="shared" si="128"/>
        <v>7.0088269036798447</v>
      </c>
      <c r="R647" s="10">
        <f t="shared" si="129"/>
        <v>1990.9247894984201</v>
      </c>
      <c r="S647" s="10">
        <f t="shared" si="130"/>
        <v>8.5459155263282867</v>
      </c>
      <c r="T647" s="10">
        <f t="shared" si="131"/>
        <v>23941.1435427939</v>
      </c>
      <c r="U647" s="10">
        <f t="shared" si="132"/>
        <v>9.9404788893981255</v>
      </c>
      <c r="V647" s="10">
        <f t="shared" si="133"/>
        <v>48.697663439831999</v>
      </c>
      <c r="W647" s="10">
        <f t="shared" si="134"/>
        <v>11.081962028917875</v>
      </c>
      <c r="X647" s="10">
        <f t="shared" si="135"/>
        <v>66.288558880818599</v>
      </c>
      <c r="Y647" s="10">
        <f t="shared" si="136"/>
        <v>12.091321621757867</v>
      </c>
      <c r="Z647" s="10">
        <f t="shared" si="137"/>
        <v>2683.0472687647298</v>
      </c>
    </row>
    <row r="648" spans="1:26">
      <c r="A648">
        <v>20.288</v>
      </c>
      <c r="B648">
        <v>7068.2374912202204</v>
      </c>
      <c r="C648">
        <v>28.788</v>
      </c>
      <c r="D648">
        <v>1939.5196283621899</v>
      </c>
      <c r="E648">
        <v>35.287999999999997</v>
      </c>
      <c r="F648">
        <v>23805.1687461084</v>
      </c>
      <c r="G648">
        <v>41.287999999999997</v>
      </c>
      <c r="H648">
        <v>48.1063573824811</v>
      </c>
      <c r="I648">
        <v>46.287999999999997</v>
      </c>
      <c r="J648">
        <v>65.184214623757697</v>
      </c>
      <c r="K648">
        <v>50.787999999999997</v>
      </c>
      <c r="L648">
        <v>2612.53197631079</v>
      </c>
      <c r="O648" s="10">
        <f t="shared" si="126"/>
        <v>4.9660294786419144</v>
      </c>
      <c r="P648" s="10">
        <f t="shared" si="127"/>
        <v>7068.2374912202204</v>
      </c>
      <c r="Q648" s="10">
        <f t="shared" si="128"/>
        <v>7.0093035769973326</v>
      </c>
      <c r="R648" s="10">
        <f t="shared" si="129"/>
        <v>1939.5196283621899</v>
      </c>
      <c r="S648" s="10">
        <f t="shared" si="130"/>
        <v>8.54638449769757</v>
      </c>
      <c r="T648" s="10">
        <f t="shared" si="131"/>
        <v>23805.1687461084</v>
      </c>
      <c r="U648" s="10">
        <f t="shared" si="132"/>
        <v>9.9409394117080172</v>
      </c>
      <c r="V648" s="10">
        <f t="shared" si="133"/>
        <v>48.1063573824811</v>
      </c>
      <c r="W648" s="10">
        <f t="shared" si="134"/>
        <v>11.082414545031535</v>
      </c>
      <c r="X648" s="10">
        <f t="shared" si="135"/>
        <v>65.184214623757697</v>
      </c>
      <c r="Y648" s="10">
        <f t="shared" si="136"/>
        <v>12.09176619533798</v>
      </c>
      <c r="Z648" s="10">
        <f t="shared" si="137"/>
        <v>2612.53197631079</v>
      </c>
    </row>
    <row r="649" spans="1:26">
      <c r="A649">
        <v>20.29</v>
      </c>
      <c r="B649">
        <v>6872.2908802202301</v>
      </c>
      <c r="C649">
        <v>28.79</v>
      </c>
      <c r="D649">
        <v>1890.0063235422399</v>
      </c>
      <c r="E649">
        <v>35.29</v>
      </c>
      <c r="F649">
        <v>23600.2670928884</v>
      </c>
      <c r="G649">
        <v>41.29</v>
      </c>
      <c r="H649">
        <v>47.525735430854397</v>
      </c>
      <c r="I649">
        <v>46.29</v>
      </c>
      <c r="J649">
        <v>64.107189336557795</v>
      </c>
      <c r="K649">
        <v>50.79</v>
      </c>
      <c r="L649">
        <v>2539.9666849329401</v>
      </c>
      <c r="O649" s="10">
        <f t="shared" si="126"/>
        <v>4.9665139054686938</v>
      </c>
      <c r="P649" s="10">
        <f t="shared" si="127"/>
        <v>6872.2908802202301</v>
      </c>
      <c r="Q649" s="10">
        <f t="shared" si="128"/>
        <v>7.0097802481796627</v>
      </c>
      <c r="R649" s="10">
        <f t="shared" si="129"/>
        <v>1890.0063235422399</v>
      </c>
      <c r="S649" s="10">
        <f t="shared" si="130"/>
        <v>8.5468534664634781</v>
      </c>
      <c r="T649" s="10">
        <f t="shared" si="131"/>
        <v>23600.2670928884</v>
      </c>
      <c r="U649" s="10">
        <f t="shared" si="132"/>
        <v>9.941399930989725</v>
      </c>
      <c r="V649" s="10">
        <f t="shared" si="133"/>
        <v>47.525735430854397</v>
      </c>
      <c r="W649" s="10">
        <f t="shared" si="134"/>
        <v>11.082867057769301</v>
      </c>
      <c r="X649" s="10">
        <f t="shared" si="135"/>
        <v>64.107189336557795</v>
      </c>
      <c r="Y649" s="10">
        <f t="shared" si="136"/>
        <v>12.092210765234732</v>
      </c>
      <c r="Z649" s="10">
        <f t="shared" si="137"/>
        <v>2539.9666849329401</v>
      </c>
    </row>
    <row r="650" spans="1:26">
      <c r="A650">
        <v>20.292000000000002</v>
      </c>
      <c r="B650">
        <v>6684.05420507704</v>
      </c>
      <c r="C650">
        <v>28.792000000000002</v>
      </c>
      <c r="D650">
        <v>1842.2970920021401</v>
      </c>
      <c r="E650">
        <v>35.292000000000002</v>
      </c>
      <c r="F650">
        <v>23329.2910158452</v>
      </c>
      <c r="G650">
        <v>41.292000000000002</v>
      </c>
      <c r="H650">
        <v>46.955542256396697</v>
      </c>
      <c r="I650">
        <v>46.292000000000002</v>
      </c>
      <c r="J650">
        <v>63.056592396261799</v>
      </c>
      <c r="K650">
        <v>50.792000000000002</v>
      </c>
      <c r="L650">
        <v>2465.7718562948198</v>
      </c>
      <c r="O650" s="10">
        <f t="shared" si="126"/>
        <v>4.9669983307825856</v>
      </c>
      <c r="P650" s="10">
        <f t="shared" si="127"/>
        <v>6684.05420507704</v>
      </c>
      <c r="Q650" s="10">
        <f t="shared" si="128"/>
        <v>7.0102569172266938</v>
      </c>
      <c r="R650" s="10">
        <f t="shared" si="129"/>
        <v>1842.2970920021401</v>
      </c>
      <c r="S650" s="10">
        <f t="shared" si="130"/>
        <v>8.5473224326258634</v>
      </c>
      <c r="T650" s="10">
        <f t="shared" si="131"/>
        <v>23329.2910158452</v>
      </c>
      <c r="U650" s="10">
        <f t="shared" si="132"/>
        <v>9.9418604472431085</v>
      </c>
      <c r="V650" s="10">
        <f t="shared" si="133"/>
        <v>46.955542256396697</v>
      </c>
      <c r="W650" s="10">
        <f t="shared" si="134"/>
        <v>11.08331956713103</v>
      </c>
      <c r="X650" s="10">
        <f t="shared" si="135"/>
        <v>63.056592396261799</v>
      </c>
      <c r="Y650" s="10">
        <f t="shared" si="136"/>
        <v>12.092655331447986</v>
      </c>
      <c r="Z650" s="10">
        <f t="shared" si="137"/>
        <v>2465.7718562948198</v>
      </c>
    </row>
    <row r="651" spans="1:26">
      <c r="A651">
        <v>20.294</v>
      </c>
      <c r="B651">
        <v>6503.1461545189704</v>
      </c>
      <c r="C651">
        <v>28.794</v>
      </c>
      <c r="D651">
        <v>1796.3089211404099</v>
      </c>
      <c r="E651">
        <v>35.293999999999997</v>
      </c>
      <c r="F651">
        <v>22995.946255213301</v>
      </c>
      <c r="G651">
        <v>41.293999999999997</v>
      </c>
      <c r="H651">
        <v>46.395530095717497</v>
      </c>
      <c r="I651">
        <v>46.293999999999997</v>
      </c>
      <c r="J651">
        <v>62.031568973767598</v>
      </c>
      <c r="K651">
        <v>50.793999999999997</v>
      </c>
      <c r="L651">
        <v>2390.3579029635198</v>
      </c>
      <c r="O651" s="10">
        <f t="shared" si="126"/>
        <v>4.9674827545834432</v>
      </c>
      <c r="P651" s="10">
        <f t="shared" si="127"/>
        <v>6503.1461545189704</v>
      </c>
      <c r="Q651" s="10">
        <f t="shared" si="128"/>
        <v>7.0107335841382765</v>
      </c>
      <c r="R651" s="10">
        <f t="shared" si="129"/>
        <v>1796.3089211404099</v>
      </c>
      <c r="S651" s="10">
        <f t="shared" si="130"/>
        <v>8.5477913961845857</v>
      </c>
      <c r="T651" s="10">
        <f t="shared" si="131"/>
        <v>22995.946255213301</v>
      </c>
      <c r="U651" s="10">
        <f t="shared" si="132"/>
        <v>9.9423209604680274</v>
      </c>
      <c r="V651" s="10">
        <f t="shared" si="133"/>
        <v>46.395530095717497</v>
      </c>
      <c r="W651" s="10">
        <f t="shared" si="134"/>
        <v>11.083772073116586</v>
      </c>
      <c r="X651" s="10">
        <f t="shared" si="135"/>
        <v>62.031568973767598</v>
      </c>
      <c r="Y651" s="10">
        <f t="shared" si="136"/>
        <v>12.093099893977604</v>
      </c>
      <c r="Z651" s="10">
        <f t="shared" si="137"/>
        <v>2390.3579029635198</v>
      </c>
    </row>
    <row r="652" spans="1:26">
      <c r="A652">
        <v>20.295999999999999</v>
      </c>
      <c r="B652">
        <v>6329.2074704834904</v>
      </c>
      <c r="C652">
        <v>28.795999999999999</v>
      </c>
      <c r="D652">
        <v>1751.9632823244399</v>
      </c>
      <c r="E652">
        <v>35.295999999999999</v>
      </c>
      <c r="F652">
        <v>22604.687060313601</v>
      </c>
      <c r="G652">
        <v>41.295999999999999</v>
      </c>
      <c r="H652">
        <v>45.845458483827102</v>
      </c>
      <c r="I652">
        <v>46.295999999999999</v>
      </c>
      <c r="J652">
        <v>61.031298336687499</v>
      </c>
      <c r="K652">
        <v>50.795999999999999</v>
      </c>
      <c r="L652">
        <v>2314.1213285454501</v>
      </c>
      <c r="O652" s="10">
        <f t="shared" si="126"/>
        <v>4.9679671768711202</v>
      </c>
      <c r="P652" s="10">
        <f t="shared" si="127"/>
        <v>6329.2074704834904</v>
      </c>
      <c r="Q652" s="10">
        <f t="shared" si="128"/>
        <v>7.011210248914268</v>
      </c>
      <c r="R652" s="10">
        <f t="shared" si="129"/>
        <v>1751.9632823244399</v>
      </c>
      <c r="S652" s="10">
        <f t="shared" si="130"/>
        <v>8.5482603571395046</v>
      </c>
      <c r="T652" s="10">
        <f t="shared" si="131"/>
        <v>22604.687060313601</v>
      </c>
      <c r="U652" s="10">
        <f t="shared" si="132"/>
        <v>9.9427814706643431</v>
      </c>
      <c r="V652" s="10">
        <f t="shared" si="133"/>
        <v>45.845458483827102</v>
      </c>
      <c r="W652" s="10">
        <f t="shared" si="134"/>
        <v>11.084224575725834</v>
      </c>
      <c r="X652" s="10">
        <f t="shared" si="135"/>
        <v>61.031298336687499</v>
      </c>
      <c r="Y652" s="10">
        <f t="shared" si="136"/>
        <v>12.093544452823453</v>
      </c>
      <c r="Z652" s="10">
        <f t="shared" si="137"/>
        <v>2314.1213285454501</v>
      </c>
    </row>
    <row r="653" spans="1:26">
      <c r="A653">
        <v>20.297999999999998</v>
      </c>
      <c r="B653">
        <v>6161.8995373785601</v>
      </c>
      <c r="C653">
        <v>28.797999999999998</v>
      </c>
      <c r="D653">
        <v>1709.1858622439599</v>
      </c>
      <c r="E653">
        <v>35.298000000000002</v>
      </c>
      <c r="F653">
        <v>22160.593728094598</v>
      </c>
      <c r="G653">
        <v>41.298000000000002</v>
      </c>
      <c r="H653">
        <v>45.305093998293202</v>
      </c>
      <c r="I653">
        <v>46.298000000000002</v>
      </c>
      <c r="J653">
        <v>60.054992244151798</v>
      </c>
      <c r="K653">
        <v>50.798000000000002</v>
      </c>
      <c r="L653">
        <v>2237.44130578764</v>
      </c>
      <c r="O653" s="10">
        <f t="shared" si="126"/>
        <v>4.9684515976454673</v>
      </c>
      <c r="P653" s="10">
        <f t="shared" si="127"/>
        <v>6161.8995373785601</v>
      </c>
      <c r="Q653" s="10">
        <f t="shared" si="128"/>
        <v>7.0116869115545235</v>
      </c>
      <c r="R653" s="10">
        <f t="shared" si="129"/>
        <v>1709.1858622439599</v>
      </c>
      <c r="S653" s="10">
        <f t="shared" si="130"/>
        <v>8.5487293154904727</v>
      </c>
      <c r="T653" s="10">
        <f t="shared" si="131"/>
        <v>22160.593728094598</v>
      </c>
      <c r="U653" s="10">
        <f t="shared" si="132"/>
        <v>9.9432419778319137</v>
      </c>
      <c r="V653" s="10">
        <f t="shared" si="133"/>
        <v>45.305093998293202</v>
      </c>
      <c r="W653" s="10">
        <f t="shared" si="134"/>
        <v>11.084677074958632</v>
      </c>
      <c r="X653" s="10">
        <f t="shared" si="135"/>
        <v>60.054992244151798</v>
      </c>
      <c r="Y653" s="10">
        <f t="shared" si="136"/>
        <v>12.0939890079854</v>
      </c>
      <c r="Z653" s="10">
        <f t="shared" si="137"/>
        <v>2237.44130578764</v>
      </c>
    </row>
    <row r="654" spans="1:26">
      <c r="A654">
        <v>20.3</v>
      </c>
      <c r="B654">
        <v>6000.9030654262197</v>
      </c>
      <c r="C654">
        <v>28.8</v>
      </c>
      <c r="D654">
        <v>1667.9063110648999</v>
      </c>
      <c r="E654">
        <v>35.299999999999997</v>
      </c>
      <c r="F654">
        <v>21669.237830603</v>
      </c>
      <c r="G654">
        <v>41.3</v>
      </c>
      <c r="H654">
        <v>44.774210013726297</v>
      </c>
      <c r="I654">
        <v>46.3</v>
      </c>
      <c r="J654">
        <v>59.101893427865498</v>
      </c>
      <c r="K654">
        <v>50.8</v>
      </c>
      <c r="L654">
        <v>2160.6767252169898</v>
      </c>
      <c r="O654" s="10">
        <f t="shared" si="126"/>
        <v>4.9689360169063361</v>
      </c>
      <c r="P654" s="10">
        <f t="shared" si="127"/>
        <v>6000.9030654262197</v>
      </c>
      <c r="Q654" s="10">
        <f t="shared" si="128"/>
        <v>7.0121635720588973</v>
      </c>
      <c r="R654" s="10">
        <f t="shared" si="129"/>
        <v>1667.9063110648999</v>
      </c>
      <c r="S654" s="10">
        <f t="shared" si="130"/>
        <v>8.549198271237346</v>
      </c>
      <c r="T654" s="10">
        <f t="shared" si="131"/>
        <v>21669.237830603</v>
      </c>
      <c r="U654" s="10">
        <f t="shared" si="132"/>
        <v>9.9437024819706021</v>
      </c>
      <c r="V654" s="10">
        <f t="shared" si="133"/>
        <v>44.774210013726297</v>
      </c>
      <c r="W654" s="10">
        <f t="shared" si="134"/>
        <v>11.085129570814845</v>
      </c>
      <c r="X654" s="10">
        <f t="shared" si="135"/>
        <v>59.101893427865498</v>
      </c>
      <c r="Y654" s="10">
        <f t="shared" si="136"/>
        <v>12.094433559463305</v>
      </c>
      <c r="Z654" s="10">
        <f t="shared" si="137"/>
        <v>2160.6767252169898</v>
      </c>
    </row>
    <row r="655" spans="1:26">
      <c r="A655">
        <v>20.302</v>
      </c>
      <c r="B655">
        <v>5845.9168621690596</v>
      </c>
      <c r="C655">
        <v>28.802</v>
      </c>
      <c r="D655">
        <v>1628.0580063928101</v>
      </c>
      <c r="E655">
        <v>35.302</v>
      </c>
      <c r="F655">
        <v>21136.5407757184</v>
      </c>
      <c r="G655">
        <v>41.302</v>
      </c>
      <c r="H655">
        <v>44.252586466203503</v>
      </c>
      <c r="I655">
        <v>46.302</v>
      </c>
      <c r="J655">
        <v>58.171274154417397</v>
      </c>
      <c r="K655">
        <v>50.802</v>
      </c>
      <c r="L655">
        <v>2084.1637344900601</v>
      </c>
      <c r="O655" s="10">
        <f t="shared" si="126"/>
        <v>4.9694204346535829</v>
      </c>
      <c r="P655" s="10">
        <f t="shared" si="127"/>
        <v>5845.9168621690596</v>
      </c>
      <c r="Q655" s="10">
        <f t="shared" si="128"/>
        <v>7.0126402304272419</v>
      </c>
      <c r="R655" s="10">
        <f t="shared" si="129"/>
        <v>1628.0580063928101</v>
      </c>
      <c r="S655" s="10">
        <f t="shared" si="130"/>
        <v>8.5496672243799861</v>
      </c>
      <c r="T655" s="10">
        <f t="shared" si="131"/>
        <v>21136.5407757184</v>
      </c>
      <c r="U655" s="10">
        <f t="shared" si="132"/>
        <v>9.9441629830802629</v>
      </c>
      <c r="V655" s="10">
        <f t="shared" si="133"/>
        <v>44.252586466203503</v>
      </c>
      <c r="W655" s="10">
        <f t="shared" si="134"/>
        <v>11.085582063294337</v>
      </c>
      <c r="X655" s="10">
        <f t="shared" si="135"/>
        <v>58.171274154417397</v>
      </c>
      <c r="Y655" s="10">
        <f t="shared" si="136"/>
        <v>12.094878107257038</v>
      </c>
      <c r="Z655" s="10">
        <f t="shared" si="137"/>
        <v>2084.1637344900601</v>
      </c>
    </row>
    <row r="656" spans="1:26">
      <c r="A656">
        <v>20.303999999999998</v>
      </c>
      <c r="B656">
        <v>5696.6566864610104</v>
      </c>
      <c r="C656">
        <v>28.803999999999998</v>
      </c>
      <c r="D656">
        <v>1589.57783209683</v>
      </c>
      <c r="E656">
        <v>35.304000000000002</v>
      </c>
      <c r="F656">
        <v>20568.631309493401</v>
      </c>
      <c r="G656">
        <v>41.304000000000002</v>
      </c>
      <c r="H656">
        <v>43.740009627131499</v>
      </c>
      <c r="I656">
        <v>46.304000000000002</v>
      </c>
      <c r="J656">
        <v>57.262434863920298</v>
      </c>
      <c r="K656">
        <v>50.804000000000002</v>
      </c>
      <c r="L656">
        <v>2008.2137765672401</v>
      </c>
      <c r="O656" s="10">
        <f t="shared" si="126"/>
        <v>4.9699048508870556</v>
      </c>
      <c r="P656" s="10">
        <f t="shared" si="127"/>
        <v>5696.6566864610104</v>
      </c>
      <c r="Q656" s="10">
        <f t="shared" si="128"/>
        <v>7.0131168866594153</v>
      </c>
      <c r="R656" s="10">
        <f t="shared" si="129"/>
        <v>1589.57783209683</v>
      </c>
      <c r="S656" s="10">
        <f t="shared" si="130"/>
        <v>8.5501361749182507</v>
      </c>
      <c r="T656" s="10">
        <f t="shared" si="131"/>
        <v>20568.631309493401</v>
      </c>
      <c r="U656" s="10">
        <f t="shared" si="132"/>
        <v>9.9446234811607592</v>
      </c>
      <c r="V656" s="10">
        <f t="shared" si="133"/>
        <v>43.740009627131499</v>
      </c>
      <c r="W656" s="10">
        <f t="shared" si="134"/>
        <v>11.086034552396967</v>
      </c>
      <c r="X656" s="10">
        <f t="shared" si="135"/>
        <v>57.262434863920298</v>
      </c>
      <c r="Y656" s="10">
        <f t="shared" si="136"/>
        <v>12.095322651366461</v>
      </c>
      <c r="Z656" s="10">
        <f t="shared" si="137"/>
        <v>2008.2137765672401</v>
      </c>
    </row>
    <row r="657" spans="1:26">
      <c r="A657">
        <v>20.306000000000001</v>
      </c>
      <c r="B657">
        <v>5552.8541795441097</v>
      </c>
      <c r="C657">
        <v>28.806000000000001</v>
      </c>
      <c r="D657">
        <v>1552.40597108368</v>
      </c>
      <c r="E657">
        <v>35.305999999999997</v>
      </c>
      <c r="F657">
        <v>19971.707227371899</v>
      </c>
      <c r="G657">
        <v>41.305999999999997</v>
      </c>
      <c r="H657">
        <v>43.236271886108199</v>
      </c>
      <c r="I657">
        <v>46.305999999999997</v>
      </c>
      <c r="J657">
        <v>56.3747028804518</v>
      </c>
      <c r="K657">
        <v>50.805999999999997</v>
      </c>
      <c r="L657">
        <v>1933.1121234982099</v>
      </c>
      <c r="O657" s="10">
        <f t="shared" si="126"/>
        <v>4.9703892656066104</v>
      </c>
      <c r="P657" s="10">
        <f t="shared" si="127"/>
        <v>5552.8541795441097</v>
      </c>
      <c r="Q657" s="10">
        <f t="shared" si="128"/>
        <v>7.0135935407552727</v>
      </c>
      <c r="R657" s="10">
        <f t="shared" si="129"/>
        <v>1552.40597108368</v>
      </c>
      <c r="S657" s="10">
        <f t="shared" si="130"/>
        <v>8.5506051228519926</v>
      </c>
      <c r="T657" s="10">
        <f t="shared" si="131"/>
        <v>19971.707227371899</v>
      </c>
      <c r="U657" s="10">
        <f t="shared" si="132"/>
        <v>9.945083976211949</v>
      </c>
      <c r="V657" s="10">
        <f t="shared" si="133"/>
        <v>43.236271886108199</v>
      </c>
      <c r="W657" s="10">
        <f t="shared" si="134"/>
        <v>11.086487038122595</v>
      </c>
      <c r="X657" s="10">
        <f t="shared" si="135"/>
        <v>56.3747028804518</v>
      </c>
      <c r="Y657" s="10">
        <f t="shared" si="136"/>
        <v>12.095767191791433</v>
      </c>
      <c r="Z657" s="10">
        <f t="shared" si="137"/>
        <v>1933.1121234982099</v>
      </c>
    </row>
    <row r="658" spans="1:26">
      <c r="A658">
        <v>20.308</v>
      </c>
      <c r="B658">
        <v>5414.2558680749698</v>
      </c>
      <c r="C658">
        <v>28.808</v>
      </c>
      <c r="D658">
        <v>1516.48571115308</v>
      </c>
      <c r="E658">
        <v>35.308</v>
      </c>
      <c r="F658">
        <v>19351.9059602696</v>
      </c>
      <c r="G658">
        <v>41.308</v>
      </c>
      <c r="H658">
        <v>42.7411715424333</v>
      </c>
      <c r="I658">
        <v>46.308</v>
      </c>
      <c r="J658">
        <v>55.507431190166201</v>
      </c>
      <c r="K658">
        <v>50.808</v>
      </c>
      <c r="L658">
        <v>1859.11689226506</v>
      </c>
      <c r="O658" s="10">
        <f t="shared" si="126"/>
        <v>4.9708736788120964</v>
      </c>
      <c r="P658" s="10">
        <f t="shared" si="127"/>
        <v>5414.2558680749698</v>
      </c>
      <c r="Q658" s="10">
        <f t="shared" si="128"/>
        <v>7.0140701927146658</v>
      </c>
      <c r="R658" s="10">
        <f t="shared" si="129"/>
        <v>1516.48571115308</v>
      </c>
      <c r="S658" s="10">
        <f t="shared" si="130"/>
        <v>8.5510740681810748</v>
      </c>
      <c r="T658" s="10">
        <f t="shared" si="131"/>
        <v>19351.9059602696</v>
      </c>
      <c r="U658" s="10">
        <f t="shared" si="132"/>
        <v>9.9455444682336935</v>
      </c>
      <c r="V658" s="10">
        <f t="shared" si="133"/>
        <v>42.7411715424333</v>
      </c>
      <c r="W658" s="10">
        <f t="shared" si="134"/>
        <v>11.086939520471088</v>
      </c>
      <c r="X658" s="10">
        <f t="shared" si="135"/>
        <v>55.507431190166201</v>
      </c>
      <c r="Y658" s="10">
        <f t="shared" si="136"/>
        <v>12.096211728531827</v>
      </c>
      <c r="Z658" s="10">
        <f t="shared" si="137"/>
        <v>1859.11689226506</v>
      </c>
    </row>
    <row r="659" spans="1:26">
      <c r="A659">
        <v>20.309999999999999</v>
      </c>
      <c r="B659">
        <v>5280.6222342689098</v>
      </c>
      <c r="C659">
        <v>28.81</v>
      </c>
      <c r="D659">
        <v>1481.76326311461</v>
      </c>
      <c r="E659">
        <v>35.31</v>
      </c>
      <c r="F659">
        <v>18715.1878999111</v>
      </c>
      <c r="G659">
        <v>41.31</v>
      </c>
      <c r="H659">
        <v>42.2545126047943</v>
      </c>
      <c r="I659">
        <v>46.31</v>
      </c>
      <c r="J659">
        <v>54.659997282973201</v>
      </c>
      <c r="K659">
        <v>50.81</v>
      </c>
      <c r="L659">
        <v>1786.4585199610799</v>
      </c>
      <c r="O659" s="10">
        <f t="shared" si="126"/>
        <v>4.9713580905033679</v>
      </c>
      <c r="P659" s="10">
        <f t="shared" si="127"/>
        <v>5280.6222342689098</v>
      </c>
      <c r="Q659" s="10">
        <f t="shared" si="128"/>
        <v>7.0145468425374515</v>
      </c>
      <c r="R659" s="10">
        <f t="shared" si="129"/>
        <v>1481.76326311461</v>
      </c>
      <c r="S659" s="10">
        <f t="shared" si="130"/>
        <v>8.5515430109053483</v>
      </c>
      <c r="T659" s="10">
        <f t="shared" si="131"/>
        <v>18715.1878999111</v>
      </c>
      <c r="U659" s="10">
        <f t="shared" si="132"/>
        <v>9.9460049572258526</v>
      </c>
      <c r="V659" s="10">
        <f t="shared" si="133"/>
        <v>42.2545126047943</v>
      </c>
      <c r="W659" s="10">
        <f t="shared" si="134"/>
        <v>11.087391999442303</v>
      </c>
      <c r="X659" s="10">
        <f t="shared" si="135"/>
        <v>54.659997282973201</v>
      </c>
      <c r="Y659" s="10">
        <f t="shared" si="136"/>
        <v>12.096656261587505</v>
      </c>
      <c r="Z659" s="10">
        <f t="shared" si="137"/>
        <v>1786.4585199610799</v>
      </c>
    </row>
    <row r="660" spans="1:26">
      <c r="A660">
        <v>20.312000000000001</v>
      </c>
      <c r="B660">
        <v>5151.7268485862696</v>
      </c>
      <c r="C660">
        <v>28.812000000000001</v>
      </c>
      <c r="D660">
        <v>1448.1875903816599</v>
      </c>
      <c r="E660">
        <v>35.311999999999998</v>
      </c>
      <c r="F660">
        <v>18067.235395192802</v>
      </c>
      <c r="G660">
        <v>41.311999999999998</v>
      </c>
      <c r="H660">
        <v>41.776104598856797</v>
      </c>
      <c r="I660">
        <v>46.311999999999998</v>
      </c>
      <c r="J660">
        <v>53.831802054242999</v>
      </c>
      <c r="K660">
        <v>50.811999999999998</v>
      </c>
      <c r="L660">
        <v>1715.3396678240699</v>
      </c>
      <c r="O660" s="10">
        <f t="shared" si="126"/>
        <v>4.9718425006802782</v>
      </c>
      <c r="P660" s="10">
        <f t="shared" si="127"/>
        <v>5151.7268485862696</v>
      </c>
      <c r="Q660" s="10">
        <f t="shared" si="128"/>
        <v>7.0150234902234834</v>
      </c>
      <c r="R660" s="10">
        <f t="shared" si="129"/>
        <v>1448.1875903816599</v>
      </c>
      <c r="S660" s="10">
        <f t="shared" si="130"/>
        <v>8.5520119510246708</v>
      </c>
      <c r="T660" s="10">
        <f t="shared" si="131"/>
        <v>18067.235395192802</v>
      </c>
      <c r="U660" s="10">
        <f t="shared" si="132"/>
        <v>9.9464654431882842</v>
      </c>
      <c r="V660" s="10">
        <f t="shared" si="133"/>
        <v>41.776104598856797</v>
      </c>
      <c r="W660" s="10">
        <f t="shared" si="134"/>
        <v>11.087844475036109</v>
      </c>
      <c r="X660" s="10">
        <f t="shared" si="135"/>
        <v>53.831802054242999</v>
      </c>
      <c r="Y660" s="10">
        <f t="shared" si="136"/>
        <v>12.097100790958327</v>
      </c>
      <c r="Z660" s="10">
        <f t="shared" si="137"/>
        <v>1715.3396678240699</v>
      </c>
    </row>
    <row r="661" spans="1:26">
      <c r="A661">
        <v>20.314</v>
      </c>
      <c r="B661">
        <v>5027.3555606865302</v>
      </c>
      <c r="C661">
        <v>28.814</v>
      </c>
      <c r="D661">
        <v>1415.71024931139</v>
      </c>
      <c r="E661">
        <v>35.314</v>
      </c>
      <c r="F661">
        <v>17413.369359689201</v>
      </c>
      <c r="G661">
        <v>41.313999999999901</v>
      </c>
      <c r="H661">
        <v>41.305762382325597</v>
      </c>
      <c r="I661">
        <v>46.313999999999901</v>
      </c>
      <c r="J661">
        <v>53.022268762927503</v>
      </c>
      <c r="K661">
        <v>50.813999999999901</v>
      </c>
      <c r="L661">
        <v>1645.9355172972901</v>
      </c>
      <c r="O661" s="10">
        <f t="shared" si="126"/>
        <v>4.9723269093426783</v>
      </c>
      <c r="P661" s="10">
        <f t="shared" si="127"/>
        <v>5027.3555606865302</v>
      </c>
      <c r="Q661" s="10">
        <f t="shared" si="128"/>
        <v>7.0155001357726166</v>
      </c>
      <c r="R661" s="10">
        <f t="shared" si="129"/>
        <v>1415.71024931139</v>
      </c>
      <c r="S661" s="10">
        <f t="shared" si="130"/>
        <v>8.5524808885389039</v>
      </c>
      <c r="T661" s="10">
        <f t="shared" si="131"/>
        <v>17413.369359689201</v>
      </c>
      <c r="U661" s="10">
        <f t="shared" si="132"/>
        <v>9.9469259261208283</v>
      </c>
      <c r="V661" s="10">
        <f t="shared" si="133"/>
        <v>41.305762382325597</v>
      </c>
      <c r="W661" s="10">
        <f t="shared" si="134"/>
        <v>11.08829694725234</v>
      </c>
      <c r="X661" s="10">
        <f t="shared" si="135"/>
        <v>53.022268762927503</v>
      </c>
      <c r="Y661" s="10">
        <f t="shared" si="136"/>
        <v>12.097545316644142</v>
      </c>
      <c r="Z661" s="10">
        <f t="shared" si="137"/>
        <v>1645.9355172972901</v>
      </c>
    </row>
    <row r="662" spans="1:26">
      <c r="A662">
        <v>20.315999999999999</v>
      </c>
      <c r="B662">
        <v>4907.3057446237899</v>
      </c>
      <c r="C662">
        <v>28.815999999999999</v>
      </c>
      <c r="D662">
        <v>1384.2852395938901</v>
      </c>
      <c r="E662">
        <v>35.316000000000003</v>
      </c>
      <c r="F662">
        <v>16758.4844477802</v>
      </c>
      <c r="G662">
        <v>41.316000000000003</v>
      </c>
      <c r="H662">
        <v>40.843305967198098</v>
      </c>
      <c r="I662">
        <v>46.316000000000003</v>
      </c>
      <c r="J662">
        <v>52.230842042939301</v>
      </c>
      <c r="K662">
        <v>50.816000000000003</v>
      </c>
      <c r="L662">
        <v>1578.3944165009</v>
      </c>
      <c r="O662" s="10">
        <f t="shared" si="126"/>
        <v>4.9728113164904206</v>
      </c>
      <c r="P662" s="10">
        <f t="shared" si="127"/>
        <v>4907.3057446237899</v>
      </c>
      <c r="Q662" s="10">
        <f t="shared" si="128"/>
        <v>7.0159767791847063</v>
      </c>
      <c r="R662" s="10">
        <f t="shared" si="129"/>
        <v>1384.2852395938901</v>
      </c>
      <c r="S662" s="10">
        <f t="shared" si="130"/>
        <v>8.5529498234479036</v>
      </c>
      <c r="T662" s="10">
        <f t="shared" si="131"/>
        <v>16758.4844477802</v>
      </c>
      <c r="U662" s="10">
        <f t="shared" si="132"/>
        <v>9.9473864060234103</v>
      </c>
      <c r="V662" s="10">
        <f t="shared" si="133"/>
        <v>40.843305967198098</v>
      </c>
      <c r="W662" s="10">
        <f t="shared" si="134"/>
        <v>11.088749416090929</v>
      </c>
      <c r="X662" s="10">
        <f t="shared" si="135"/>
        <v>52.230842042939301</v>
      </c>
      <c r="Y662" s="10">
        <f t="shared" si="136"/>
        <v>12.097989838644878</v>
      </c>
      <c r="Z662" s="10">
        <f t="shared" si="137"/>
        <v>1578.3944165009</v>
      </c>
    </row>
    <row r="663" spans="1:26">
      <c r="A663">
        <v>20.318000000000001</v>
      </c>
      <c r="B663">
        <v>4791.3855945314599</v>
      </c>
      <c r="C663">
        <v>28.818000000000001</v>
      </c>
      <c r="D663">
        <v>1353.8688640392299</v>
      </c>
      <c r="E663">
        <v>35.317999999999998</v>
      </c>
      <c r="F663">
        <v>16107.0028426644</v>
      </c>
      <c r="G663">
        <v>41.317999999999998</v>
      </c>
      <c r="H663">
        <v>40.388560348884297</v>
      </c>
      <c r="I663">
        <v>46.317999999999998</v>
      </c>
      <c r="J663">
        <v>51.4569869647245</v>
      </c>
      <c r="K663">
        <v>50.817999999999998</v>
      </c>
      <c r="L663">
        <v>1512.8388321775501</v>
      </c>
      <c r="O663" s="10">
        <f t="shared" si="126"/>
        <v>4.9732957221233587</v>
      </c>
      <c r="P663" s="10">
        <f t="shared" si="127"/>
        <v>4791.3855945314599</v>
      </c>
      <c r="Q663" s="10">
        <f t="shared" si="128"/>
        <v>7.0164534204596087</v>
      </c>
      <c r="R663" s="10">
        <f t="shared" si="129"/>
        <v>1353.8688640392299</v>
      </c>
      <c r="S663" s="10">
        <f t="shared" si="130"/>
        <v>8.5534187557515207</v>
      </c>
      <c r="T663" s="10">
        <f t="shared" si="131"/>
        <v>16107.0028426644</v>
      </c>
      <c r="U663" s="10">
        <f t="shared" si="132"/>
        <v>9.9478468828958206</v>
      </c>
      <c r="V663" s="10">
        <f t="shared" si="133"/>
        <v>40.388560348884297</v>
      </c>
      <c r="W663" s="10">
        <f t="shared" si="134"/>
        <v>11.089201881551668</v>
      </c>
      <c r="X663" s="10">
        <f t="shared" si="135"/>
        <v>51.4569869647245</v>
      </c>
      <c r="Y663" s="10">
        <f t="shared" si="136"/>
        <v>12.098434356960333</v>
      </c>
      <c r="Z663" s="10">
        <f t="shared" si="137"/>
        <v>1512.8388321775501</v>
      </c>
    </row>
    <row r="664" spans="1:26">
      <c r="A664">
        <v>20.32</v>
      </c>
      <c r="B664">
        <v>4679.4134672813698</v>
      </c>
      <c r="C664">
        <v>28.82</v>
      </c>
      <c r="D664">
        <v>1324.4195971509901</v>
      </c>
      <c r="E664">
        <v>35.32</v>
      </c>
      <c r="F664">
        <v>15462.845900943001</v>
      </c>
      <c r="G664">
        <v>41.32</v>
      </c>
      <c r="H664">
        <v>39.941355341862</v>
      </c>
      <c r="I664">
        <v>46.32</v>
      </c>
      <c r="J664">
        <v>50.700188144123302</v>
      </c>
      <c r="K664">
        <v>50.82</v>
      </c>
      <c r="L664">
        <v>1449.3665603081699</v>
      </c>
      <c r="O664" s="10">
        <f t="shared" si="126"/>
        <v>4.9737801262413441</v>
      </c>
      <c r="P664" s="10">
        <f t="shared" si="127"/>
        <v>4679.4134672813698</v>
      </c>
      <c r="Q664" s="10">
        <f t="shared" si="128"/>
        <v>7.0169300595971764</v>
      </c>
      <c r="R664" s="10">
        <f t="shared" si="129"/>
        <v>1324.4195971509901</v>
      </c>
      <c r="S664" s="10">
        <f t="shared" si="130"/>
        <v>8.5538876854496237</v>
      </c>
      <c r="T664" s="10">
        <f t="shared" si="131"/>
        <v>15462.845900943001</v>
      </c>
      <c r="U664" s="10">
        <f t="shared" si="132"/>
        <v>9.9483073567379439</v>
      </c>
      <c r="V664" s="10">
        <f t="shared" si="133"/>
        <v>39.941355341862</v>
      </c>
      <c r="W664" s="10">
        <f t="shared" si="134"/>
        <v>11.089654343634443</v>
      </c>
      <c r="X664" s="10">
        <f t="shared" si="135"/>
        <v>50.700188144123302</v>
      </c>
      <c r="Y664" s="10">
        <f t="shared" si="136"/>
        <v>12.098878871590394</v>
      </c>
      <c r="Z664" s="10">
        <f t="shared" si="137"/>
        <v>1449.3665603081699</v>
      </c>
    </row>
    <row r="665" spans="1:26">
      <c r="A665">
        <v>20.321999999999999</v>
      </c>
      <c r="B665">
        <v>4571.2172688446799</v>
      </c>
      <c r="C665">
        <v>28.821999999999999</v>
      </c>
      <c r="D665">
        <v>1295.89796191033</v>
      </c>
      <c r="E665">
        <v>35.322000000000003</v>
      </c>
      <c r="F665">
        <v>14829.422247672799</v>
      </c>
      <c r="G665">
        <v>41.322000000000003</v>
      </c>
      <c r="H665">
        <v>39.501525421622901</v>
      </c>
      <c r="I665">
        <v>46.322000000000003</v>
      </c>
      <c r="J665">
        <v>49.959948895913797</v>
      </c>
      <c r="K665">
        <v>50.822000000000003</v>
      </c>
      <c r="L665">
        <v>1388.05214808453</v>
      </c>
      <c r="O665" s="10">
        <f t="shared" si="126"/>
        <v>4.9742645288442286</v>
      </c>
      <c r="P665" s="10">
        <f t="shared" si="127"/>
        <v>4571.2172688446799</v>
      </c>
      <c r="Q665" s="10">
        <f t="shared" si="128"/>
        <v>7.0174066965972655</v>
      </c>
      <c r="R665" s="10">
        <f t="shared" si="129"/>
        <v>1295.89796191033</v>
      </c>
      <c r="S665" s="10">
        <f t="shared" si="130"/>
        <v>8.5543566125420618</v>
      </c>
      <c r="T665" s="10">
        <f t="shared" si="131"/>
        <v>14829.422247672799</v>
      </c>
      <c r="U665" s="10">
        <f t="shared" si="132"/>
        <v>9.9487678275496414</v>
      </c>
      <c r="V665" s="10">
        <f t="shared" si="133"/>
        <v>39.501525421622901</v>
      </c>
      <c r="W665" s="10">
        <f t="shared" si="134"/>
        <v>11.090106802339118</v>
      </c>
      <c r="X665" s="10">
        <f t="shared" si="135"/>
        <v>49.959948895913797</v>
      </c>
      <c r="Y665" s="10">
        <f t="shared" si="136"/>
        <v>12.099323382534926</v>
      </c>
      <c r="Z665" s="10">
        <f t="shared" si="137"/>
        <v>1388.05214808453</v>
      </c>
    </row>
    <row r="666" spans="1:26">
      <c r="A666">
        <v>20.324000000000002</v>
      </c>
      <c r="B666">
        <v>4466.6338812996401</v>
      </c>
      <c r="C666">
        <v>28.824000000000002</v>
      </c>
      <c r="D666">
        <v>1268.2664142342701</v>
      </c>
      <c r="E666">
        <v>35.323999999999998</v>
      </c>
      <c r="F666">
        <v>14209.6304304849</v>
      </c>
      <c r="G666">
        <v>41.323999999999998</v>
      </c>
      <c r="H666">
        <v>39.068909572619503</v>
      </c>
      <c r="I666">
        <v>46.323999999999998</v>
      </c>
      <c r="J666">
        <v>49.235790429494699</v>
      </c>
      <c r="K666">
        <v>50.823999999999998</v>
      </c>
      <c r="L666">
        <v>1328.94848061365</v>
      </c>
      <c r="O666" s="10">
        <f t="shared" si="126"/>
        <v>4.9747489299318657</v>
      </c>
      <c r="P666" s="10">
        <f t="shared" si="127"/>
        <v>4466.6338812996401</v>
      </c>
      <c r="Q666" s="10">
        <f t="shared" si="128"/>
        <v>7.0178833314597293</v>
      </c>
      <c r="R666" s="10">
        <f t="shared" si="129"/>
        <v>1268.2664142342701</v>
      </c>
      <c r="S666" s="10">
        <f t="shared" si="130"/>
        <v>8.554825537028691</v>
      </c>
      <c r="T666" s="10">
        <f t="shared" si="131"/>
        <v>14209.6304304849</v>
      </c>
      <c r="U666" s="10">
        <f t="shared" si="132"/>
        <v>9.9492282953307676</v>
      </c>
      <c r="V666" s="10">
        <f t="shared" si="133"/>
        <v>39.068909572619503</v>
      </c>
      <c r="W666" s="10">
        <f t="shared" si="134"/>
        <v>11.09055925766555</v>
      </c>
      <c r="X666" s="10">
        <f t="shared" si="135"/>
        <v>49.235790429494699</v>
      </c>
      <c r="Y666" s="10">
        <f t="shared" si="136"/>
        <v>12.099767889793792</v>
      </c>
      <c r="Z666" s="10">
        <f t="shared" si="137"/>
        <v>1328.94848061365</v>
      </c>
    </row>
    <row r="667" spans="1:26">
      <c r="A667">
        <v>20.326000000000001</v>
      </c>
      <c r="B667">
        <v>4365.5086276501597</v>
      </c>
      <c r="C667">
        <v>28.826000000000001</v>
      </c>
      <c r="D667">
        <v>1241.4892346040899</v>
      </c>
      <c r="E667">
        <v>35.326000000000001</v>
      </c>
      <c r="F667">
        <v>13605.873924723501</v>
      </c>
      <c r="G667">
        <v>41.326000000000001</v>
      </c>
      <c r="H667">
        <v>38.643351141956302</v>
      </c>
      <c r="I667">
        <v>46.326000000000001</v>
      </c>
      <c r="J667">
        <v>48.527251084357701</v>
      </c>
      <c r="K667">
        <v>50.826000000000001</v>
      </c>
      <c r="L667">
        <v>1272.08848748882</v>
      </c>
      <c r="O667" s="10">
        <f t="shared" si="126"/>
        <v>4.9752333295041087</v>
      </c>
      <c r="P667" s="10">
        <f t="shared" si="127"/>
        <v>4365.5086276501597</v>
      </c>
      <c r="Q667" s="10">
        <f t="shared" si="128"/>
        <v>7.0183599641844232</v>
      </c>
      <c r="R667" s="10">
        <f t="shared" si="129"/>
        <v>1241.4892346040899</v>
      </c>
      <c r="S667" s="10">
        <f t="shared" si="130"/>
        <v>8.5552944589093727</v>
      </c>
      <c r="T667" s="10">
        <f t="shared" si="131"/>
        <v>13605.873924723501</v>
      </c>
      <c r="U667" s="10">
        <f t="shared" si="132"/>
        <v>9.9496887600811892</v>
      </c>
      <c r="V667" s="10">
        <f t="shared" si="133"/>
        <v>38.643351141956302</v>
      </c>
      <c r="W667" s="10">
        <f t="shared" si="134"/>
        <v>11.091011709613607</v>
      </c>
      <c r="X667" s="10">
        <f t="shared" si="135"/>
        <v>48.527251084357701</v>
      </c>
      <c r="Y667" s="10">
        <f t="shared" si="136"/>
        <v>12.100212393366862</v>
      </c>
      <c r="Z667" s="10">
        <f t="shared" si="137"/>
        <v>1272.08848748882</v>
      </c>
    </row>
    <row r="668" spans="1:26">
      <c r="A668">
        <v>20.327999999999999</v>
      </c>
      <c r="B668">
        <v>4267.6947718068504</v>
      </c>
      <c r="C668">
        <v>28.827999999999999</v>
      </c>
      <c r="D668">
        <v>1215.5324263930399</v>
      </c>
      <c r="E668">
        <v>35.328000000000003</v>
      </c>
      <c r="F668">
        <v>13020.0861249875</v>
      </c>
      <c r="G668">
        <v>41.328000000000003</v>
      </c>
      <c r="H668">
        <v>38.224697698571497</v>
      </c>
      <c r="I668">
        <v>46.328000000000003</v>
      </c>
      <c r="J668">
        <v>47.833885603125204</v>
      </c>
      <c r="K668">
        <v>50.828000000000003</v>
      </c>
      <c r="L668">
        <v>1217.48692700694</v>
      </c>
      <c r="O668" s="10">
        <f t="shared" si="126"/>
        <v>4.9757177275608075</v>
      </c>
      <c r="P668" s="10">
        <f t="shared" si="127"/>
        <v>4267.6947718068504</v>
      </c>
      <c r="Q668" s="10">
        <f t="shared" si="128"/>
        <v>7.0188365947712033</v>
      </c>
      <c r="R668" s="10">
        <f t="shared" si="129"/>
        <v>1215.5324263930399</v>
      </c>
      <c r="S668" s="10">
        <f t="shared" si="130"/>
        <v>8.5557633781839648</v>
      </c>
      <c r="T668" s="10">
        <f t="shared" si="131"/>
        <v>13020.0861249875</v>
      </c>
      <c r="U668" s="10">
        <f t="shared" si="132"/>
        <v>9.9501492218007623</v>
      </c>
      <c r="V668" s="10">
        <f t="shared" si="133"/>
        <v>38.224697698571497</v>
      </c>
      <c r="W668" s="10">
        <f t="shared" si="134"/>
        <v>11.091464158183149</v>
      </c>
      <c r="X668" s="10">
        <f t="shared" si="135"/>
        <v>47.833885603125204</v>
      </c>
      <c r="Y668" s="10">
        <f t="shared" si="136"/>
        <v>12.100656893253994</v>
      </c>
      <c r="Z668" s="10">
        <f t="shared" si="137"/>
        <v>1217.48692700694</v>
      </c>
    </row>
    <row r="669" spans="1:26">
      <c r="A669">
        <v>20.329999999999998</v>
      </c>
      <c r="B669">
        <v>4173.05305127888</v>
      </c>
      <c r="C669">
        <v>28.83</v>
      </c>
      <c r="D669">
        <v>1190.3636204546101</v>
      </c>
      <c r="E669">
        <v>35.33</v>
      </c>
      <c r="F669">
        <v>12453.762943938</v>
      </c>
      <c r="G669">
        <v>41.33</v>
      </c>
      <c r="H669">
        <v>37.812800897689698</v>
      </c>
      <c r="I669">
        <v>46.33</v>
      </c>
      <c r="J669">
        <v>47.155264440102798</v>
      </c>
      <c r="K669">
        <v>50.83</v>
      </c>
      <c r="L669">
        <v>1165.1422091709401</v>
      </c>
      <c r="O669" s="10">
        <f t="shared" si="126"/>
        <v>4.9762021241018166</v>
      </c>
      <c r="P669" s="10">
        <f t="shared" si="127"/>
        <v>4173.05305127888</v>
      </c>
      <c r="Q669" s="10">
        <f t="shared" si="128"/>
        <v>7.0193132232199238</v>
      </c>
      <c r="R669" s="10">
        <f t="shared" si="129"/>
        <v>1190.3636204546101</v>
      </c>
      <c r="S669" s="10">
        <f t="shared" si="130"/>
        <v>8.55623229485232</v>
      </c>
      <c r="T669" s="10">
        <f t="shared" si="131"/>
        <v>12453.762943938</v>
      </c>
      <c r="U669" s="10">
        <f t="shared" si="132"/>
        <v>9.9506096804893449</v>
      </c>
      <c r="V669" s="10">
        <f t="shared" si="133"/>
        <v>37.812800897689698</v>
      </c>
      <c r="W669" s="10">
        <f t="shared" si="134"/>
        <v>11.091916603374036</v>
      </c>
      <c r="X669" s="10">
        <f t="shared" si="135"/>
        <v>47.155264440102798</v>
      </c>
      <c r="Y669" s="10">
        <f t="shared" si="136"/>
        <v>12.101101389455055</v>
      </c>
      <c r="Z669" s="10">
        <f t="shared" si="137"/>
        <v>1165.1422091709401</v>
      </c>
    </row>
    <row r="670" spans="1:26">
      <c r="A670">
        <v>20.332000000000001</v>
      </c>
      <c r="B670">
        <v>4081.4512402908999</v>
      </c>
      <c r="C670">
        <v>28.832000000000001</v>
      </c>
      <c r="D670">
        <v>1165.9519855594301</v>
      </c>
      <c r="E670">
        <v>35.332000000000001</v>
      </c>
      <c r="F670">
        <v>11908.0007423283</v>
      </c>
      <c r="G670">
        <v>41.332000000000001</v>
      </c>
      <c r="H670">
        <v>37.407516350306103</v>
      </c>
      <c r="I670">
        <v>46.332000000000001</v>
      </c>
      <c r="J670">
        <v>46.490973103370997</v>
      </c>
      <c r="K670">
        <v>50.832000000000001</v>
      </c>
      <c r="L670">
        <v>1115.03822249678</v>
      </c>
      <c r="O670" s="10">
        <f t="shared" si="126"/>
        <v>4.9766865191269885</v>
      </c>
      <c r="P670" s="10">
        <f t="shared" si="127"/>
        <v>4081.4512402908999</v>
      </c>
      <c r="Q670" s="10">
        <f t="shared" si="128"/>
        <v>7.0197898495304383</v>
      </c>
      <c r="R670" s="10">
        <f t="shared" si="129"/>
        <v>1165.9519855594301</v>
      </c>
      <c r="S670" s="10">
        <f t="shared" si="130"/>
        <v>8.5567012089142995</v>
      </c>
      <c r="T670" s="10">
        <f t="shared" si="131"/>
        <v>11908.0007423283</v>
      </c>
      <c r="U670" s="10">
        <f t="shared" si="132"/>
        <v>9.9510701361467984</v>
      </c>
      <c r="V670" s="10">
        <f t="shared" si="133"/>
        <v>37.407516350306103</v>
      </c>
      <c r="W670" s="10">
        <f t="shared" si="134"/>
        <v>11.092369045186132</v>
      </c>
      <c r="X670" s="10">
        <f t="shared" si="135"/>
        <v>46.490973103370997</v>
      </c>
      <c r="Y670" s="10">
        <f t="shared" si="136"/>
        <v>12.101545881969908</v>
      </c>
      <c r="Z670" s="10">
        <f t="shared" si="137"/>
        <v>1115.03822249678</v>
      </c>
    </row>
    <row r="671" spans="1:26">
      <c r="A671">
        <v>20.334</v>
      </c>
      <c r="B671">
        <v>3992.7637412075101</v>
      </c>
      <c r="C671">
        <v>28.834</v>
      </c>
      <c r="D671">
        <v>1142.2681442990799</v>
      </c>
      <c r="E671">
        <v>35.334000000000003</v>
      </c>
      <c r="F671">
        <v>11383.537507547901</v>
      </c>
      <c r="G671">
        <v>41.334000000000003</v>
      </c>
      <c r="H671">
        <v>37.0087034975137</v>
      </c>
      <c r="I671">
        <v>46.334000000000003</v>
      </c>
      <c r="J671">
        <v>45.840611528625402</v>
      </c>
      <c r="K671">
        <v>50.834000000000003</v>
      </c>
      <c r="L671">
        <v>1067.14613389081</v>
      </c>
      <c r="O671" s="10">
        <f t="shared" si="126"/>
        <v>4.9771709126361738</v>
      </c>
      <c r="P671" s="10">
        <f t="shared" si="127"/>
        <v>3992.7637412075101</v>
      </c>
      <c r="Q671" s="10">
        <f t="shared" si="128"/>
        <v>7.0202664737026037</v>
      </c>
      <c r="R671" s="10">
        <f t="shared" si="129"/>
        <v>1142.2681442990799</v>
      </c>
      <c r="S671" s="10">
        <f t="shared" si="130"/>
        <v>8.5571701203697579</v>
      </c>
      <c r="T671" s="10">
        <f t="shared" si="131"/>
        <v>11383.537507547901</v>
      </c>
      <c r="U671" s="10">
        <f t="shared" si="132"/>
        <v>9.9515305887729824</v>
      </c>
      <c r="V671" s="10">
        <f t="shared" si="133"/>
        <v>37.0087034975137</v>
      </c>
      <c r="W671" s="10">
        <f t="shared" si="134"/>
        <v>11.0928214836193</v>
      </c>
      <c r="X671" s="10">
        <f t="shared" si="135"/>
        <v>45.840611528625402</v>
      </c>
      <c r="Y671" s="10">
        <f t="shared" si="136"/>
        <v>12.101990370798422</v>
      </c>
      <c r="Z671" s="10">
        <f t="shared" si="137"/>
        <v>1067.14613389081</v>
      </c>
    </row>
    <row r="672" spans="1:26">
      <c r="A672">
        <v>20.335999999999999</v>
      </c>
      <c r="B672">
        <v>3906.8712022944701</v>
      </c>
      <c r="C672">
        <v>28.835999999999999</v>
      </c>
      <c r="D672">
        <v>1119.28409409803</v>
      </c>
      <c r="E672">
        <v>35.335999999999999</v>
      </c>
      <c r="F672">
        <v>10880.795453176501</v>
      </c>
      <c r="G672">
        <v>41.335999999999999</v>
      </c>
      <c r="H672">
        <v>36.616225489433702</v>
      </c>
      <c r="I672">
        <v>46.335999999999999</v>
      </c>
      <c r="J672">
        <v>45.203793482980501</v>
      </c>
      <c r="K672">
        <v>50.835999999999999</v>
      </c>
      <c r="L672">
        <v>1021.42613528688</v>
      </c>
      <c r="O672" s="10">
        <f t="shared" si="126"/>
        <v>4.9776553046292262</v>
      </c>
      <c r="P672" s="10">
        <f t="shared" si="127"/>
        <v>3906.8712022944701</v>
      </c>
      <c r="Q672" s="10">
        <f t="shared" si="128"/>
        <v>7.0207430957362718</v>
      </c>
      <c r="R672" s="10">
        <f t="shared" si="129"/>
        <v>1119.28409409803</v>
      </c>
      <c r="S672" s="10">
        <f t="shared" si="130"/>
        <v>8.5576390292185511</v>
      </c>
      <c r="T672" s="10">
        <f t="shared" si="131"/>
        <v>10880.795453176501</v>
      </c>
      <c r="U672" s="10">
        <f t="shared" si="132"/>
        <v>9.9519910383677566</v>
      </c>
      <c r="V672" s="10">
        <f t="shared" si="133"/>
        <v>36.616225489433702</v>
      </c>
      <c r="W672" s="10">
        <f t="shared" si="134"/>
        <v>11.0932739186734</v>
      </c>
      <c r="X672" s="10">
        <f t="shared" si="135"/>
        <v>45.203793482980501</v>
      </c>
      <c r="Y672" s="10">
        <f t="shared" si="136"/>
        <v>12.102434855940457</v>
      </c>
      <c r="Z672" s="10">
        <f t="shared" si="137"/>
        <v>1021.42613528688</v>
      </c>
    </row>
    <row r="673" spans="1:26">
      <c r="A673">
        <v>20.338000000000001</v>
      </c>
      <c r="B673">
        <v>3823.6601599932201</v>
      </c>
      <c r="C673">
        <v>28.838000000000001</v>
      </c>
      <c r="D673">
        <v>1096.9731330003999</v>
      </c>
      <c r="E673">
        <v>35.338000000000001</v>
      </c>
      <c r="F673">
        <v>10399.9235028931</v>
      </c>
      <c r="G673">
        <v>41.338000000000001</v>
      </c>
      <c r="H673">
        <v>36.229949068606302</v>
      </c>
      <c r="I673">
        <v>46.338000000000001</v>
      </c>
      <c r="J673">
        <v>44.580145997205399</v>
      </c>
      <c r="K673">
        <v>50.838000000000001</v>
      </c>
      <c r="L673">
        <v>977.82911522111203</v>
      </c>
      <c r="O673" s="10">
        <f t="shared" si="126"/>
        <v>4.978139695106</v>
      </c>
      <c r="P673" s="10">
        <f t="shared" si="127"/>
        <v>3823.6601599932201</v>
      </c>
      <c r="Q673" s="10">
        <f t="shared" si="128"/>
        <v>7.0212197156313012</v>
      </c>
      <c r="R673" s="10">
        <f t="shared" si="129"/>
        <v>1096.9731330003999</v>
      </c>
      <c r="S673" s="10">
        <f t="shared" si="130"/>
        <v>8.5581079354605407</v>
      </c>
      <c r="T673" s="10">
        <f t="shared" si="131"/>
        <v>10399.9235028931</v>
      </c>
      <c r="U673" s="10">
        <f t="shared" si="132"/>
        <v>9.9524514849309842</v>
      </c>
      <c r="V673" s="10">
        <f t="shared" si="133"/>
        <v>36.229949068606302</v>
      </c>
      <c r="W673" s="10">
        <f t="shared" si="134"/>
        <v>11.093726350348298</v>
      </c>
      <c r="X673" s="10">
        <f t="shared" si="135"/>
        <v>44.580145997205399</v>
      </c>
      <c r="Y673" s="10">
        <f t="shared" si="136"/>
        <v>12.102879337395882</v>
      </c>
      <c r="Z673" s="10">
        <f t="shared" si="137"/>
        <v>977.82911522111203</v>
      </c>
    </row>
    <row r="674" spans="1:26">
      <c r="A674">
        <v>20.34</v>
      </c>
      <c r="B674">
        <v>3743.0227040117402</v>
      </c>
      <c r="C674">
        <v>28.84</v>
      </c>
      <c r="D674">
        <v>1075.3097899213101</v>
      </c>
      <c r="E674">
        <v>35.340000000000003</v>
      </c>
      <c r="F674">
        <v>9940.8384251581792</v>
      </c>
      <c r="G674">
        <v>41.34</v>
      </c>
      <c r="H674">
        <v>35.849744457594198</v>
      </c>
      <c r="I674">
        <v>46.34</v>
      </c>
      <c r="J674">
        <v>43.969308824763097</v>
      </c>
      <c r="K674">
        <v>50.84</v>
      </c>
      <c r="L674">
        <v>936.29823789976194</v>
      </c>
      <c r="O674" s="10">
        <f t="shared" si="126"/>
        <v>4.978624084066344</v>
      </c>
      <c r="P674" s="10">
        <f t="shared" si="127"/>
        <v>3743.0227040117402</v>
      </c>
      <c r="Q674" s="10">
        <f t="shared" si="128"/>
        <v>7.0216963333875437</v>
      </c>
      <c r="R674" s="10">
        <f t="shared" si="129"/>
        <v>1075.3097899213101</v>
      </c>
      <c r="S674" s="10">
        <f t="shared" si="130"/>
        <v>8.558576839095581</v>
      </c>
      <c r="T674" s="10">
        <f t="shared" si="131"/>
        <v>9940.8384251581792</v>
      </c>
      <c r="U674" s="10">
        <f t="shared" si="132"/>
        <v>9.9529119284625196</v>
      </c>
      <c r="V674" s="10">
        <f t="shared" si="133"/>
        <v>35.849744457594198</v>
      </c>
      <c r="W674" s="10">
        <f t="shared" si="134"/>
        <v>11.094178778643853</v>
      </c>
      <c r="X674" s="10">
        <f t="shared" si="135"/>
        <v>43.969308824763097</v>
      </c>
      <c r="Y674" s="10">
        <f t="shared" si="136"/>
        <v>12.103323815164558</v>
      </c>
      <c r="Z674" s="10">
        <f t="shared" si="137"/>
        <v>936.29823789976194</v>
      </c>
    </row>
    <row r="675" spans="1:26">
      <c r="A675">
        <v>20.341999999999999</v>
      </c>
      <c r="B675">
        <v>3664.8561636577801</v>
      </c>
      <c r="C675">
        <v>28.841999999999999</v>
      </c>
      <c r="D675">
        <v>1054.2697590716</v>
      </c>
      <c r="E675">
        <v>35.341999999999999</v>
      </c>
      <c r="F675">
        <v>9503.2636813760091</v>
      </c>
      <c r="G675">
        <v>41.341999999999999</v>
      </c>
      <c r="H675">
        <v>35.475485250693602</v>
      </c>
      <c r="I675">
        <v>46.341999999999999</v>
      </c>
      <c r="J675">
        <v>43.370933926338303</v>
      </c>
      <c r="K675">
        <v>50.841999999999999</v>
      </c>
      <c r="L675">
        <v>896.77041653091999</v>
      </c>
      <c r="O675" s="10">
        <f t="shared" si="126"/>
        <v>4.9791084715101128</v>
      </c>
      <c r="P675" s="10">
        <f t="shared" si="127"/>
        <v>3664.8561636577801</v>
      </c>
      <c r="Q675" s="10">
        <f t="shared" si="128"/>
        <v>7.0221729490048554</v>
      </c>
      <c r="R675" s="10">
        <f t="shared" si="129"/>
        <v>1054.2697590716</v>
      </c>
      <c r="S675" s="10">
        <f t="shared" si="130"/>
        <v>8.559045740123528</v>
      </c>
      <c r="T675" s="10">
        <f t="shared" si="131"/>
        <v>9503.2636813760091</v>
      </c>
      <c r="U675" s="10">
        <f t="shared" si="132"/>
        <v>9.9533723689622224</v>
      </c>
      <c r="V675" s="10">
        <f t="shared" si="133"/>
        <v>35.475485250693602</v>
      </c>
      <c r="W675" s="10">
        <f t="shared" si="134"/>
        <v>11.094631203559926</v>
      </c>
      <c r="X675" s="10">
        <f t="shared" si="135"/>
        <v>43.370933926338303</v>
      </c>
      <c r="Y675" s="10">
        <f t="shared" si="136"/>
        <v>12.103768289246348</v>
      </c>
      <c r="Z675" s="10">
        <f t="shared" si="137"/>
        <v>896.77041653091999</v>
      </c>
    </row>
    <row r="676" spans="1:26">
      <c r="A676">
        <v>20.344000000000001</v>
      </c>
      <c r="B676">
        <v>3589.0628139572</v>
      </c>
      <c r="C676">
        <v>28.844000000000001</v>
      </c>
      <c r="D676">
        <v>1033.8298382865701</v>
      </c>
      <c r="E676">
        <v>35.344000000000001</v>
      </c>
      <c r="F676">
        <v>9086.7653255428395</v>
      </c>
      <c r="G676">
        <v>41.344000000000001</v>
      </c>
      <c r="H676">
        <v>35.107048309523499</v>
      </c>
      <c r="I676">
        <v>46.344000000000001</v>
      </c>
      <c r="J676">
        <v>42.784684978404499</v>
      </c>
      <c r="K676">
        <v>50.844000000000001</v>
      </c>
      <c r="L676">
        <v>859.17767159408402</v>
      </c>
      <c r="O676" s="10">
        <f t="shared" si="126"/>
        <v>4.9795928574371588</v>
      </c>
      <c r="P676" s="10">
        <f t="shared" si="127"/>
        <v>3589.0628139572</v>
      </c>
      <c r="Q676" s="10">
        <f t="shared" si="128"/>
        <v>7.0226495624830916</v>
      </c>
      <c r="R676" s="10">
        <f t="shared" si="129"/>
        <v>1033.8298382865701</v>
      </c>
      <c r="S676" s="10">
        <f t="shared" si="130"/>
        <v>8.5595146385442433</v>
      </c>
      <c r="T676" s="10">
        <f t="shared" si="131"/>
        <v>9086.7653255428395</v>
      </c>
      <c r="U676" s="10">
        <f t="shared" si="132"/>
        <v>9.9538328064299559</v>
      </c>
      <c r="V676" s="10">
        <f t="shared" si="133"/>
        <v>35.107048309523499</v>
      </c>
      <c r="W676" s="10">
        <f t="shared" si="134"/>
        <v>11.095083625096382</v>
      </c>
      <c r="X676" s="10">
        <f t="shared" si="135"/>
        <v>42.784684978404499</v>
      </c>
      <c r="Y676" s="10">
        <f t="shared" si="136"/>
        <v>12.104212759641122</v>
      </c>
      <c r="Z676" s="10">
        <f t="shared" si="137"/>
        <v>859.17767159408402</v>
      </c>
    </row>
    <row r="677" spans="1:26">
      <c r="A677">
        <v>20.346</v>
      </c>
      <c r="B677">
        <v>3515.5496002022301</v>
      </c>
      <c r="C677">
        <v>28.846</v>
      </c>
      <c r="D677">
        <v>1013.96787100635</v>
      </c>
      <c r="E677">
        <v>35.345999999999997</v>
      </c>
      <c r="F677">
        <v>8690.7845377474896</v>
      </c>
      <c r="G677">
        <v>41.345999999999997</v>
      </c>
      <c r="H677">
        <v>34.744313662373003</v>
      </c>
      <c r="I677">
        <v>46.345999999999997</v>
      </c>
      <c r="J677">
        <v>42.210236904627898</v>
      </c>
      <c r="K677">
        <v>50.845999999999997</v>
      </c>
      <c r="L677">
        <v>823.44836830701695</v>
      </c>
      <c r="O677" s="10">
        <f t="shared" si="126"/>
        <v>4.9800772418473329</v>
      </c>
      <c r="P677" s="10">
        <f t="shared" si="127"/>
        <v>3515.5496002022301</v>
      </c>
      <c r="Q677" s="10">
        <f t="shared" si="128"/>
        <v>7.0231261738221056</v>
      </c>
      <c r="R677" s="10">
        <f t="shared" si="129"/>
        <v>1013.96787100635</v>
      </c>
      <c r="S677" s="10">
        <f t="shared" si="130"/>
        <v>8.5599835343575812</v>
      </c>
      <c r="T677" s="10">
        <f t="shared" si="131"/>
        <v>8690.7845377474896</v>
      </c>
      <c r="U677" s="10">
        <f t="shared" si="132"/>
        <v>9.954293240865578</v>
      </c>
      <c r="V677" s="10">
        <f t="shared" si="133"/>
        <v>34.744313662373003</v>
      </c>
      <c r="W677" s="10">
        <f t="shared" si="134"/>
        <v>11.095536043253082</v>
      </c>
      <c r="X677" s="10">
        <f t="shared" si="135"/>
        <v>42.210236904627898</v>
      </c>
      <c r="Y677" s="10">
        <f t="shared" si="136"/>
        <v>12.10465722634874</v>
      </c>
      <c r="Z677" s="10">
        <f t="shared" si="137"/>
        <v>823.44836830701695</v>
      </c>
    </row>
    <row r="678" spans="1:26">
      <c r="A678">
        <v>20.347999999999999</v>
      </c>
      <c r="B678">
        <v>3444.22787967152</v>
      </c>
      <c r="C678">
        <v>28.847999999999999</v>
      </c>
      <c r="D678">
        <v>994.66269167258201</v>
      </c>
      <c r="E678">
        <v>35.347999999999999</v>
      </c>
      <c r="F678">
        <v>8314.6665817359499</v>
      </c>
      <c r="G678">
        <v>41.347999999999999</v>
      </c>
      <c r="H678">
        <v>34.387164407148298</v>
      </c>
      <c r="I678">
        <v>46.347999999999999</v>
      </c>
      <c r="J678">
        <v>41.6472754289032</v>
      </c>
      <c r="K678">
        <v>50.847999999999999</v>
      </c>
      <c r="L678">
        <v>789.50833072596902</v>
      </c>
      <c r="O678" s="10">
        <f t="shared" si="126"/>
        <v>4.9805616247404894</v>
      </c>
      <c r="P678" s="10">
        <f t="shared" si="127"/>
        <v>3444.22787967152</v>
      </c>
      <c r="Q678" s="10">
        <f t="shared" si="128"/>
        <v>7.0236027830217527</v>
      </c>
      <c r="R678" s="10">
        <f t="shared" si="129"/>
        <v>994.66269167258201</v>
      </c>
      <c r="S678" s="10">
        <f t="shared" si="130"/>
        <v>8.5604524275633977</v>
      </c>
      <c r="T678" s="10">
        <f t="shared" si="131"/>
        <v>8314.6665817359499</v>
      </c>
      <c r="U678" s="10">
        <f t="shared" si="132"/>
        <v>9.9547536722689518</v>
      </c>
      <c r="V678" s="10">
        <f t="shared" si="133"/>
        <v>34.387164407148298</v>
      </c>
      <c r="W678" s="10">
        <f t="shared" si="134"/>
        <v>11.09598845802989</v>
      </c>
      <c r="X678" s="10">
        <f t="shared" si="135"/>
        <v>41.6472754289032</v>
      </c>
      <c r="Y678" s="10">
        <f t="shared" si="136"/>
        <v>12.10510168936907</v>
      </c>
      <c r="Z678" s="10">
        <f t="shared" si="137"/>
        <v>789.50833072596902</v>
      </c>
    </row>
    <row r="679" spans="1:26">
      <c r="A679">
        <v>20.350000000000001</v>
      </c>
      <c r="B679">
        <v>3375.0131793586302</v>
      </c>
      <c r="C679">
        <v>28.85</v>
      </c>
      <c r="D679">
        <v>975.89407432321605</v>
      </c>
      <c r="E679">
        <v>35.35</v>
      </c>
      <c r="F679">
        <v>7957.6861461976496</v>
      </c>
      <c r="G679">
        <v>41.35</v>
      </c>
      <c r="H679">
        <v>34.035486617740297</v>
      </c>
      <c r="I679">
        <v>46.35</v>
      </c>
      <c r="J679">
        <v>41.095496648842598</v>
      </c>
      <c r="K679">
        <v>50.85</v>
      </c>
      <c r="L679">
        <v>757.28183267879899</v>
      </c>
      <c r="O679" s="10">
        <f t="shared" si="126"/>
        <v>4.9810460061164807</v>
      </c>
      <c r="P679" s="10">
        <f t="shared" si="127"/>
        <v>3375.0131793586302</v>
      </c>
      <c r="Q679" s="10">
        <f t="shared" si="128"/>
        <v>7.0240793900818881</v>
      </c>
      <c r="R679" s="10">
        <f t="shared" si="129"/>
        <v>975.89407432321605</v>
      </c>
      <c r="S679" s="10">
        <f t="shared" si="130"/>
        <v>8.5609213181615527</v>
      </c>
      <c r="T679" s="10">
        <f t="shared" si="131"/>
        <v>7957.6861461976496</v>
      </c>
      <c r="U679" s="10">
        <f t="shared" si="132"/>
        <v>9.9552141006399335</v>
      </c>
      <c r="V679" s="10">
        <f t="shared" si="133"/>
        <v>34.035486617740297</v>
      </c>
      <c r="W679" s="10">
        <f t="shared" si="134"/>
        <v>11.096440869426667</v>
      </c>
      <c r="X679" s="10">
        <f t="shared" si="135"/>
        <v>41.095496648842598</v>
      </c>
      <c r="Y679" s="10">
        <f t="shared" si="136"/>
        <v>12.105546148701979</v>
      </c>
      <c r="Z679" s="10">
        <f t="shared" si="137"/>
        <v>757.28183267879899</v>
      </c>
    </row>
    <row r="680" spans="1:26">
      <c r="A680">
        <v>20.352</v>
      </c>
      <c r="B680">
        <v>3307.8249686253998</v>
      </c>
      <c r="C680">
        <v>28.852</v>
      </c>
      <c r="D680">
        <v>957.64268418041695</v>
      </c>
      <c r="E680">
        <v>35.351999999999997</v>
      </c>
      <c r="F680">
        <v>7619.0691609248297</v>
      </c>
      <c r="G680">
        <v>41.351999999999997</v>
      </c>
      <c r="H680">
        <v>33.689169253733397</v>
      </c>
      <c r="I680">
        <v>46.351999999999997</v>
      </c>
      <c r="J680">
        <v>40.554606628752602</v>
      </c>
      <c r="K680">
        <v>50.851999999999997</v>
      </c>
      <c r="L680">
        <v>726.69246807760499</v>
      </c>
      <c r="O680" s="10">
        <f t="shared" si="126"/>
        <v>4.9815303859751578</v>
      </c>
      <c r="P680" s="10">
        <f t="shared" si="127"/>
        <v>3307.8249686253998</v>
      </c>
      <c r="Q680" s="10">
        <f t="shared" si="128"/>
        <v>7.024555995002367</v>
      </c>
      <c r="R680" s="10">
        <f t="shared" si="129"/>
        <v>957.64268418041695</v>
      </c>
      <c r="S680" s="10">
        <f t="shared" si="130"/>
        <v>8.5613902061518985</v>
      </c>
      <c r="T680" s="10">
        <f t="shared" si="131"/>
        <v>7619.0691609248297</v>
      </c>
      <c r="U680" s="10">
        <f t="shared" si="132"/>
        <v>9.955674525978381</v>
      </c>
      <c r="V680" s="10">
        <f t="shared" si="133"/>
        <v>33.689169253733397</v>
      </c>
      <c r="W680" s="10">
        <f t="shared" si="134"/>
        <v>11.096893277443272</v>
      </c>
      <c r="X680" s="10">
        <f t="shared" si="135"/>
        <v>40.554606628752602</v>
      </c>
      <c r="Y680" s="10">
        <f t="shared" si="136"/>
        <v>12.105990604347321</v>
      </c>
      <c r="Z680" s="10">
        <f t="shared" si="137"/>
        <v>726.69246807760499</v>
      </c>
    </row>
    <row r="681" spans="1:26">
      <c r="A681">
        <v>20.353999999999999</v>
      </c>
      <c r="B681">
        <v>3242.5864457747498</v>
      </c>
      <c r="C681">
        <v>28.853999999999999</v>
      </c>
      <c r="D681">
        <v>939.89003204167295</v>
      </c>
      <c r="E681">
        <v>35.353999999999999</v>
      </c>
      <c r="F681">
        <v>7298.0112755969303</v>
      </c>
      <c r="G681">
        <v>41.353999999999999</v>
      </c>
      <c r="H681">
        <v>33.348104073262697</v>
      </c>
      <c r="I681">
        <v>46.353999999999999</v>
      </c>
      <c r="J681">
        <v>40.024321011003501</v>
      </c>
      <c r="K681">
        <v>50.853999999999999</v>
      </c>
      <c r="L681">
        <v>697.66390506318703</v>
      </c>
      <c r="O681" s="10">
        <f t="shared" si="126"/>
        <v>4.9820147643163732</v>
      </c>
      <c r="P681" s="10">
        <f t="shared" si="127"/>
        <v>3242.5864457747498</v>
      </c>
      <c r="Q681" s="10">
        <f t="shared" si="128"/>
        <v>7.0250325977830439</v>
      </c>
      <c r="R681" s="10">
        <f t="shared" si="129"/>
        <v>939.89003204167295</v>
      </c>
      <c r="S681" s="10">
        <f t="shared" si="130"/>
        <v>8.5618590915343002</v>
      </c>
      <c r="T681" s="10">
        <f t="shared" si="131"/>
        <v>7298.0112755969303</v>
      </c>
      <c r="U681" s="10">
        <f t="shared" si="132"/>
        <v>9.9561349482841592</v>
      </c>
      <c r="V681" s="10">
        <f t="shared" si="133"/>
        <v>33.348104073262697</v>
      </c>
      <c r="W681" s="10">
        <f t="shared" si="134"/>
        <v>11.097345682079572</v>
      </c>
      <c r="X681" s="10">
        <f t="shared" si="135"/>
        <v>40.024321011003501</v>
      </c>
      <c r="Y681" s="10">
        <f t="shared" si="136"/>
        <v>12.106435056304971</v>
      </c>
      <c r="Z681" s="10">
        <f t="shared" si="137"/>
        <v>697.66390506318703</v>
      </c>
    </row>
    <row r="682" spans="1:26">
      <c r="A682">
        <v>20.356000000000002</v>
      </c>
      <c r="B682">
        <v>3179.2243376127299</v>
      </c>
      <c r="C682">
        <v>28.856000000000002</v>
      </c>
      <c r="D682">
        <v>922.61843129685599</v>
      </c>
      <c r="E682">
        <v>35.356000000000002</v>
      </c>
      <c r="F682">
        <v>6993.6932545222498</v>
      </c>
      <c r="G682">
        <v>41.356000000000002</v>
      </c>
      <c r="H682">
        <v>33.012185548939399</v>
      </c>
      <c r="I682">
        <v>46.356000000000002</v>
      </c>
      <c r="J682">
        <v>39.504364644924898</v>
      </c>
      <c r="K682">
        <v>50.856000000000002</v>
      </c>
      <c r="L682">
        <v>670.12052995565705</v>
      </c>
      <c r="O682" s="10">
        <f t="shared" si="126"/>
        <v>4.982499141139983</v>
      </c>
      <c r="P682" s="10">
        <f t="shared" si="127"/>
        <v>3179.2243376127299</v>
      </c>
      <c r="Q682" s="10">
        <f t="shared" si="128"/>
        <v>7.0255091984237739</v>
      </c>
      <c r="R682" s="10">
        <f t="shared" si="129"/>
        <v>922.61843129685599</v>
      </c>
      <c r="S682" s="10">
        <f t="shared" si="130"/>
        <v>8.5623279743086087</v>
      </c>
      <c r="T682" s="10">
        <f t="shared" si="131"/>
        <v>6993.6932545222498</v>
      </c>
      <c r="U682" s="10">
        <f t="shared" si="132"/>
        <v>9.9565953675571244</v>
      </c>
      <c r="V682" s="10">
        <f t="shared" si="133"/>
        <v>33.012185548939399</v>
      </c>
      <c r="W682" s="10">
        <f t="shared" si="134"/>
        <v>11.097798083335427</v>
      </c>
      <c r="X682" s="10">
        <f t="shared" si="135"/>
        <v>39.504364644924898</v>
      </c>
      <c r="Y682" s="10">
        <f t="shared" si="136"/>
        <v>12.10687950457479</v>
      </c>
      <c r="Z682" s="10">
        <f t="shared" si="137"/>
        <v>670.12052995565705</v>
      </c>
    </row>
    <row r="683" spans="1:26">
      <c r="A683">
        <v>20.358000000000001</v>
      </c>
      <c r="B683">
        <v>3117.6687111320898</v>
      </c>
      <c r="C683">
        <v>28.858000000000001</v>
      </c>
      <c r="D683">
        <v>905.81095740472995</v>
      </c>
      <c r="E683">
        <v>35.357999999999997</v>
      </c>
      <c r="F683">
        <v>6705.2935800249197</v>
      </c>
      <c r="G683">
        <v>41.357999999999997</v>
      </c>
      <c r="H683">
        <v>32.681310786691903</v>
      </c>
      <c r="I683">
        <v>46.357999999999997</v>
      </c>
      <c r="J683">
        <v>38.994471232282599</v>
      </c>
      <c r="K683">
        <v>50.857999999999997</v>
      </c>
      <c r="L683">
        <v>643.98798811179802</v>
      </c>
      <c r="O683" s="10">
        <f t="shared" si="126"/>
        <v>4.9829835164458345</v>
      </c>
      <c r="P683" s="10">
        <f t="shared" si="127"/>
        <v>3117.6687111320898</v>
      </c>
      <c r="Q683" s="10">
        <f t="shared" si="128"/>
        <v>7.0259857969244113</v>
      </c>
      <c r="R683" s="10">
        <f t="shared" si="129"/>
        <v>905.81095740472995</v>
      </c>
      <c r="S683" s="10">
        <f t="shared" si="130"/>
        <v>8.5627968544746835</v>
      </c>
      <c r="T683" s="10">
        <f t="shared" si="131"/>
        <v>6705.2935800249197</v>
      </c>
      <c r="U683" s="10">
        <f t="shared" si="132"/>
        <v>9.9570557837971361</v>
      </c>
      <c r="V683" s="10">
        <f t="shared" si="133"/>
        <v>32.681310786691903</v>
      </c>
      <c r="W683" s="10">
        <f t="shared" si="134"/>
        <v>11.098250481210698</v>
      </c>
      <c r="X683" s="10">
        <f t="shared" si="135"/>
        <v>38.994471232282599</v>
      </c>
      <c r="Y683" s="10">
        <f t="shared" si="136"/>
        <v>12.10732394915664</v>
      </c>
      <c r="Z683" s="10">
        <f t="shared" si="137"/>
        <v>643.98798811179802</v>
      </c>
    </row>
    <row r="684" spans="1:26">
      <c r="A684">
        <v>20.36</v>
      </c>
      <c r="B684">
        <v>3057.8527965145599</v>
      </c>
      <c r="C684">
        <v>28.86</v>
      </c>
      <c r="D684">
        <v>889.45140967575799</v>
      </c>
      <c r="E684">
        <v>35.36</v>
      </c>
      <c r="F684">
        <v>6431.9985753360697</v>
      </c>
      <c r="G684">
        <v>41.36</v>
      </c>
      <c r="H684">
        <v>32.355379447424703</v>
      </c>
      <c r="I684">
        <v>46.36</v>
      </c>
      <c r="J684">
        <v>38.494382988533602</v>
      </c>
      <c r="K684">
        <v>50.86</v>
      </c>
      <c r="L684">
        <v>619.19362958312001</v>
      </c>
      <c r="O684" s="10">
        <f t="shared" si="126"/>
        <v>4.9834678902337819</v>
      </c>
      <c r="P684" s="10">
        <f t="shared" si="127"/>
        <v>3057.8527965145599</v>
      </c>
      <c r="Q684" s="10">
        <f t="shared" si="128"/>
        <v>7.0264623932848096</v>
      </c>
      <c r="R684" s="10">
        <f t="shared" si="129"/>
        <v>889.45140967575799</v>
      </c>
      <c r="S684" s="10">
        <f t="shared" si="130"/>
        <v>8.5632657320323791</v>
      </c>
      <c r="T684" s="10">
        <f t="shared" si="131"/>
        <v>6431.9985753360697</v>
      </c>
      <c r="U684" s="10">
        <f t="shared" si="132"/>
        <v>9.9575161970040558</v>
      </c>
      <c r="V684" s="10">
        <f t="shared" si="133"/>
        <v>32.355379447424703</v>
      </c>
      <c r="W684" s="10">
        <f t="shared" si="134"/>
        <v>11.09870287570525</v>
      </c>
      <c r="X684" s="10">
        <f t="shared" si="135"/>
        <v>38.494382988533602</v>
      </c>
      <c r="Y684" s="10">
        <f t="shared" si="136"/>
        <v>12.10776839005039</v>
      </c>
      <c r="Z684" s="10">
        <f t="shared" si="137"/>
        <v>619.19362958312001</v>
      </c>
    </row>
    <row r="685" spans="1:26">
      <c r="A685">
        <v>20.361999999999998</v>
      </c>
      <c r="B685">
        <v>2999.7128207030901</v>
      </c>
      <c r="C685">
        <v>28.861999999999998</v>
      </c>
      <c r="D685">
        <v>873.52427521606603</v>
      </c>
      <c r="E685">
        <v>35.361999999999902</v>
      </c>
      <c r="F685">
        <v>6173.0103594599104</v>
      </c>
      <c r="G685">
        <v>41.362000000000002</v>
      </c>
      <c r="H685">
        <v>32.034293671373199</v>
      </c>
      <c r="I685">
        <v>46.362000000000002</v>
      </c>
      <c r="J685">
        <v>38.003850319043899</v>
      </c>
      <c r="K685">
        <v>50.862000000000002</v>
      </c>
      <c r="L685">
        <v>595.66686794683096</v>
      </c>
      <c r="O685" s="10">
        <f t="shared" si="126"/>
        <v>4.9839522625036787</v>
      </c>
      <c r="P685" s="10">
        <f t="shared" si="127"/>
        <v>2999.7128207030901</v>
      </c>
      <c r="Q685" s="10">
        <f t="shared" si="128"/>
        <v>7.0269389875048258</v>
      </c>
      <c r="R685" s="10">
        <f t="shared" si="129"/>
        <v>873.52427521606603</v>
      </c>
      <c r="S685" s="10">
        <f t="shared" si="130"/>
        <v>8.5637346069815319</v>
      </c>
      <c r="T685" s="10">
        <f t="shared" si="131"/>
        <v>6173.0103594599104</v>
      </c>
      <c r="U685" s="10">
        <f t="shared" si="132"/>
        <v>9.9579766071777449</v>
      </c>
      <c r="V685" s="10">
        <f t="shared" si="133"/>
        <v>32.034293671373199</v>
      </c>
      <c r="W685" s="10">
        <f t="shared" si="134"/>
        <v>11.099155266818945</v>
      </c>
      <c r="X685" s="10">
        <f t="shared" si="135"/>
        <v>38.003850319043899</v>
      </c>
      <c r="Y685" s="10">
        <f t="shared" si="136"/>
        <v>12.108212827255906</v>
      </c>
      <c r="Z685" s="10">
        <f t="shared" si="137"/>
        <v>595.66686794683096</v>
      </c>
    </row>
    <row r="686" spans="1:26">
      <c r="A686">
        <v>20.364000000000001</v>
      </c>
      <c r="B686">
        <v>2943.1878508526802</v>
      </c>
      <c r="C686">
        <v>28.864000000000001</v>
      </c>
      <c r="D686">
        <v>858.01469489895396</v>
      </c>
      <c r="E686">
        <v>35.363999999999997</v>
      </c>
      <c r="F686">
        <v>5927.55293599791</v>
      </c>
      <c r="G686">
        <v>41.363999999999997</v>
      </c>
      <c r="H686">
        <v>31.717958005060801</v>
      </c>
      <c r="I686">
        <v>46.363999999999997</v>
      </c>
      <c r="J686">
        <v>37.522631509542101</v>
      </c>
      <c r="K686">
        <v>50.863999999999997</v>
      </c>
      <c r="L686">
        <v>573.33946089824701</v>
      </c>
      <c r="O686" s="10">
        <f t="shared" si="126"/>
        <v>4.9844366332553784</v>
      </c>
      <c r="P686" s="10">
        <f t="shared" si="127"/>
        <v>2943.1878508526802</v>
      </c>
      <c r="Q686" s="10">
        <f t="shared" si="128"/>
        <v>7.0274155795843143</v>
      </c>
      <c r="R686" s="10">
        <f t="shared" si="129"/>
        <v>858.01469489895396</v>
      </c>
      <c r="S686" s="10">
        <f t="shared" si="130"/>
        <v>8.5642034793220692</v>
      </c>
      <c r="T686" s="10">
        <f t="shared" si="131"/>
        <v>5927.55293599791</v>
      </c>
      <c r="U686" s="10">
        <f t="shared" si="132"/>
        <v>9.9584370143180578</v>
      </c>
      <c r="V686" s="10">
        <f t="shared" si="133"/>
        <v>31.717958005060801</v>
      </c>
      <c r="W686" s="10">
        <f t="shared" si="134"/>
        <v>11.09960765455164</v>
      </c>
      <c r="X686" s="10">
        <f t="shared" si="135"/>
        <v>37.522631509542101</v>
      </c>
      <c r="Y686" s="10">
        <f t="shared" si="136"/>
        <v>12.108657260773045</v>
      </c>
      <c r="Z686" s="10">
        <f t="shared" si="137"/>
        <v>573.33946089824701</v>
      </c>
    </row>
    <row r="687" spans="1:26">
      <c r="A687">
        <v>20.366</v>
      </c>
      <c r="B687">
        <v>2888.21964701157</v>
      </c>
      <c r="C687">
        <v>28.866</v>
      </c>
      <c r="D687">
        <v>842.908431238209</v>
      </c>
      <c r="E687">
        <v>35.366</v>
      </c>
      <c r="F687">
        <v>5694.8766990138201</v>
      </c>
      <c r="G687">
        <v>41.366</v>
      </c>
      <c r="H687">
        <v>31.406279330747999</v>
      </c>
      <c r="I687">
        <v>46.366</v>
      </c>
      <c r="J687">
        <v>37.050492430089001</v>
      </c>
      <c r="K687">
        <v>50.866</v>
      </c>
      <c r="L687">
        <v>552.14572118040201</v>
      </c>
      <c r="O687" s="10">
        <f t="shared" si="126"/>
        <v>4.98492100248873</v>
      </c>
      <c r="P687" s="10">
        <f t="shared" si="127"/>
        <v>2888.21964701157</v>
      </c>
      <c r="Q687" s="10">
        <f t="shared" si="128"/>
        <v>7.0278921695231302</v>
      </c>
      <c r="R687" s="10">
        <f t="shared" si="129"/>
        <v>842.908431238209</v>
      </c>
      <c r="S687" s="10">
        <f t="shared" si="130"/>
        <v>8.5646723490537795</v>
      </c>
      <c r="T687" s="10">
        <f t="shared" si="131"/>
        <v>5694.8766990138201</v>
      </c>
      <c r="U687" s="10">
        <f t="shared" si="132"/>
        <v>9.9588974184248595</v>
      </c>
      <c r="V687" s="10">
        <f t="shared" si="133"/>
        <v>31.406279330747999</v>
      </c>
      <c r="W687" s="10">
        <f t="shared" si="134"/>
        <v>11.100060038903205</v>
      </c>
      <c r="X687" s="10">
        <f t="shared" si="135"/>
        <v>37.050492430089001</v>
      </c>
      <c r="Y687" s="10">
        <f t="shared" si="136"/>
        <v>12.109101690601678</v>
      </c>
      <c r="Z687" s="10">
        <f t="shared" si="137"/>
        <v>552.14572118040201</v>
      </c>
    </row>
    <row r="688" spans="1:26">
      <c r="A688">
        <v>20.367999999999999</v>
      </c>
      <c r="B688">
        <v>2834.7525234357099</v>
      </c>
      <c r="C688">
        <v>28.867999999999999</v>
      </c>
      <c r="D688">
        <v>828.19183804588101</v>
      </c>
      <c r="E688">
        <v>35.368000000000002</v>
      </c>
      <c r="F688">
        <v>5474.2616148534198</v>
      </c>
      <c r="G688">
        <v>41.368000000000002</v>
      </c>
      <c r="H688">
        <v>31.099166798281299</v>
      </c>
      <c r="I688">
        <v>46.368000000000002</v>
      </c>
      <c r="J688">
        <v>36.587206251900803</v>
      </c>
      <c r="K688">
        <v>50.868000000000002</v>
      </c>
      <c r="L688">
        <v>532.02266623058495</v>
      </c>
      <c r="O688" s="10">
        <f t="shared" si="126"/>
        <v>4.9854053702035879</v>
      </c>
      <c r="P688" s="10">
        <f t="shared" si="127"/>
        <v>2834.7525234357099</v>
      </c>
      <c r="Q688" s="10">
        <f t="shared" si="128"/>
        <v>7.0283687573211253</v>
      </c>
      <c r="R688" s="10">
        <f t="shared" si="129"/>
        <v>828.19183804588101</v>
      </c>
      <c r="S688" s="10">
        <f t="shared" si="130"/>
        <v>8.5651412161765386</v>
      </c>
      <c r="T688" s="10">
        <f t="shared" si="131"/>
        <v>5474.2616148534198</v>
      </c>
      <c r="U688" s="10">
        <f t="shared" si="132"/>
        <v>9.9593578194980061</v>
      </c>
      <c r="V688" s="10">
        <f t="shared" si="133"/>
        <v>31.099166798281299</v>
      </c>
      <c r="W688" s="10">
        <f t="shared" si="134"/>
        <v>11.100512419873496</v>
      </c>
      <c r="X688" s="10">
        <f t="shared" si="135"/>
        <v>36.587206251900803</v>
      </c>
      <c r="Y688" s="10">
        <f t="shared" si="136"/>
        <v>12.109546116741667</v>
      </c>
      <c r="Z688" s="10">
        <f t="shared" si="137"/>
        <v>532.02266623058495</v>
      </c>
    </row>
    <row r="689" spans="1:26">
      <c r="A689">
        <v>20.37</v>
      </c>
      <c r="B689">
        <v>2782.7332179771001</v>
      </c>
      <c r="C689">
        <v>28.87</v>
      </c>
      <c r="D689">
        <v>813.85183176586395</v>
      </c>
      <c r="E689">
        <v>35.369999999999997</v>
      </c>
      <c r="F689">
        <v>5265.01931198907</v>
      </c>
      <c r="G689">
        <v>41.37</v>
      </c>
      <c r="H689">
        <v>30.796531759235801</v>
      </c>
      <c r="I689">
        <v>46.37</v>
      </c>
      <c r="J689">
        <v>36.132553176376398</v>
      </c>
      <c r="K689">
        <v>50.87</v>
      </c>
      <c r="L689">
        <v>512.910114579234</v>
      </c>
      <c r="O689" s="10">
        <f t="shared" si="126"/>
        <v>4.9858897363998063</v>
      </c>
      <c r="P689" s="10">
        <f t="shared" si="127"/>
        <v>2782.7332179771001</v>
      </c>
      <c r="Q689" s="10">
        <f t="shared" si="128"/>
        <v>7.028845342978161</v>
      </c>
      <c r="R689" s="10">
        <f t="shared" si="129"/>
        <v>813.85183176586395</v>
      </c>
      <c r="S689" s="10">
        <f t="shared" si="130"/>
        <v>8.5656100806902096</v>
      </c>
      <c r="T689" s="10">
        <f t="shared" si="131"/>
        <v>5265.01931198907</v>
      </c>
      <c r="U689" s="10">
        <f t="shared" si="132"/>
        <v>9.9598182175373573</v>
      </c>
      <c r="V689" s="10">
        <f t="shared" si="133"/>
        <v>30.796531759235801</v>
      </c>
      <c r="W689" s="10">
        <f t="shared" si="134"/>
        <v>11.100964797462378</v>
      </c>
      <c r="X689" s="10">
        <f t="shared" si="135"/>
        <v>36.132553176376398</v>
      </c>
      <c r="Y689" s="10">
        <f t="shared" si="136"/>
        <v>12.109990539192877</v>
      </c>
      <c r="Z689" s="10">
        <f t="shared" si="137"/>
        <v>512.910114579234</v>
      </c>
    </row>
    <row r="690" spans="1:26">
      <c r="A690">
        <v>20.372</v>
      </c>
      <c r="B690">
        <v>2732.1107690281601</v>
      </c>
      <c r="C690">
        <v>28.872</v>
      </c>
      <c r="D690">
        <v>799.87586438037499</v>
      </c>
      <c r="E690">
        <v>35.372</v>
      </c>
      <c r="F690">
        <v>5066.4942831277904</v>
      </c>
      <c r="G690">
        <v>41.372</v>
      </c>
      <c r="H690">
        <v>30.4982877032907</v>
      </c>
      <c r="I690">
        <v>46.372</v>
      </c>
      <c r="J690">
        <v>35.686320175772799</v>
      </c>
      <c r="K690">
        <v>50.872</v>
      </c>
      <c r="L690">
        <v>494.750736584126</v>
      </c>
      <c r="O690" s="10">
        <f t="shared" si="126"/>
        <v>4.9863741010772342</v>
      </c>
      <c r="P690" s="10">
        <f t="shared" si="127"/>
        <v>2732.1107690281601</v>
      </c>
      <c r="Q690" s="10">
        <f t="shared" si="128"/>
        <v>7.0293219264940836</v>
      </c>
      <c r="R690" s="10">
        <f t="shared" si="129"/>
        <v>799.87586438037499</v>
      </c>
      <c r="S690" s="10">
        <f t="shared" si="130"/>
        <v>8.5660789425946451</v>
      </c>
      <c r="T690" s="10">
        <f t="shared" si="131"/>
        <v>5066.4942831277904</v>
      </c>
      <c r="U690" s="10">
        <f t="shared" si="132"/>
        <v>9.9602786125427762</v>
      </c>
      <c r="V690" s="10">
        <f t="shared" si="133"/>
        <v>30.4982877032907</v>
      </c>
      <c r="W690" s="10">
        <f t="shared" si="134"/>
        <v>11.101417171669713</v>
      </c>
      <c r="X690" s="10">
        <f t="shared" si="135"/>
        <v>35.686320175772799</v>
      </c>
      <c r="Y690" s="10">
        <f t="shared" si="136"/>
        <v>12.110434957955173</v>
      </c>
      <c r="Z690" s="10">
        <f t="shared" si="137"/>
        <v>494.750736584126</v>
      </c>
    </row>
    <row r="691" spans="1:26">
      <c r="A691">
        <v>20.373999999999999</v>
      </c>
      <c r="B691">
        <v>2682.83639953794</v>
      </c>
      <c r="C691">
        <v>28.873999999999999</v>
      </c>
      <c r="D691">
        <v>786.25189779460095</v>
      </c>
      <c r="E691">
        <v>35.374000000000002</v>
      </c>
      <c r="F691">
        <v>4878.0643766722897</v>
      </c>
      <c r="G691">
        <v>41.374000000000002</v>
      </c>
      <c r="H691">
        <v>30.204350196731198</v>
      </c>
      <c r="I691">
        <v>46.374000000000002</v>
      </c>
      <c r="J691">
        <v>35.248300744933402</v>
      </c>
      <c r="K691">
        <v>50.874000000000002</v>
      </c>
      <c r="L691">
        <v>477.49006654572599</v>
      </c>
      <c r="O691" s="10">
        <f t="shared" si="126"/>
        <v>4.9868584642357252</v>
      </c>
      <c r="P691" s="10">
        <f t="shared" si="127"/>
        <v>2682.83639953794</v>
      </c>
      <c r="Q691" s="10">
        <f t="shared" si="128"/>
        <v>7.0297985078687546</v>
      </c>
      <c r="R691" s="10">
        <f t="shared" si="129"/>
        <v>786.25189779460095</v>
      </c>
      <c r="S691" s="10">
        <f t="shared" si="130"/>
        <v>8.566547801889703</v>
      </c>
      <c r="T691" s="10">
        <f t="shared" si="131"/>
        <v>4878.0643766722897</v>
      </c>
      <c r="U691" s="10">
        <f t="shared" si="132"/>
        <v>9.9607390045141226</v>
      </c>
      <c r="V691" s="10">
        <f t="shared" si="133"/>
        <v>30.204350196731198</v>
      </c>
      <c r="W691" s="10">
        <f t="shared" si="134"/>
        <v>11.101869542495365</v>
      </c>
      <c r="X691" s="10">
        <f t="shared" si="135"/>
        <v>35.248300744933402</v>
      </c>
      <c r="Y691" s="10">
        <f t="shared" si="136"/>
        <v>12.110879373028423</v>
      </c>
      <c r="Z691" s="10">
        <f t="shared" si="137"/>
        <v>477.49006654572599</v>
      </c>
    </row>
    <row r="692" spans="1:26">
      <c r="A692">
        <v>20.376000000000001</v>
      </c>
      <c r="B692">
        <v>2634.8634076529902</v>
      </c>
      <c r="C692">
        <v>28.876000000000001</v>
      </c>
      <c r="D692">
        <v>772.96837961014205</v>
      </c>
      <c r="E692">
        <v>35.375999999999998</v>
      </c>
      <c r="F692">
        <v>4699.1407288386599</v>
      </c>
      <c r="G692">
        <v>41.375999999999998</v>
      </c>
      <c r="H692">
        <v>29.914636822991799</v>
      </c>
      <c r="I692">
        <v>46.375999999999998</v>
      </c>
      <c r="J692">
        <v>34.818294663527503</v>
      </c>
      <c r="K692">
        <v>50.875999999999998</v>
      </c>
      <c r="L692">
        <v>461.076482665627</v>
      </c>
      <c r="O692" s="10">
        <f t="shared" si="126"/>
        <v>4.9873428258751344</v>
      </c>
      <c r="P692" s="10">
        <f t="shared" si="127"/>
        <v>2634.8634076529902</v>
      </c>
      <c r="Q692" s="10">
        <f t="shared" si="128"/>
        <v>7.0302750871020265</v>
      </c>
      <c r="R692" s="10">
        <f t="shared" si="129"/>
        <v>772.96837961014205</v>
      </c>
      <c r="S692" s="10">
        <f t="shared" si="130"/>
        <v>8.5670166585752394</v>
      </c>
      <c r="T692" s="10">
        <f t="shared" si="131"/>
        <v>4699.1407288386599</v>
      </c>
      <c r="U692" s="10">
        <f t="shared" si="132"/>
        <v>9.9611993934512508</v>
      </c>
      <c r="V692" s="10">
        <f t="shared" si="133"/>
        <v>29.914636822991799</v>
      </c>
      <c r="W692" s="10">
        <f t="shared" si="134"/>
        <v>11.102321909939191</v>
      </c>
      <c r="X692" s="10">
        <f t="shared" si="135"/>
        <v>34.818294663527503</v>
      </c>
      <c r="Y692" s="10">
        <f t="shared" si="136"/>
        <v>12.111323784412484</v>
      </c>
      <c r="Z692" s="10">
        <f t="shared" si="137"/>
        <v>461.076482665627</v>
      </c>
    </row>
    <row r="693" spans="1:26">
      <c r="A693">
        <v>20.378</v>
      </c>
      <c r="B693">
        <v>2588.14706356128</v>
      </c>
      <c r="C693">
        <v>28.878</v>
      </c>
      <c r="D693">
        <v>760.01422020354096</v>
      </c>
      <c r="E693">
        <v>35.378</v>
      </c>
      <c r="F693">
        <v>4529.1672641076902</v>
      </c>
      <c r="G693">
        <v>41.378</v>
      </c>
      <c r="H693">
        <v>29.629067125193199</v>
      </c>
      <c r="I693">
        <v>46.378</v>
      </c>
      <c r="J693">
        <v>34.396107768343398</v>
      </c>
      <c r="K693">
        <v>50.878</v>
      </c>
      <c r="L693">
        <v>445.46116070038198</v>
      </c>
      <c r="O693" s="10">
        <f t="shared" si="126"/>
        <v>4.9878271859953101</v>
      </c>
      <c r="P693" s="10">
        <f t="shared" si="127"/>
        <v>2588.14706356128</v>
      </c>
      <c r="Q693" s="10">
        <f t="shared" si="128"/>
        <v>7.0307516641937546</v>
      </c>
      <c r="R693" s="10">
        <f t="shared" si="129"/>
        <v>760.01422020354096</v>
      </c>
      <c r="S693" s="10">
        <f t="shared" si="130"/>
        <v>8.5674855126511176</v>
      </c>
      <c r="T693" s="10">
        <f t="shared" si="131"/>
        <v>4529.1672641076902</v>
      </c>
      <c r="U693" s="10">
        <f t="shared" si="132"/>
        <v>9.9616597793540276</v>
      </c>
      <c r="V693" s="10">
        <f t="shared" si="133"/>
        <v>29.629067125193199</v>
      </c>
      <c r="W693" s="10">
        <f t="shared" si="134"/>
        <v>11.102774274001058</v>
      </c>
      <c r="X693" s="10">
        <f t="shared" si="135"/>
        <v>34.396107768343398</v>
      </c>
      <c r="Y693" s="10">
        <f t="shared" si="136"/>
        <v>12.111768192107224</v>
      </c>
      <c r="Z693" s="10">
        <f t="shared" si="137"/>
        <v>445.46116070038198</v>
      </c>
    </row>
    <row r="694" spans="1:26">
      <c r="A694">
        <v>20.38</v>
      </c>
      <c r="B694">
        <v>2542.6445121533202</v>
      </c>
      <c r="C694">
        <v>28.88</v>
      </c>
      <c r="D694">
        <v>747.37877103297001</v>
      </c>
      <c r="E694">
        <v>35.380000000000003</v>
      </c>
      <c r="F694">
        <v>4367.6198704184399</v>
      </c>
      <c r="G694">
        <v>41.38</v>
      </c>
      <c r="H694">
        <v>29.347562550550901</v>
      </c>
      <c r="I694">
        <v>46.38</v>
      </c>
      <c r="J694">
        <v>33.981551735083599</v>
      </c>
      <c r="K694">
        <v>50.88</v>
      </c>
      <c r="L694">
        <v>430.59800654012599</v>
      </c>
      <c r="O694" s="10">
        <f t="shared" si="126"/>
        <v>4.9883115445961073</v>
      </c>
      <c r="P694" s="10">
        <f t="shared" si="127"/>
        <v>2542.6445121533202</v>
      </c>
      <c r="Q694" s="10">
        <f t="shared" si="128"/>
        <v>7.0312282391437906</v>
      </c>
      <c r="R694" s="10">
        <f t="shared" si="129"/>
        <v>747.37877103297001</v>
      </c>
      <c r="S694" s="10">
        <f t="shared" si="130"/>
        <v>8.5679543641171882</v>
      </c>
      <c r="T694" s="10">
        <f t="shared" si="131"/>
        <v>4367.6198704184399</v>
      </c>
      <c r="U694" s="10">
        <f t="shared" si="132"/>
        <v>9.9621201622223072</v>
      </c>
      <c r="V694" s="10">
        <f t="shared" si="133"/>
        <v>29.347562550550901</v>
      </c>
      <c r="W694" s="10">
        <f t="shared" si="134"/>
        <v>11.103226634680826</v>
      </c>
      <c r="X694" s="10">
        <f t="shared" si="135"/>
        <v>33.981551735083599</v>
      </c>
      <c r="Y694" s="10">
        <f t="shared" si="136"/>
        <v>12.112212596112512</v>
      </c>
      <c r="Z694" s="10">
        <f t="shared" si="137"/>
        <v>430.59800654012599</v>
      </c>
    </row>
    <row r="695" spans="1:26">
      <c r="A695">
        <v>20.382000000000001</v>
      </c>
      <c r="B695">
        <v>2498.3146811328702</v>
      </c>
      <c r="C695">
        <v>28.882000000000001</v>
      </c>
      <c r="D695">
        <v>735.05180409901504</v>
      </c>
      <c r="E695">
        <v>35.381999999999998</v>
      </c>
      <c r="F695">
        <v>4214.0053367398496</v>
      </c>
      <c r="G695">
        <v>41.381999999999998</v>
      </c>
      <c r="H695">
        <v>29.070046396638698</v>
      </c>
      <c r="I695">
        <v>46.381999999999998</v>
      </c>
      <c r="J695">
        <v>33.574443869291798</v>
      </c>
      <c r="K695">
        <v>50.881999999999998</v>
      </c>
      <c r="L695">
        <v>416.44357233877503</v>
      </c>
      <c r="O695" s="10">
        <f t="shared" si="126"/>
        <v>4.9887959016773786</v>
      </c>
      <c r="P695" s="10">
        <f t="shared" si="127"/>
        <v>2498.3146811328702</v>
      </c>
      <c r="Q695" s="10">
        <f t="shared" si="128"/>
        <v>7.0317048119519958</v>
      </c>
      <c r="R695" s="10">
        <f t="shared" si="129"/>
        <v>735.05180409901504</v>
      </c>
      <c r="S695" s="10">
        <f t="shared" si="130"/>
        <v>8.5684232129733111</v>
      </c>
      <c r="T695" s="10">
        <f t="shared" si="131"/>
        <v>4214.0053367398496</v>
      </c>
      <c r="U695" s="10">
        <f t="shared" si="132"/>
        <v>9.9625805420559512</v>
      </c>
      <c r="V695" s="10">
        <f t="shared" si="133"/>
        <v>29.070046396638698</v>
      </c>
      <c r="W695" s="10">
        <f t="shared" si="134"/>
        <v>11.103678991978358</v>
      </c>
      <c r="X695" s="10">
        <f t="shared" si="135"/>
        <v>33.574443869291798</v>
      </c>
      <c r="Y695" s="10">
        <f t="shared" si="136"/>
        <v>12.112656996428207</v>
      </c>
      <c r="Z695" s="10">
        <f t="shared" si="137"/>
        <v>416.44357233877503</v>
      </c>
    </row>
    <row r="696" spans="1:26">
      <c r="A696">
        <v>20.384</v>
      </c>
      <c r="B696">
        <v>2455.1181942425401</v>
      </c>
      <c r="C696">
        <v>28.884</v>
      </c>
      <c r="D696">
        <v>723.02349249234896</v>
      </c>
      <c r="E696">
        <v>35.384</v>
      </c>
      <c r="F696">
        <v>4067.8601243883099</v>
      </c>
      <c r="G696">
        <v>41.383999999999901</v>
      </c>
      <c r="H696">
        <v>28.796443759390701</v>
      </c>
      <c r="I696">
        <v>46.383999999999901</v>
      </c>
      <c r="J696">
        <v>33.174606905911602</v>
      </c>
      <c r="K696">
        <v>50.883999999999901</v>
      </c>
      <c r="L696">
        <v>402.95696023124799</v>
      </c>
      <c r="O696" s="10">
        <f t="shared" si="126"/>
        <v>4.9892802572389749</v>
      </c>
      <c r="P696" s="10">
        <f t="shared" si="127"/>
        <v>2455.1181942425401</v>
      </c>
      <c r="Q696" s="10">
        <f t="shared" si="128"/>
        <v>7.0321813826182176</v>
      </c>
      <c r="R696" s="10">
        <f t="shared" si="129"/>
        <v>723.02349249234896</v>
      </c>
      <c r="S696" s="10">
        <f t="shared" si="130"/>
        <v>8.5688920592193423</v>
      </c>
      <c r="T696" s="10">
        <f t="shared" si="131"/>
        <v>4067.8601243883099</v>
      </c>
      <c r="U696" s="10">
        <f t="shared" si="132"/>
        <v>9.9630409188547997</v>
      </c>
      <c r="V696" s="10">
        <f t="shared" si="133"/>
        <v>28.796443759390701</v>
      </c>
      <c r="W696" s="10">
        <f t="shared" si="134"/>
        <v>11.104131345893492</v>
      </c>
      <c r="X696" s="10">
        <f t="shared" si="135"/>
        <v>33.174606905911602</v>
      </c>
      <c r="Y696" s="10">
        <f t="shared" si="136"/>
        <v>12.113101393054155</v>
      </c>
      <c r="Z696" s="10">
        <f t="shared" si="137"/>
        <v>402.95696023124799</v>
      </c>
    </row>
    <row r="697" spans="1:26">
      <c r="A697">
        <v>20.385999999999999</v>
      </c>
      <c r="B697">
        <v>2413.0172892856099</v>
      </c>
      <c r="C697">
        <v>28.885999999999999</v>
      </c>
      <c r="D697">
        <v>711.28439196411705</v>
      </c>
      <c r="E697">
        <v>35.386000000000003</v>
      </c>
      <c r="F697">
        <v>3928.7490295119101</v>
      </c>
      <c r="G697">
        <v>41.386000000000003</v>
      </c>
      <c r="H697">
        <v>28.5266814828077</v>
      </c>
      <c r="I697">
        <v>46.386000000000003</v>
      </c>
      <c r="J697">
        <v>32.781868817116099</v>
      </c>
      <c r="K697">
        <v>50.886000000000003</v>
      </c>
      <c r="L697">
        <v>390.09971712387699</v>
      </c>
      <c r="O697" s="10">
        <f t="shared" si="126"/>
        <v>4.9897646112807497</v>
      </c>
      <c r="P697" s="10">
        <f t="shared" si="127"/>
        <v>2413.0172892856099</v>
      </c>
      <c r="Q697" s="10">
        <f t="shared" si="128"/>
        <v>7.0326579511423164</v>
      </c>
      <c r="R697" s="10">
        <f t="shared" si="129"/>
        <v>711.28439196411705</v>
      </c>
      <c r="S697" s="10">
        <f t="shared" si="130"/>
        <v>8.5693609028551414</v>
      </c>
      <c r="T697" s="10">
        <f t="shared" si="131"/>
        <v>3928.7490295119101</v>
      </c>
      <c r="U697" s="10">
        <f t="shared" si="132"/>
        <v>9.9635012926187763</v>
      </c>
      <c r="V697" s="10">
        <f t="shared" si="133"/>
        <v>28.5266814828077</v>
      </c>
      <c r="W697" s="10">
        <f t="shared" si="134"/>
        <v>11.104583696426163</v>
      </c>
      <c r="X697" s="10">
        <f t="shared" si="135"/>
        <v>32.781868817116099</v>
      </c>
      <c r="Y697" s="10">
        <f t="shared" si="136"/>
        <v>12.113545785990285</v>
      </c>
      <c r="Z697" s="10">
        <f t="shared" si="137"/>
        <v>390.09971712387699</v>
      </c>
    </row>
    <row r="698" spans="1:26">
      <c r="A698">
        <v>20.388000000000002</v>
      </c>
      <c r="B698">
        <v>2371.9757406517301</v>
      </c>
      <c r="C698">
        <v>28.888000000000002</v>
      </c>
      <c r="D698">
        <v>699.82542345912998</v>
      </c>
      <c r="E698">
        <v>35.387999999999998</v>
      </c>
      <c r="F698">
        <v>3796.2637823499599</v>
      </c>
      <c r="G698">
        <v>41.387999999999998</v>
      </c>
      <c r="H698">
        <v>28.260688110297899</v>
      </c>
      <c r="I698">
        <v>46.387999999999998</v>
      </c>
      <c r="J698">
        <v>32.396062628013503</v>
      </c>
      <c r="K698">
        <v>50.887999999999998</v>
      </c>
      <c r="L698">
        <v>377.83572352756698</v>
      </c>
      <c r="O698" s="10">
        <f t="shared" si="126"/>
        <v>4.9902489638025562</v>
      </c>
      <c r="P698" s="10">
        <f t="shared" si="127"/>
        <v>2371.9757406517301</v>
      </c>
      <c r="Q698" s="10">
        <f t="shared" si="128"/>
        <v>7.0331345175241458</v>
      </c>
      <c r="R698" s="10">
        <f t="shared" si="129"/>
        <v>699.82542345912998</v>
      </c>
      <c r="S698" s="10">
        <f t="shared" si="130"/>
        <v>8.5698297438805593</v>
      </c>
      <c r="T698" s="10">
        <f t="shared" si="131"/>
        <v>3796.2637823499599</v>
      </c>
      <c r="U698" s="10">
        <f t="shared" si="132"/>
        <v>9.9639616633476713</v>
      </c>
      <c r="V698" s="10">
        <f t="shared" si="133"/>
        <v>28.260688110297899</v>
      </c>
      <c r="W698" s="10">
        <f t="shared" si="134"/>
        <v>11.105036043576156</v>
      </c>
      <c r="X698" s="10">
        <f t="shared" si="135"/>
        <v>32.396062628013503</v>
      </c>
      <c r="Y698" s="10">
        <f t="shared" si="136"/>
        <v>12.113990175236394</v>
      </c>
      <c r="Z698" s="10">
        <f t="shared" si="137"/>
        <v>377.83572352756698</v>
      </c>
    </row>
    <row r="699" spans="1:26">
      <c r="A699">
        <v>20.39</v>
      </c>
      <c r="B699">
        <v>2331.95878607032</v>
      </c>
      <c r="C699">
        <v>28.89</v>
      </c>
      <c r="D699">
        <v>688.63785655649099</v>
      </c>
      <c r="E699">
        <v>35.39</v>
      </c>
      <c r="F699">
        <v>3670.0216190414399</v>
      </c>
      <c r="G699">
        <v>41.39</v>
      </c>
      <c r="H699">
        <v>27.998393837576302</v>
      </c>
      <c r="I699">
        <v>46.39</v>
      </c>
      <c r="J699">
        <v>32.017026239838202</v>
      </c>
      <c r="K699">
        <v>50.89</v>
      </c>
      <c r="L699">
        <v>366.13107893145298</v>
      </c>
      <c r="O699" s="10">
        <f t="shared" si="126"/>
        <v>4.9907333148042454</v>
      </c>
      <c r="P699" s="10">
        <f t="shared" si="127"/>
        <v>2331.95878607032</v>
      </c>
      <c r="Q699" s="10">
        <f t="shared" si="128"/>
        <v>7.0336110817635591</v>
      </c>
      <c r="R699" s="10">
        <f t="shared" si="129"/>
        <v>688.63785655649099</v>
      </c>
      <c r="S699" s="10">
        <f t="shared" si="130"/>
        <v>8.5702985822954627</v>
      </c>
      <c r="T699" s="10">
        <f t="shared" si="131"/>
        <v>3670.0216190414399</v>
      </c>
      <c r="U699" s="10">
        <f t="shared" si="132"/>
        <v>9.9644220310413711</v>
      </c>
      <c r="V699" s="10">
        <f t="shared" si="133"/>
        <v>27.998393837576302</v>
      </c>
      <c r="W699" s="10">
        <f t="shared" si="134"/>
        <v>11.105488387343366</v>
      </c>
      <c r="X699" s="10">
        <f t="shared" si="135"/>
        <v>32.017026239838202</v>
      </c>
      <c r="Y699" s="10">
        <f t="shared" si="136"/>
        <v>12.114434560792372</v>
      </c>
      <c r="Z699" s="10">
        <f t="shared" si="137"/>
        <v>366.13107893145298</v>
      </c>
    </row>
    <row r="700" spans="1:26">
      <c r="A700">
        <v>20.391999999999999</v>
      </c>
      <c r="B700">
        <v>2292.9330573360398</v>
      </c>
      <c r="C700">
        <v>28.891999999999999</v>
      </c>
      <c r="D700">
        <v>677.71329376462995</v>
      </c>
      <c r="E700">
        <v>35.392000000000003</v>
      </c>
      <c r="F700">
        <v>3549.6638535485099</v>
      </c>
      <c r="G700">
        <v>41.392000000000003</v>
      </c>
      <c r="H700">
        <v>27.739730467086101</v>
      </c>
      <c r="I700">
        <v>46.392000000000003</v>
      </c>
      <c r="J700">
        <v>31.6446022603171</v>
      </c>
      <c r="K700">
        <v>50.892000000000003</v>
      </c>
      <c r="L700">
        <v>354.953985790616</v>
      </c>
      <c r="O700" s="10">
        <f t="shared" si="126"/>
        <v>4.9912176642856698</v>
      </c>
      <c r="P700" s="10">
        <f t="shared" si="127"/>
        <v>2292.9330573360398</v>
      </c>
      <c r="Q700" s="10">
        <f t="shared" si="128"/>
        <v>7.0340876438604099</v>
      </c>
      <c r="R700" s="10">
        <f t="shared" si="129"/>
        <v>677.71329376462995</v>
      </c>
      <c r="S700" s="10">
        <f t="shared" si="130"/>
        <v>8.5707674180997024</v>
      </c>
      <c r="T700" s="10">
        <f t="shared" si="131"/>
        <v>3549.6638535485099</v>
      </c>
      <c r="U700" s="10">
        <f t="shared" si="132"/>
        <v>9.9648823956997372</v>
      </c>
      <c r="V700" s="10">
        <f t="shared" si="133"/>
        <v>27.739730467086101</v>
      </c>
      <c r="W700" s="10">
        <f t="shared" si="134"/>
        <v>11.105940727727651</v>
      </c>
      <c r="X700" s="10">
        <f t="shared" si="135"/>
        <v>31.6446022603171</v>
      </c>
      <c r="Y700" s="10">
        <f t="shared" si="136"/>
        <v>12.114878942658084</v>
      </c>
      <c r="Z700" s="10">
        <f t="shared" si="137"/>
        <v>354.953985790616</v>
      </c>
    </row>
    <row r="701" spans="1:26">
      <c r="A701">
        <v>20.393999999999998</v>
      </c>
      <c r="B701">
        <v>2254.8665147657698</v>
      </c>
      <c r="C701">
        <v>28.893999999999998</v>
      </c>
      <c r="D701">
        <v>667.04365562220096</v>
      </c>
      <c r="E701">
        <v>35.393999999999998</v>
      </c>
      <c r="F701">
        <v>3434.8544706072898</v>
      </c>
      <c r="G701">
        <v>41.393999999999998</v>
      </c>
      <c r="H701">
        <v>27.484631363878499</v>
      </c>
      <c r="I701">
        <v>46.393999999999998</v>
      </c>
      <c r="J701">
        <v>31.2786378408635</v>
      </c>
      <c r="K701">
        <v>50.893999999999998</v>
      </c>
      <c r="L701">
        <v>344.27463381942101</v>
      </c>
      <c r="O701" s="10">
        <f t="shared" si="126"/>
        <v>4.9917020122466829</v>
      </c>
      <c r="P701" s="10">
        <f t="shared" si="127"/>
        <v>2254.8665147657698</v>
      </c>
      <c r="Q701" s="10">
        <f t="shared" si="128"/>
        <v>7.0345642038145577</v>
      </c>
      <c r="R701" s="10">
        <f t="shared" si="129"/>
        <v>667.04365562220096</v>
      </c>
      <c r="S701" s="10">
        <f t="shared" si="130"/>
        <v>8.5712362512931364</v>
      </c>
      <c r="T701" s="10">
        <f t="shared" si="131"/>
        <v>3434.8544706072898</v>
      </c>
      <c r="U701" s="10">
        <f t="shared" si="132"/>
        <v>9.9653427573226239</v>
      </c>
      <c r="V701" s="10">
        <f t="shared" si="133"/>
        <v>27.484631363878499</v>
      </c>
      <c r="W701" s="10">
        <f t="shared" si="134"/>
        <v>11.10639306472887</v>
      </c>
      <c r="X701" s="10">
        <f t="shared" si="135"/>
        <v>31.2786378408635</v>
      </c>
      <c r="Y701" s="10">
        <f t="shared" si="136"/>
        <v>12.11532332083339</v>
      </c>
      <c r="Z701" s="10">
        <f t="shared" si="137"/>
        <v>344.27463381942101</v>
      </c>
    </row>
    <row r="702" spans="1:26">
      <c r="A702">
        <v>20.396000000000001</v>
      </c>
      <c r="B702">
        <v>2217.7283851648499</v>
      </c>
      <c r="C702">
        <v>28.896000000000001</v>
      </c>
      <c r="D702">
        <v>656.62116655860598</v>
      </c>
      <c r="E702">
        <v>35.396000000000001</v>
      </c>
      <c r="F702">
        <v>3325.2787551462802</v>
      </c>
      <c r="G702">
        <v>41.396000000000001</v>
      </c>
      <c r="H702">
        <v>27.2330314128975</v>
      </c>
      <c r="I702">
        <v>46.396000000000001</v>
      </c>
      <c r="J702">
        <v>30.918984520293399</v>
      </c>
      <c r="K702">
        <v>50.896000000000001</v>
      </c>
      <c r="L702">
        <v>334.06508594725</v>
      </c>
      <c r="O702" s="10">
        <f t="shared" si="126"/>
        <v>4.9921863586871362</v>
      </c>
      <c r="P702" s="10">
        <f t="shared" si="127"/>
        <v>2217.7283851648499</v>
      </c>
      <c r="Q702" s="10">
        <f t="shared" si="128"/>
        <v>7.0350407616258543</v>
      </c>
      <c r="R702" s="10">
        <f t="shared" si="129"/>
        <v>656.62116655860598</v>
      </c>
      <c r="S702" s="10">
        <f t="shared" si="130"/>
        <v>8.5717050818756242</v>
      </c>
      <c r="T702" s="10">
        <f t="shared" si="131"/>
        <v>3325.2787551462802</v>
      </c>
      <c r="U702" s="10">
        <f t="shared" si="132"/>
        <v>9.9658031159098943</v>
      </c>
      <c r="V702" s="10">
        <f t="shared" si="133"/>
        <v>27.2330314128975</v>
      </c>
      <c r="W702" s="10">
        <f t="shared" si="134"/>
        <v>11.10684539834689</v>
      </c>
      <c r="X702" s="10">
        <f t="shared" si="135"/>
        <v>30.918984520293399</v>
      </c>
      <c r="Y702" s="10">
        <f t="shared" si="136"/>
        <v>12.115767695318159</v>
      </c>
      <c r="Z702" s="10">
        <f t="shared" si="137"/>
        <v>334.06508594725</v>
      </c>
    </row>
    <row r="703" spans="1:26">
      <c r="A703">
        <v>20.398</v>
      </c>
      <c r="B703">
        <v>2181.4891030917202</v>
      </c>
      <c r="C703">
        <v>28.898</v>
      </c>
      <c r="D703">
        <v>646.43834147083703</v>
      </c>
      <c r="E703">
        <v>35.398000000000003</v>
      </c>
      <c r="F703">
        <v>3220.6419692497898</v>
      </c>
      <c r="G703">
        <v>41.398000000000003</v>
      </c>
      <c r="H703">
        <v>26.9848669776155</v>
      </c>
      <c r="I703">
        <v>46.398000000000003</v>
      </c>
      <c r="J703">
        <v>30.565498074757201</v>
      </c>
      <c r="K703">
        <v>50.898000000000003</v>
      </c>
      <c r="L703">
        <v>324.29916700071999</v>
      </c>
      <c r="O703" s="10">
        <f t="shared" si="126"/>
        <v>4.9926707036068825</v>
      </c>
      <c r="P703" s="10">
        <f t="shared" si="127"/>
        <v>2181.4891030917202</v>
      </c>
      <c r="Q703" s="10">
        <f t="shared" si="128"/>
        <v>7.0355173172941541</v>
      </c>
      <c r="R703" s="10">
        <f t="shared" si="129"/>
        <v>646.43834147083703</v>
      </c>
      <c r="S703" s="10">
        <f t="shared" si="130"/>
        <v>8.5721739098470202</v>
      </c>
      <c r="T703" s="10">
        <f t="shared" si="131"/>
        <v>3220.6419692497898</v>
      </c>
      <c r="U703" s="10">
        <f t="shared" si="132"/>
        <v>9.9662634714614082</v>
      </c>
      <c r="V703" s="10">
        <f t="shared" si="133"/>
        <v>26.9848669776155</v>
      </c>
      <c r="W703" s="10">
        <f t="shared" si="134"/>
        <v>11.107297728581573</v>
      </c>
      <c r="X703" s="10">
        <f t="shared" si="135"/>
        <v>30.565498074757201</v>
      </c>
      <c r="Y703" s="10">
        <f t="shared" si="136"/>
        <v>12.116212066112254</v>
      </c>
      <c r="Z703" s="10">
        <f t="shared" si="137"/>
        <v>324.29916700071999</v>
      </c>
    </row>
    <row r="704" spans="1:26">
      <c r="A704">
        <v>20.399999999999999</v>
      </c>
      <c r="B704">
        <v>2146.1202552270402</v>
      </c>
      <c r="C704">
        <v>28.9</v>
      </c>
      <c r="D704">
        <v>636.48797297667204</v>
      </c>
      <c r="E704">
        <v>35.4</v>
      </c>
      <c r="F704">
        <v>3120.6680842590999</v>
      </c>
      <c r="G704">
        <v>41.4</v>
      </c>
      <c r="H704">
        <v>26.740075859978599</v>
      </c>
      <c r="I704">
        <v>46.4</v>
      </c>
      <c r="J704">
        <v>30.218038373621798</v>
      </c>
      <c r="K704">
        <v>50.9</v>
      </c>
      <c r="L704">
        <v>314.95235592515598</v>
      </c>
      <c r="O704" s="10">
        <f t="shared" si="126"/>
        <v>4.9931550470057751</v>
      </c>
      <c r="P704" s="10">
        <f t="shared" si="127"/>
        <v>2146.1202552270402</v>
      </c>
      <c r="Q704" s="10">
        <f t="shared" si="128"/>
        <v>7.0359938708193122</v>
      </c>
      <c r="R704" s="10">
        <f t="shared" si="129"/>
        <v>636.48797297667204</v>
      </c>
      <c r="S704" s="10">
        <f t="shared" si="130"/>
        <v>8.5726427352071806</v>
      </c>
      <c r="T704" s="10">
        <f t="shared" si="131"/>
        <v>3120.6680842590999</v>
      </c>
      <c r="U704" s="10">
        <f t="shared" si="132"/>
        <v>9.9667238239770253</v>
      </c>
      <c r="V704" s="10">
        <f t="shared" si="133"/>
        <v>26.740075859978599</v>
      </c>
      <c r="W704" s="10">
        <f t="shared" si="134"/>
        <v>11.107750055432776</v>
      </c>
      <c r="X704" s="10">
        <f t="shared" si="135"/>
        <v>30.218038373621798</v>
      </c>
      <c r="Y704" s="10">
        <f t="shared" si="136"/>
        <v>12.116656433215537</v>
      </c>
      <c r="Z704" s="10">
        <f t="shared" si="137"/>
        <v>314.95235592515598</v>
      </c>
    </row>
    <row r="705" spans="1:26">
      <c r="A705">
        <v>20.402000000000001</v>
      </c>
      <c r="B705">
        <v>2111.5945276634502</v>
      </c>
      <c r="C705">
        <v>28.902000000000001</v>
      </c>
      <c r="D705">
        <v>626.76311930558199</v>
      </c>
      <c r="E705">
        <v>35.402000000000001</v>
      </c>
      <c r="F705">
        <v>3025.0985728453902</v>
      </c>
      <c r="G705">
        <v>41.402000000000001</v>
      </c>
      <c r="H705">
        <v>26.498597261605202</v>
      </c>
      <c r="I705">
        <v>46.402000000000001</v>
      </c>
      <c r="J705">
        <v>29.8764692410207</v>
      </c>
      <c r="K705">
        <v>50.902000000000001</v>
      </c>
      <c r="L705">
        <v>306.00168214265398</v>
      </c>
      <c r="O705" s="10">
        <f t="shared" si="126"/>
        <v>4.9936393888836657</v>
      </c>
      <c r="P705" s="10">
        <f t="shared" si="127"/>
        <v>2111.5945276634502</v>
      </c>
      <c r="Q705" s="10">
        <f t="shared" si="128"/>
        <v>7.0364704222011873</v>
      </c>
      <c r="R705" s="10">
        <f t="shared" si="129"/>
        <v>626.76311930558199</v>
      </c>
      <c r="S705" s="10">
        <f t="shared" si="130"/>
        <v>8.5731115579559685</v>
      </c>
      <c r="T705" s="10">
        <f t="shared" si="131"/>
        <v>3025.0985728453902</v>
      </c>
      <c r="U705" s="10">
        <f t="shared" si="132"/>
        <v>9.9671841734566033</v>
      </c>
      <c r="V705" s="10">
        <f t="shared" si="133"/>
        <v>26.498597261605202</v>
      </c>
      <c r="W705" s="10">
        <f t="shared" si="134"/>
        <v>11.108202378900367</v>
      </c>
      <c r="X705" s="10">
        <f t="shared" si="135"/>
        <v>29.8764692410207</v>
      </c>
      <c r="Y705" s="10">
        <f t="shared" si="136"/>
        <v>12.117100796627879</v>
      </c>
      <c r="Z705" s="10">
        <f t="shared" si="137"/>
        <v>306.00168214265398</v>
      </c>
    </row>
    <row r="706" spans="1:26">
      <c r="A706">
        <v>20.404</v>
      </c>
      <c r="B706">
        <v>2077.8856559456699</v>
      </c>
      <c r="C706">
        <v>28.904</v>
      </c>
      <c r="D706">
        <v>617.25709279246905</v>
      </c>
      <c r="E706">
        <v>35.404000000000003</v>
      </c>
      <c r="F706">
        <v>2933.6912637519899</v>
      </c>
      <c r="G706">
        <v>41.404000000000003</v>
      </c>
      <c r="H706">
        <v>26.260371746208602</v>
      </c>
      <c r="I706">
        <v>46.404000000000003</v>
      </c>
      <c r="J706">
        <v>29.540658322840599</v>
      </c>
      <c r="K706">
        <v>50.904000000000003</v>
      </c>
      <c r="L706">
        <v>297.42562646447902</v>
      </c>
      <c r="O706" s="10">
        <f t="shared" si="126"/>
        <v>4.994123729240405</v>
      </c>
      <c r="P706" s="10">
        <f t="shared" si="127"/>
        <v>2077.8856559456699</v>
      </c>
      <c r="Q706" s="10">
        <f t="shared" si="128"/>
        <v>7.0369469714396269</v>
      </c>
      <c r="R706" s="10">
        <f t="shared" si="129"/>
        <v>617.25709279246905</v>
      </c>
      <c r="S706" s="10">
        <f t="shared" si="130"/>
        <v>8.5735803780932347</v>
      </c>
      <c r="T706" s="10">
        <f t="shared" si="131"/>
        <v>2933.6912637519899</v>
      </c>
      <c r="U706" s="10">
        <f t="shared" si="132"/>
        <v>9.9676445199000021</v>
      </c>
      <c r="V706" s="10">
        <f t="shared" si="133"/>
        <v>26.260371746208602</v>
      </c>
      <c r="W706" s="10">
        <f t="shared" si="134"/>
        <v>11.108654698984207</v>
      </c>
      <c r="X706" s="10">
        <f t="shared" si="135"/>
        <v>29.540658322840599</v>
      </c>
      <c r="Y706" s="10">
        <f t="shared" si="136"/>
        <v>12.11754515634914</v>
      </c>
      <c r="Z706" s="10">
        <f t="shared" si="137"/>
        <v>297.42562646447902</v>
      </c>
    </row>
    <row r="707" spans="1:26">
      <c r="A707">
        <v>20.405999999999999</v>
      </c>
      <c r="B707">
        <v>2044.96837769996</v>
      </c>
      <c r="C707">
        <v>28.905999999999999</v>
      </c>
      <c r="D707">
        <v>607.96344894022502</v>
      </c>
      <c r="E707">
        <v>35.405999999999999</v>
      </c>
      <c r="F707">
        <v>2846.2192602408099</v>
      </c>
      <c r="G707">
        <v>41.405999999999999</v>
      </c>
      <c r="H707">
        <v>26.025341203176101</v>
      </c>
      <c r="I707">
        <v>46.405999999999999</v>
      </c>
      <c r="J707">
        <v>29.210476958869599</v>
      </c>
      <c r="K707">
        <v>50.905999999999999</v>
      </c>
      <c r="L707">
        <v>289.20402682394803</v>
      </c>
      <c r="O707" s="10">
        <f t="shared" si="126"/>
        <v>4.9946080680758493</v>
      </c>
      <c r="P707" s="10">
        <f t="shared" si="127"/>
        <v>2044.96837769996</v>
      </c>
      <c r="Q707" s="10">
        <f t="shared" si="128"/>
        <v>7.0374235185344922</v>
      </c>
      <c r="R707" s="10">
        <f t="shared" si="129"/>
        <v>607.96344894022502</v>
      </c>
      <c r="S707" s="10">
        <f t="shared" si="130"/>
        <v>8.5740491956188407</v>
      </c>
      <c r="T707" s="10">
        <f t="shared" si="131"/>
        <v>2846.2192602408099</v>
      </c>
      <c r="U707" s="10">
        <f t="shared" si="132"/>
        <v>9.9681048633070848</v>
      </c>
      <c r="V707" s="10">
        <f t="shared" si="133"/>
        <v>26.025341203176101</v>
      </c>
      <c r="W707" s="10">
        <f t="shared" si="134"/>
        <v>11.109107015684156</v>
      </c>
      <c r="X707" s="10">
        <f t="shared" si="135"/>
        <v>29.210476958869599</v>
      </c>
      <c r="Y707" s="10">
        <f t="shared" si="136"/>
        <v>12.117989512379184</v>
      </c>
      <c r="Z707" s="10">
        <f t="shared" si="137"/>
        <v>289.20402682394803</v>
      </c>
    </row>
    <row r="708" spans="1:26">
      <c r="A708">
        <v>20.408000000000001</v>
      </c>
      <c r="B708">
        <v>2012.81838770421</v>
      </c>
      <c r="C708">
        <v>28.908000000000001</v>
      </c>
      <c r="D708">
        <v>598.87597601981599</v>
      </c>
      <c r="E708">
        <v>35.408000000000001</v>
      </c>
      <c r="F708">
        <v>2762.46992203318</v>
      </c>
      <c r="G708">
        <v>41.408000000000001</v>
      </c>
      <c r="H708">
        <v>25.7934488122951</v>
      </c>
      <c r="I708">
        <v>46.408000000000001</v>
      </c>
      <c r="J708">
        <v>28.885800059924598</v>
      </c>
      <c r="K708">
        <v>50.908000000000001</v>
      </c>
      <c r="L708">
        <v>281.31798897488699</v>
      </c>
      <c r="O708" s="10">
        <f t="shared" si="126"/>
        <v>4.9950924053898484</v>
      </c>
      <c r="P708" s="10">
        <f t="shared" si="127"/>
        <v>2012.81838770421</v>
      </c>
      <c r="Q708" s="10">
        <f t="shared" si="128"/>
        <v>7.037900063485635</v>
      </c>
      <c r="R708" s="10">
        <f t="shared" si="129"/>
        <v>598.87597601981599</v>
      </c>
      <c r="S708" s="10">
        <f t="shared" si="130"/>
        <v>8.5745180105326408</v>
      </c>
      <c r="T708" s="10">
        <f t="shared" si="131"/>
        <v>2762.46992203318</v>
      </c>
      <c r="U708" s="10">
        <f t="shared" si="132"/>
        <v>9.9685652036777075</v>
      </c>
      <c r="V708" s="10">
        <f t="shared" si="133"/>
        <v>25.7934488122951</v>
      </c>
      <c r="W708" s="10">
        <f t="shared" si="134"/>
        <v>11.109559329000076</v>
      </c>
      <c r="X708" s="10">
        <f t="shared" si="135"/>
        <v>28.885800059924598</v>
      </c>
      <c r="Y708" s="10">
        <f t="shared" si="136"/>
        <v>12.118433864717879</v>
      </c>
      <c r="Z708" s="10">
        <f t="shared" si="137"/>
        <v>281.31798897488699</v>
      </c>
    </row>
    <row r="709" spans="1:26">
      <c r="A709">
        <v>20.41</v>
      </c>
      <c r="B709">
        <v>1981.41229525777</v>
      </c>
      <c r="C709">
        <v>28.91</v>
      </c>
      <c r="D709">
        <v>589.988685178683</v>
      </c>
      <c r="E709">
        <v>35.409999999999997</v>
      </c>
      <c r="F709">
        <v>2682.2439096046801</v>
      </c>
      <c r="G709">
        <v>41.41</v>
      </c>
      <c r="H709">
        <v>25.564639009548099</v>
      </c>
      <c r="I709">
        <v>46.41</v>
      </c>
      <c r="J709">
        <v>28.566505989683399</v>
      </c>
      <c r="K709">
        <v>50.91</v>
      </c>
      <c r="L709">
        <v>273.74980219881098</v>
      </c>
      <c r="O709" s="10">
        <f t="shared" ref="O709:O772" si="138">2*SIN(RADIANS(A709/2))/0.070931</f>
        <v>4.995576741182254</v>
      </c>
      <c r="P709" s="10">
        <f t="shared" ref="P709:P772" si="139">B709</f>
        <v>1981.41229525777</v>
      </c>
      <c r="Q709" s="10">
        <f t="shared" ref="Q709:Q772" si="140">2*SIN(RADIANS(C709/2))/0.070931</f>
        <v>7.0383766062929114</v>
      </c>
      <c r="R709" s="10">
        <f t="shared" ref="R709:R772" si="141">D709</f>
        <v>589.988685178683</v>
      </c>
      <c r="S709" s="10">
        <f t="shared" ref="S709:S772" si="142">2*SIN(RADIANS(E709/2))/0.070931</f>
        <v>8.574986822834493</v>
      </c>
      <c r="T709" s="10">
        <f t="shared" ref="T709:T772" si="143">F709</f>
        <v>2682.2439096046801</v>
      </c>
      <c r="U709" s="10">
        <f t="shared" ref="U709:U772" si="144">2*SIN(RADIANS(G709/2))/0.070931</f>
        <v>9.9690255410117334</v>
      </c>
      <c r="V709" s="10">
        <f t="shared" ref="V709:V772" si="145">H709</f>
        <v>25.564639009548099</v>
      </c>
      <c r="W709" s="10">
        <f t="shared" ref="W709:W772" si="146">2*SIN(RADIANS(I709/2))/0.070931</f>
        <v>11.110011638931832</v>
      </c>
      <c r="X709" s="10">
        <f t="shared" ref="X709:X772" si="147">J709</f>
        <v>28.566505989683399</v>
      </c>
      <c r="Y709" s="10">
        <f t="shared" ref="Y709:Y772" si="148">2*SIN(RADIANS(K709/2))/0.070931</f>
        <v>12.118878213365086</v>
      </c>
      <c r="Z709" s="10">
        <f t="shared" ref="Z709:Z772" si="149">L709</f>
        <v>273.74980219881098</v>
      </c>
    </row>
    <row r="710" spans="1:26">
      <c r="A710">
        <v>20.411999999999999</v>
      </c>
      <c r="B710">
        <v>1950.72758371906</v>
      </c>
      <c r="C710">
        <v>28.911999999999999</v>
      </c>
      <c r="D710">
        <v>581.29580102924501</v>
      </c>
      <c r="E710">
        <v>35.411999999999999</v>
      </c>
      <c r="F710">
        <v>2605.3542890052199</v>
      </c>
      <c r="G710">
        <v>41.411999999999999</v>
      </c>
      <c r="H710">
        <v>25.338857453975301</v>
      </c>
      <c r="I710">
        <v>46.411999999999999</v>
      </c>
      <c r="J710">
        <v>28.2524764510697</v>
      </c>
      <c r="K710">
        <v>50.911999999999999</v>
      </c>
      <c r="L710">
        <v>266.48285998771502</v>
      </c>
      <c r="O710" s="10">
        <f t="shared" si="138"/>
        <v>4.9960610754529213</v>
      </c>
      <c r="P710" s="10">
        <f t="shared" si="139"/>
        <v>1950.72758371906</v>
      </c>
      <c r="Q710" s="10">
        <f t="shared" si="140"/>
        <v>7.0388531469561748</v>
      </c>
      <c r="R710" s="10">
        <f t="shared" si="141"/>
        <v>581.29580102924501</v>
      </c>
      <c r="S710" s="10">
        <f t="shared" si="142"/>
        <v>8.575455632524255</v>
      </c>
      <c r="T710" s="10">
        <f t="shared" si="143"/>
        <v>2605.3542890052199</v>
      </c>
      <c r="U710" s="10">
        <f t="shared" si="144"/>
        <v>9.9694858753090205</v>
      </c>
      <c r="V710" s="10">
        <f t="shared" si="145"/>
        <v>25.338857453975301</v>
      </c>
      <c r="W710" s="10">
        <f t="shared" si="146"/>
        <v>11.110463945479287</v>
      </c>
      <c r="X710" s="10">
        <f t="shared" si="147"/>
        <v>28.2524764510697</v>
      </c>
      <c r="Y710" s="10">
        <f t="shared" si="148"/>
        <v>12.119322558320675</v>
      </c>
      <c r="Z710" s="10">
        <f t="shared" si="149"/>
        <v>266.48285998771502</v>
      </c>
    </row>
    <row r="711" spans="1:26">
      <c r="A711">
        <v>20.414000000000001</v>
      </c>
      <c r="B711">
        <v>1920.7425720887099</v>
      </c>
      <c r="C711">
        <v>28.914000000000001</v>
      </c>
      <c r="D711">
        <v>572.79175269184805</v>
      </c>
      <c r="E711">
        <v>35.414000000000001</v>
      </c>
      <c r="F711">
        <v>2531.6256949202202</v>
      </c>
      <c r="G711">
        <v>41.414000000000001</v>
      </c>
      <c r="H711">
        <v>25.116050995547401</v>
      </c>
      <c r="I711">
        <v>46.414000000000001</v>
      </c>
      <c r="J711">
        <v>27.943596376963601</v>
      </c>
      <c r="K711">
        <v>50.914000000000001</v>
      </c>
      <c r="L711">
        <v>259.50158560594099</v>
      </c>
      <c r="O711" s="10">
        <f t="shared" si="138"/>
        <v>4.9965454082017011</v>
      </c>
      <c r="P711" s="10">
        <f t="shared" si="139"/>
        <v>1920.7425720887099</v>
      </c>
      <c r="Q711" s="10">
        <f t="shared" si="140"/>
        <v>7.0393296854752831</v>
      </c>
      <c r="R711" s="10">
        <f t="shared" si="141"/>
        <v>572.79175269184805</v>
      </c>
      <c r="S711" s="10">
        <f t="shared" si="142"/>
        <v>8.5759244396017849</v>
      </c>
      <c r="T711" s="10">
        <f t="shared" si="143"/>
        <v>2531.6256949202202</v>
      </c>
      <c r="U711" s="10">
        <f t="shared" si="144"/>
        <v>9.9699462065694284</v>
      </c>
      <c r="V711" s="10">
        <f t="shared" si="145"/>
        <v>25.116050995547401</v>
      </c>
      <c r="W711" s="10">
        <f t="shared" si="146"/>
        <v>11.110916248642299</v>
      </c>
      <c r="X711" s="10">
        <f t="shared" si="147"/>
        <v>27.943596376963601</v>
      </c>
      <c r="Y711" s="10">
        <f t="shared" si="148"/>
        <v>12.119766899584505</v>
      </c>
      <c r="Z711" s="10">
        <f t="shared" si="149"/>
        <v>259.50158560594099</v>
      </c>
    </row>
    <row r="712" spans="1:26">
      <c r="A712">
        <v>20.416</v>
      </c>
      <c r="B712">
        <v>1891.4363785222599</v>
      </c>
      <c r="C712">
        <v>28.916</v>
      </c>
      <c r="D712">
        <v>564.47116526746004</v>
      </c>
      <c r="E712">
        <v>35.415999999999997</v>
      </c>
      <c r="F712">
        <v>2460.89354935557</v>
      </c>
      <c r="G712">
        <v>41.415999999999997</v>
      </c>
      <c r="H712">
        <v>24.896167644010099</v>
      </c>
      <c r="I712">
        <v>46.415999999999997</v>
      </c>
      <c r="J712">
        <v>27.639753825044401</v>
      </c>
      <c r="K712">
        <v>50.915999999999997</v>
      </c>
      <c r="L712">
        <v>252.79136238866801</v>
      </c>
      <c r="O712" s="10">
        <f t="shared" si="138"/>
        <v>4.997029739428446</v>
      </c>
      <c r="P712" s="10">
        <f t="shared" si="139"/>
        <v>1891.4363785222599</v>
      </c>
      <c r="Q712" s="10">
        <f t="shared" si="140"/>
        <v>7.0398062218500854</v>
      </c>
      <c r="R712" s="10">
        <f t="shared" si="141"/>
        <v>564.47116526746004</v>
      </c>
      <c r="S712" s="10">
        <f t="shared" si="142"/>
        <v>8.5763932440669368</v>
      </c>
      <c r="T712" s="10">
        <f t="shared" si="143"/>
        <v>2460.89354935557</v>
      </c>
      <c r="U712" s="10">
        <f t="shared" si="144"/>
        <v>9.970406534792815</v>
      </c>
      <c r="V712" s="10">
        <f t="shared" si="145"/>
        <v>24.896167644010099</v>
      </c>
      <c r="W712" s="10">
        <f t="shared" si="146"/>
        <v>11.111368548420733</v>
      </c>
      <c r="X712" s="10">
        <f t="shared" si="147"/>
        <v>27.639753825044401</v>
      </c>
      <c r="Y712" s="10">
        <f t="shared" si="148"/>
        <v>12.120211237156443</v>
      </c>
      <c r="Z712" s="10">
        <f t="shared" si="149"/>
        <v>252.79136238866801</v>
      </c>
    </row>
    <row r="713" spans="1:26">
      <c r="A713">
        <v>20.417999999999999</v>
      </c>
      <c r="B713">
        <v>1862.78888566346</v>
      </c>
      <c r="C713">
        <v>28.917999999999999</v>
      </c>
      <c r="D713">
        <v>556.32885171691396</v>
      </c>
      <c r="E713">
        <v>35.417999999999999</v>
      </c>
      <c r="F713">
        <v>2393.0033331488598</v>
      </c>
      <c r="G713">
        <v>41.417999999999999</v>
      </c>
      <c r="H713">
        <v>24.679156538689099</v>
      </c>
      <c r="I713">
        <v>46.417999999999999</v>
      </c>
      <c r="J713">
        <v>27.340839876622798</v>
      </c>
      <c r="K713">
        <v>50.917999999999999</v>
      </c>
      <c r="L713">
        <v>246.33846860134699</v>
      </c>
      <c r="O713" s="10">
        <f t="shared" si="138"/>
        <v>4.9975140691330084</v>
      </c>
      <c r="P713" s="10">
        <f t="shared" si="139"/>
        <v>1862.78888566346</v>
      </c>
      <c r="Q713" s="10">
        <f t="shared" si="140"/>
        <v>7.0402827560804422</v>
      </c>
      <c r="R713" s="10">
        <f t="shared" si="141"/>
        <v>556.32885171691396</v>
      </c>
      <c r="S713" s="10">
        <f t="shared" si="142"/>
        <v>8.5768620459195724</v>
      </c>
      <c r="T713" s="10">
        <f t="shared" si="143"/>
        <v>2393.0033331488598</v>
      </c>
      <c r="U713" s="10">
        <f t="shared" si="144"/>
        <v>9.9708668599790435</v>
      </c>
      <c r="V713" s="10">
        <f t="shared" si="145"/>
        <v>24.679156538689099</v>
      </c>
      <c r="W713" s="10">
        <f t="shared" si="146"/>
        <v>11.111820844814449</v>
      </c>
      <c r="X713" s="10">
        <f t="shared" si="147"/>
        <v>27.340839876622798</v>
      </c>
      <c r="Y713" s="10">
        <f t="shared" si="148"/>
        <v>12.120655571036353</v>
      </c>
      <c r="Z713" s="10">
        <f t="shared" si="149"/>
        <v>246.33846860134699</v>
      </c>
    </row>
    <row r="714" spans="1:26">
      <c r="A714">
        <v>20.420000000000002</v>
      </c>
      <c r="B714">
        <v>1834.78070769754</v>
      </c>
      <c r="C714">
        <v>28.92</v>
      </c>
      <c r="D714">
        <v>548.35980512536003</v>
      </c>
      <c r="E714">
        <v>35.42</v>
      </c>
      <c r="F714">
        <v>2327.8099074110401</v>
      </c>
      <c r="G714">
        <v>41.42</v>
      </c>
      <c r="H714">
        <v>24.464967919188201</v>
      </c>
      <c r="I714">
        <v>46.42</v>
      </c>
      <c r="J714">
        <v>27.0467485392405</v>
      </c>
      <c r="K714">
        <v>50.92</v>
      </c>
      <c r="L714">
        <v>240.130016658692</v>
      </c>
      <c r="O714" s="10">
        <f t="shared" si="138"/>
        <v>4.997998397315242</v>
      </c>
      <c r="P714" s="10">
        <f t="shared" si="139"/>
        <v>1834.78070769754</v>
      </c>
      <c r="Q714" s="10">
        <f t="shared" si="140"/>
        <v>7.040759288166206</v>
      </c>
      <c r="R714" s="10">
        <f t="shared" si="141"/>
        <v>548.35980512536003</v>
      </c>
      <c r="S714" s="10">
        <f t="shared" si="142"/>
        <v>8.5773308451595458</v>
      </c>
      <c r="T714" s="10">
        <f t="shared" si="143"/>
        <v>2327.8099074110401</v>
      </c>
      <c r="U714" s="10">
        <f t="shared" si="144"/>
        <v>9.9713271821279736</v>
      </c>
      <c r="V714" s="10">
        <f t="shared" si="145"/>
        <v>24.464967919188201</v>
      </c>
      <c r="W714" s="10">
        <f t="shared" si="146"/>
        <v>11.112273137823314</v>
      </c>
      <c r="X714" s="10">
        <f t="shared" si="147"/>
        <v>27.0467485392405</v>
      </c>
      <c r="Y714" s="10">
        <f t="shared" si="148"/>
        <v>12.121099901224103</v>
      </c>
      <c r="Z714" s="10">
        <f t="shared" si="149"/>
        <v>240.130016658692</v>
      </c>
    </row>
    <row r="715" spans="1:26">
      <c r="A715">
        <v>20.422000000000001</v>
      </c>
      <c r="B715">
        <v>1807.3931590284501</v>
      </c>
      <c r="C715">
        <v>28.922000000000001</v>
      </c>
      <c r="D715">
        <v>540.55919133106795</v>
      </c>
      <c r="E715">
        <v>35.421999999999997</v>
      </c>
      <c r="F715">
        <v>2265.1768819709</v>
      </c>
      <c r="G715">
        <v>41.421999999999997</v>
      </c>
      <c r="H715">
        <v>24.253553096988</v>
      </c>
      <c r="I715">
        <v>46.421999999999997</v>
      </c>
      <c r="J715">
        <v>26.757376652932599</v>
      </c>
      <c r="K715">
        <v>50.921999999999997</v>
      </c>
      <c r="L715">
        <v>234.15389648886801</v>
      </c>
      <c r="O715" s="10">
        <f t="shared" si="138"/>
        <v>4.9984827239749965</v>
      </c>
      <c r="P715" s="10">
        <f t="shared" si="139"/>
        <v>1807.3931590284501</v>
      </c>
      <c r="Q715" s="10">
        <f t="shared" si="140"/>
        <v>7.041235818107233</v>
      </c>
      <c r="R715" s="10">
        <f t="shared" si="141"/>
        <v>540.55919133106795</v>
      </c>
      <c r="S715" s="10">
        <f t="shared" si="142"/>
        <v>8.5777996417867133</v>
      </c>
      <c r="T715" s="10">
        <f t="shared" si="143"/>
        <v>2265.1768819709</v>
      </c>
      <c r="U715" s="10">
        <f t="shared" si="144"/>
        <v>9.9717875012394597</v>
      </c>
      <c r="V715" s="10">
        <f t="shared" si="145"/>
        <v>24.253553096988</v>
      </c>
      <c r="W715" s="10">
        <f t="shared" si="146"/>
        <v>11.112725427447183</v>
      </c>
      <c r="X715" s="10">
        <f t="shared" si="147"/>
        <v>26.757376652932599</v>
      </c>
      <c r="Y715" s="10">
        <f t="shared" si="148"/>
        <v>12.12154422771955</v>
      </c>
      <c r="Z715" s="10">
        <f t="shared" si="149"/>
        <v>234.15389648886801</v>
      </c>
    </row>
    <row r="716" spans="1:26">
      <c r="A716">
        <v>20.423999999999999</v>
      </c>
      <c r="B716">
        <v>1780.60822449018</v>
      </c>
      <c r="C716">
        <v>28.923999999999999</v>
      </c>
      <c r="D716">
        <v>532.92234189962403</v>
      </c>
      <c r="E716">
        <v>35.423999999999999</v>
      </c>
      <c r="F716">
        <v>2204.9760279309698</v>
      </c>
      <c r="G716">
        <v>41.423999999999999</v>
      </c>
      <c r="H716">
        <v>24.044864427880398</v>
      </c>
      <c r="I716">
        <v>46.423999999999999</v>
      </c>
      <c r="J716">
        <v>26.472623799948298</v>
      </c>
      <c r="K716">
        <v>50.923999999999999</v>
      </c>
      <c r="L716">
        <v>228.39872281752099</v>
      </c>
      <c r="O716" s="10">
        <f t="shared" si="138"/>
        <v>4.9989670491121272</v>
      </c>
      <c r="P716" s="10">
        <f t="shared" si="139"/>
        <v>1780.60822449018</v>
      </c>
      <c r="Q716" s="10">
        <f t="shared" si="140"/>
        <v>7.0417123459033739</v>
      </c>
      <c r="R716" s="10">
        <f t="shared" si="141"/>
        <v>532.92234189962403</v>
      </c>
      <c r="S716" s="10">
        <f t="shared" si="142"/>
        <v>8.5782684358009345</v>
      </c>
      <c r="T716" s="10">
        <f t="shared" si="143"/>
        <v>2204.9760279309698</v>
      </c>
      <c r="U716" s="10">
        <f t="shared" si="144"/>
        <v>9.9722478173133702</v>
      </c>
      <c r="V716" s="10">
        <f t="shared" si="145"/>
        <v>24.044864427880398</v>
      </c>
      <c r="W716" s="10">
        <f t="shared" si="146"/>
        <v>11.113177713685927</v>
      </c>
      <c r="X716" s="10">
        <f t="shared" si="147"/>
        <v>26.472623799948298</v>
      </c>
      <c r="Y716" s="10">
        <f t="shared" si="148"/>
        <v>12.12198855052257</v>
      </c>
      <c r="Z716" s="10">
        <f t="shared" si="149"/>
        <v>228.39872281752099</v>
      </c>
    </row>
    <row r="717" spans="1:26">
      <c r="A717">
        <v>20.425999999999998</v>
      </c>
      <c r="B717">
        <v>1754.40853100868</v>
      </c>
      <c r="C717">
        <v>28.925999999999998</v>
      </c>
      <c r="D717">
        <v>525.44474742545799</v>
      </c>
      <c r="E717">
        <v>35.426000000000002</v>
      </c>
      <c r="F717">
        <v>2147.0867315103601</v>
      </c>
      <c r="G717">
        <v>41.426000000000002</v>
      </c>
      <c r="H717">
        <v>23.8388552852374</v>
      </c>
      <c r="I717">
        <v>46.426000000000002</v>
      </c>
      <c r="J717">
        <v>26.192392217823699</v>
      </c>
      <c r="K717">
        <v>50.926000000000002</v>
      </c>
      <c r="L717">
        <v>222.853786145096</v>
      </c>
      <c r="O717" s="10">
        <f t="shared" si="138"/>
        <v>4.9994513727264849</v>
      </c>
      <c r="P717" s="10">
        <f t="shared" si="139"/>
        <v>1754.40853100868</v>
      </c>
      <c r="Q717" s="10">
        <f t="shared" si="140"/>
        <v>7.0421888715544894</v>
      </c>
      <c r="R717" s="10">
        <f t="shared" si="141"/>
        <v>525.44474742545799</v>
      </c>
      <c r="S717" s="10">
        <f t="shared" si="142"/>
        <v>8.5787372272020654</v>
      </c>
      <c r="T717" s="10">
        <f t="shared" si="143"/>
        <v>2147.0867315103601</v>
      </c>
      <c r="U717" s="10">
        <f t="shared" si="144"/>
        <v>9.9727081303495595</v>
      </c>
      <c r="V717" s="10">
        <f t="shared" si="145"/>
        <v>23.8388552852374</v>
      </c>
      <c r="W717" s="10">
        <f t="shared" si="146"/>
        <v>11.1136299965394</v>
      </c>
      <c r="X717" s="10">
        <f t="shared" si="147"/>
        <v>26.192392217823699</v>
      </c>
      <c r="Y717" s="10">
        <f t="shared" si="148"/>
        <v>12.122432869633016</v>
      </c>
      <c r="Z717" s="10">
        <f t="shared" si="149"/>
        <v>222.853786145096</v>
      </c>
    </row>
    <row r="718" spans="1:26">
      <c r="A718">
        <v>20.428000000000001</v>
      </c>
      <c r="B718">
        <v>1728.7773206347299</v>
      </c>
      <c r="C718">
        <v>28.928000000000001</v>
      </c>
      <c r="D718">
        <v>518.12205114321705</v>
      </c>
      <c r="E718">
        <v>35.427999999999997</v>
      </c>
      <c r="F718">
        <v>2091.3954864402199</v>
      </c>
      <c r="G718">
        <v>41.427999999999997</v>
      </c>
      <c r="H718">
        <v>23.635480034065701</v>
      </c>
      <c r="I718">
        <v>46.427999999999997</v>
      </c>
      <c r="J718">
        <v>25.916586715635901</v>
      </c>
      <c r="K718">
        <v>50.927999999999997</v>
      </c>
      <c r="L718">
        <v>217.509007190403</v>
      </c>
      <c r="O718" s="10">
        <f t="shared" si="138"/>
        <v>4.9999356948179239</v>
      </c>
      <c r="P718" s="10">
        <f t="shared" si="139"/>
        <v>1728.7773206347299</v>
      </c>
      <c r="Q718" s="10">
        <f t="shared" si="140"/>
        <v>7.0426653950604301</v>
      </c>
      <c r="R718" s="10">
        <f t="shared" si="141"/>
        <v>518.12205114321705</v>
      </c>
      <c r="S718" s="10">
        <f t="shared" si="142"/>
        <v>8.5792060159899641</v>
      </c>
      <c r="T718" s="10">
        <f t="shared" si="143"/>
        <v>2091.3954864402199</v>
      </c>
      <c r="U718" s="10">
        <f t="shared" si="144"/>
        <v>9.9731684403478855</v>
      </c>
      <c r="V718" s="10">
        <f t="shared" si="145"/>
        <v>23.635480034065701</v>
      </c>
      <c r="W718" s="10">
        <f t="shared" si="146"/>
        <v>11.114082276007467</v>
      </c>
      <c r="X718" s="10">
        <f t="shared" si="147"/>
        <v>25.916586715635901</v>
      </c>
      <c r="Y718" s="10">
        <f t="shared" si="148"/>
        <v>12.12287718505076</v>
      </c>
      <c r="Z718" s="10">
        <f t="shared" si="149"/>
        <v>217.509007190403</v>
      </c>
    </row>
    <row r="719" spans="1:26">
      <c r="A719">
        <v>20.43</v>
      </c>
      <c r="B719">
        <v>1703.69842487393</v>
      </c>
      <c r="C719">
        <v>28.93</v>
      </c>
      <c r="D719">
        <v>510.95004283345003</v>
      </c>
      <c r="E719">
        <v>35.43</v>
      </c>
      <c r="F719">
        <v>2037.7954223003801</v>
      </c>
      <c r="G719">
        <v>41.43</v>
      </c>
      <c r="H719">
        <v>23.434694005832998</v>
      </c>
      <c r="I719">
        <v>46.43</v>
      </c>
      <c r="J719">
        <v>25.645114593325999</v>
      </c>
      <c r="K719">
        <v>50.93</v>
      </c>
      <c r="L719">
        <v>212.35489457865299</v>
      </c>
      <c r="O719" s="10">
        <f t="shared" si="138"/>
        <v>5.0004200153862941</v>
      </c>
      <c r="P719" s="10">
        <f t="shared" si="139"/>
        <v>1703.69842487393</v>
      </c>
      <c r="Q719" s="10">
        <f t="shared" si="140"/>
        <v>7.0431419164210531</v>
      </c>
      <c r="R719" s="10">
        <f t="shared" si="141"/>
        <v>510.95004283345003</v>
      </c>
      <c r="S719" s="10">
        <f t="shared" si="142"/>
        <v>8.5796748021644884</v>
      </c>
      <c r="T719" s="10">
        <f t="shared" si="143"/>
        <v>2037.7954223003801</v>
      </c>
      <c r="U719" s="10">
        <f t="shared" si="144"/>
        <v>9.9736287473082115</v>
      </c>
      <c r="V719" s="10">
        <f t="shared" si="145"/>
        <v>23.434694005832998</v>
      </c>
      <c r="W719" s="10">
        <f t="shared" si="146"/>
        <v>11.114534552089994</v>
      </c>
      <c r="X719" s="10">
        <f t="shared" si="147"/>
        <v>25.645114593325999</v>
      </c>
      <c r="Y719" s="10">
        <f t="shared" si="148"/>
        <v>12.123321496775663</v>
      </c>
      <c r="Z719" s="10">
        <f t="shared" si="149"/>
        <v>212.35489457865299</v>
      </c>
    </row>
    <row r="720" spans="1:26">
      <c r="A720">
        <v>20.431999999999999</v>
      </c>
      <c r="B720">
        <v>1679.15624024308</v>
      </c>
      <c r="C720">
        <v>28.931999999999999</v>
      </c>
      <c r="D720">
        <v>503.92465300692101</v>
      </c>
      <c r="E720">
        <v>35.431999999999903</v>
      </c>
      <c r="F720">
        <v>1986.18586630663</v>
      </c>
      <c r="G720">
        <v>41.432000000000002</v>
      </c>
      <c r="H720">
        <v>23.2364534740335</v>
      </c>
      <c r="I720">
        <v>46.432000000000002</v>
      </c>
      <c r="J720">
        <v>25.377885563950301</v>
      </c>
      <c r="K720">
        <v>50.932000000000002</v>
      </c>
      <c r="L720">
        <v>207.382505558183</v>
      </c>
      <c r="O720" s="10">
        <f t="shared" si="138"/>
        <v>5.000904334431449</v>
      </c>
      <c r="P720" s="10">
        <f t="shared" si="139"/>
        <v>1679.15624024308</v>
      </c>
      <c r="Q720" s="10">
        <f t="shared" si="140"/>
        <v>7.0436184356362128</v>
      </c>
      <c r="R720" s="10">
        <f t="shared" si="141"/>
        <v>503.92465300692101</v>
      </c>
      <c r="S720" s="10">
        <f t="shared" si="142"/>
        <v>8.5801435857254695</v>
      </c>
      <c r="T720" s="10">
        <f t="shared" si="143"/>
        <v>1986.18586630663</v>
      </c>
      <c r="U720" s="10">
        <f t="shared" si="144"/>
        <v>9.9740890512303988</v>
      </c>
      <c r="V720" s="10">
        <f t="shared" si="145"/>
        <v>23.2364534740335</v>
      </c>
      <c r="W720" s="10">
        <f t="shared" si="146"/>
        <v>11.114986824786838</v>
      </c>
      <c r="X720" s="10">
        <f t="shared" si="147"/>
        <v>25.377885563950301</v>
      </c>
      <c r="Y720" s="10">
        <f t="shared" si="148"/>
        <v>12.123765804807592</v>
      </c>
      <c r="Z720" s="10">
        <f t="shared" si="149"/>
        <v>207.382505558183</v>
      </c>
    </row>
    <row r="721" spans="1:26">
      <c r="A721">
        <v>20.434000000000001</v>
      </c>
      <c r="B721">
        <v>1655.13570498841</v>
      </c>
      <c r="C721">
        <v>28.934000000000001</v>
      </c>
      <c r="D721">
        <v>497.04194735361</v>
      </c>
      <c r="E721">
        <v>35.433999999999997</v>
      </c>
      <c r="F721">
        <v>1936.4719361965499</v>
      </c>
      <c r="G721">
        <v>41.433999999999997</v>
      </c>
      <c r="H721">
        <v>23.040715630472501</v>
      </c>
      <c r="I721">
        <v>46.433999999999997</v>
      </c>
      <c r="J721">
        <v>25.114811678750499</v>
      </c>
      <c r="K721">
        <v>50.933999999999997</v>
      </c>
      <c r="L721">
        <v>202.58340953888401</v>
      </c>
      <c r="O721" s="10">
        <f t="shared" si="138"/>
        <v>5.001388651953242</v>
      </c>
      <c r="P721" s="10">
        <f t="shared" si="139"/>
        <v>1655.13570498841</v>
      </c>
      <c r="Q721" s="10">
        <f t="shared" si="140"/>
        <v>7.0440949527057626</v>
      </c>
      <c r="R721" s="10">
        <f t="shared" si="141"/>
        <v>497.04194735361</v>
      </c>
      <c r="S721" s="10">
        <f t="shared" si="142"/>
        <v>8.5806123666728364</v>
      </c>
      <c r="T721" s="10">
        <f t="shared" si="143"/>
        <v>1936.4719361965499</v>
      </c>
      <c r="U721" s="10">
        <f t="shared" si="144"/>
        <v>9.9745493521143018</v>
      </c>
      <c r="V721" s="10">
        <f t="shared" si="145"/>
        <v>23.040715630472501</v>
      </c>
      <c r="W721" s="10">
        <f t="shared" si="146"/>
        <v>11.115439094097864</v>
      </c>
      <c r="X721" s="10">
        <f t="shared" si="147"/>
        <v>25.114811678750499</v>
      </c>
      <c r="Y721" s="10">
        <f t="shared" si="148"/>
        <v>12.124210109146409</v>
      </c>
      <c r="Z721" s="10">
        <f t="shared" si="149"/>
        <v>202.58340953888401</v>
      </c>
    </row>
    <row r="722" spans="1:26">
      <c r="A722">
        <v>20.436</v>
      </c>
      <c r="B722">
        <v>1631.6222769025201</v>
      </c>
      <c r="C722">
        <v>28.936</v>
      </c>
      <c r="D722">
        <v>490.298121442759</v>
      </c>
      <c r="E722">
        <v>35.436</v>
      </c>
      <c r="F722">
        <v>1888.56416199557</v>
      </c>
      <c r="G722">
        <v>41.436</v>
      </c>
      <c r="H722">
        <v>22.847438562243902</v>
      </c>
      <c r="I722">
        <v>46.436</v>
      </c>
      <c r="J722">
        <v>24.855807254919601</v>
      </c>
      <c r="K722">
        <v>50.936</v>
      </c>
      <c r="L722">
        <v>197.94965425458801</v>
      </c>
      <c r="O722" s="10">
        <f t="shared" si="138"/>
        <v>5.0018729679515257</v>
      </c>
      <c r="P722" s="10">
        <f t="shared" si="139"/>
        <v>1631.6222769025201</v>
      </c>
      <c r="Q722" s="10">
        <f t="shared" si="140"/>
        <v>7.0445714676295568</v>
      </c>
      <c r="R722" s="10">
        <f t="shared" si="141"/>
        <v>490.298121442759</v>
      </c>
      <c r="S722" s="10">
        <f t="shared" si="142"/>
        <v>8.581081145006376</v>
      </c>
      <c r="T722" s="10">
        <f t="shared" si="143"/>
        <v>1888.56416199557</v>
      </c>
      <c r="U722" s="10">
        <f t="shared" si="144"/>
        <v>9.9750096499597856</v>
      </c>
      <c r="V722" s="10">
        <f t="shared" si="145"/>
        <v>22.847438562243902</v>
      </c>
      <c r="W722" s="10">
        <f t="shared" si="146"/>
        <v>11.115891360022934</v>
      </c>
      <c r="X722" s="10">
        <f t="shared" si="147"/>
        <v>24.855807254919601</v>
      </c>
      <c r="Y722" s="10">
        <f t="shared" si="148"/>
        <v>12.124654409791983</v>
      </c>
      <c r="Z722" s="10">
        <f t="shared" si="149"/>
        <v>197.94965425458801</v>
      </c>
    </row>
    <row r="723" spans="1:26">
      <c r="A723">
        <v>20.437999999999999</v>
      </c>
      <c r="B723">
        <v>1608.6019121828699</v>
      </c>
      <c r="C723">
        <v>28.937999999999999</v>
      </c>
      <c r="D723">
        <v>483.689495661092</v>
      </c>
      <c r="E723">
        <v>35.438000000000002</v>
      </c>
      <c r="F723">
        <v>1842.37813458151</v>
      </c>
      <c r="G723">
        <v>41.438000000000002</v>
      </c>
      <c r="H723">
        <v>22.656581229378599</v>
      </c>
      <c r="I723">
        <v>46.438000000000002</v>
      </c>
      <c r="J723">
        <v>24.600788805956199</v>
      </c>
      <c r="K723">
        <v>50.938000000000002</v>
      </c>
      <c r="L723">
        <v>193.47373436205399</v>
      </c>
      <c r="O723" s="10">
        <f t="shared" si="138"/>
        <v>5.0023572824261509</v>
      </c>
      <c r="P723" s="10">
        <f t="shared" si="139"/>
        <v>1608.6019121828699</v>
      </c>
      <c r="Q723" s="10">
        <f t="shared" si="140"/>
        <v>7.0450479804074542</v>
      </c>
      <c r="R723" s="10">
        <f t="shared" si="141"/>
        <v>483.689495661092</v>
      </c>
      <c r="S723" s="10">
        <f t="shared" si="142"/>
        <v>8.5815499207259673</v>
      </c>
      <c r="T723" s="10">
        <f t="shared" si="143"/>
        <v>1842.37813458151</v>
      </c>
      <c r="U723" s="10">
        <f t="shared" si="144"/>
        <v>9.9754699447667079</v>
      </c>
      <c r="V723" s="10">
        <f t="shared" si="145"/>
        <v>22.656581229378599</v>
      </c>
      <c r="W723" s="10">
        <f t="shared" si="146"/>
        <v>11.11634362256191</v>
      </c>
      <c r="X723" s="10">
        <f t="shared" si="147"/>
        <v>24.600788805956199</v>
      </c>
      <c r="Y723" s="10">
        <f t="shared" si="148"/>
        <v>12.125098706744176</v>
      </c>
      <c r="Z723" s="10">
        <f t="shared" si="149"/>
        <v>193.47373436205399</v>
      </c>
    </row>
    <row r="724" spans="1:26">
      <c r="A724">
        <v>20.440000000000001</v>
      </c>
      <c r="B724">
        <v>1586.0610452762701</v>
      </c>
      <c r="C724">
        <v>28.94</v>
      </c>
      <c r="D724">
        <v>477.212510377505</v>
      </c>
      <c r="E724">
        <v>35.44</v>
      </c>
      <c r="F724">
        <v>1797.8341791027101</v>
      </c>
      <c r="G724">
        <v>41.44</v>
      </c>
      <c r="H724">
        <v>22.468103443132801</v>
      </c>
      <c r="I724">
        <v>46.44</v>
      </c>
      <c r="J724">
        <v>24.3496749744921</v>
      </c>
      <c r="K724">
        <v>50.94</v>
      </c>
      <c r="L724">
        <v>189.14856229970101</v>
      </c>
      <c r="O724" s="10">
        <f t="shared" si="138"/>
        <v>5.0028415953769709</v>
      </c>
      <c r="P724" s="10">
        <f t="shared" si="139"/>
        <v>1586.0610452762701</v>
      </c>
      <c r="Q724" s="10">
        <f t="shared" si="140"/>
        <v>7.0455244910393073</v>
      </c>
      <c r="R724" s="10">
        <f t="shared" si="141"/>
        <v>477.212510377505</v>
      </c>
      <c r="S724" s="10">
        <f t="shared" si="142"/>
        <v>8.5820186938314684</v>
      </c>
      <c r="T724" s="10">
        <f t="shared" si="143"/>
        <v>1797.8341791027101</v>
      </c>
      <c r="U724" s="10">
        <f t="shared" si="144"/>
        <v>9.9759302365349249</v>
      </c>
      <c r="V724" s="10">
        <f t="shared" si="145"/>
        <v>22.468103443132801</v>
      </c>
      <c r="W724" s="10">
        <f t="shared" si="146"/>
        <v>11.116795881714651</v>
      </c>
      <c r="X724" s="10">
        <f t="shared" si="147"/>
        <v>24.3496749744921</v>
      </c>
      <c r="Y724" s="10">
        <f t="shared" si="148"/>
        <v>12.125543000002851</v>
      </c>
      <c r="Z724" s="10">
        <f t="shared" si="149"/>
        <v>189.14856229970101</v>
      </c>
    </row>
    <row r="725" spans="1:26">
      <c r="A725">
        <v>20.442</v>
      </c>
      <c r="B725">
        <v>1563.9865696582999</v>
      </c>
      <c r="C725">
        <v>28.942</v>
      </c>
      <c r="D725">
        <v>470.86372132250699</v>
      </c>
      <c r="E725">
        <v>35.442</v>
      </c>
      <c r="F725">
        <v>1754.8570514313301</v>
      </c>
      <c r="G725">
        <v>41.442</v>
      </c>
      <c r="H725">
        <v>22.281965844913501</v>
      </c>
      <c r="I725">
        <v>46.442</v>
      </c>
      <c r="J725">
        <v>24.102386467514101</v>
      </c>
      <c r="K725">
        <v>50.942</v>
      </c>
      <c r="L725">
        <v>184.96744124053399</v>
      </c>
      <c r="O725" s="10">
        <f t="shared" si="138"/>
        <v>5.0033259068038385</v>
      </c>
      <c r="P725" s="10">
        <f t="shared" si="139"/>
        <v>1563.9865696582999</v>
      </c>
      <c r="Q725" s="10">
        <f t="shared" si="140"/>
        <v>7.0460009995249706</v>
      </c>
      <c r="R725" s="10">
        <f t="shared" si="141"/>
        <v>470.86372132250699</v>
      </c>
      <c r="S725" s="10">
        <f t="shared" si="142"/>
        <v>8.5824874643227407</v>
      </c>
      <c r="T725" s="10">
        <f t="shared" si="143"/>
        <v>1754.8570514313301</v>
      </c>
      <c r="U725" s="10">
        <f t="shared" si="144"/>
        <v>9.9763905252643017</v>
      </c>
      <c r="V725" s="10">
        <f t="shared" si="145"/>
        <v>22.281965844913501</v>
      </c>
      <c r="W725" s="10">
        <f t="shared" si="146"/>
        <v>11.117248137481027</v>
      </c>
      <c r="X725" s="10">
        <f t="shared" si="147"/>
        <v>24.102386467514101</v>
      </c>
      <c r="Y725" s="10">
        <f t="shared" si="148"/>
        <v>12.125987289567874</v>
      </c>
      <c r="Z725" s="10">
        <f t="shared" si="149"/>
        <v>184.96744124053399</v>
      </c>
    </row>
    <row r="726" spans="1:26">
      <c r="A726">
        <v>20.443999999999999</v>
      </c>
      <c r="B726">
        <v>1542.3658194982399</v>
      </c>
      <c r="C726">
        <v>28.943999999999999</v>
      </c>
      <c r="D726">
        <v>464.63979517190302</v>
      </c>
      <c r="E726">
        <v>35.444000000000003</v>
      </c>
      <c r="F726">
        <v>1713.37565596278</v>
      </c>
      <c r="G726">
        <v>41.444000000000003</v>
      </c>
      <c r="H726">
        <v>22.098129885806301</v>
      </c>
      <c r="I726">
        <v>46.444000000000003</v>
      </c>
      <c r="J726">
        <v>23.8588459938677</v>
      </c>
      <c r="K726">
        <v>50.944000000000003</v>
      </c>
      <c r="L726">
        <v>180.92403998370901</v>
      </c>
      <c r="O726" s="10">
        <f t="shared" si="138"/>
        <v>5.0038102167066052</v>
      </c>
      <c r="P726" s="10">
        <f t="shared" si="139"/>
        <v>1542.3658194982399</v>
      </c>
      <c r="Q726" s="10">
        <f t="shared" si="140"/>
        <v>7.0464775058642992</v>
      </c>
      <c r="R726" s="10">
        <f t="shared" si="141"/>
        <v>464.63979517190302</v>
      </c>
      <c r="S726" s="10">
        <f t="shared" si="142"/>
        <v>8.5829562321996384</v>
      </c>
      <c r="T726" s="10">
        <f t="shared" si="143"/>
        <v>1713.37565596278</v>
      </c>
      <c r="U726" s="10">
        <f t="shared" si="144"/>
        <v>9.9768508109546978</v>
      </c>
      <c r="V726" s="10">
        <f t="shared" si="145"/>
        <v>22.098129885806301</v>
      </c>
      <c r="W726" s="10">
        <f t="shared" si="146"/>
        <v>11.117700389860893</v>
      </c>
      <c r="X726" s="10">
        <f t="shared" si="147"/>
        <v>23.8588459938677</v>
      </c>
      <c r="Y726" s="10">
        <f t="shared" si="148"/>
        <v>12.126431575439112</v>
      </c>
      <c r="Z726" s="10">
        <f t="shared" si="149"/>
        <v>180.92403998370901</v>
      </c>
    </row>
    <row r="727" spans="1:26">
      <c r="A727">
        <v>20.446000000000002</v>
      </c>
      <c r="B727">
        <v>1521.1865521647501</v>
      </c>
      <c r="C727">
        <v>28.946000000000002</v>
      </c>
      <c r="D727">
        <v>458.53750532471099</v>
      </c>
      <c r="E727">
        <v>35.445999999999998</v>
      </c>
      <c r="F727">
        <v>1673.32278318576</v>
      </c>
      <c r="G727">
        <v>41.445999999999998</v>
      </c>
      <c r="H727">
        <v>21.9165578066828</v>
      </c>
      <c r="I727">
        <v>46.445999999999998</v>
      </c>
      <c r="J727">
        <v>23.618978203946899</v>
      </c>
      <c r="K727">
        <v>50.945999999999998</v>
      </c>
      <c r="L727">
        <v>177.012369639902</v>
      </c>
      <c r="O727" s="10">
        <f t="shared" si="138"/>
        <v>5.0042945250851245</v>
      </c>
      <c r="P727" s="10">
        <f t="shared" si="139"/>
        <v>1521.1865521647501</v>
      </c>
      <c r="Q727" s="10">
        <f t="shared" si="140"/>
        <v>7.0469540100571475</v>
      </c>
      <c r="R727" s="10">
        <f t="shared" si="141"/>
        <v>458.53750532471099</v>
      </c>
      <c r="S727" s="10">
        <f t="shared" si="142"/>
        <v>8.5834249974620143</v>
      </c>
      <c r="T727" s="10">
        <f t="shared" si="143"/>
        <v>1673.32278318576</v>
      </c>
      <c r="U727" s="10">
        <f t="shared" si="144"/>
        <v>9.9773110936059695</v>
      </c>
      <c r="V727" s="10">
        <f t="shared" si="145"/>
        <v>21.9165578066828</v>
      </c>
      <c r="W727" s="10">
        <f t="shared" si="146"/>
        <v>11.118152638854113</v>
      </c>
      <c r="X727" s="10">
        <f t="shared" si="147"/>
        <v>23.618978203946899</v>
      </c>
      <c r="Y727" s="10">
        <f t="shared" si="148"/>
        <v>12.126875857616426</v>
      </c>
      <c r="Z727" s="10">
        <f t="shared" si="149"/>
        <v>177.012369639902</v>
      </c>
    </row>
    <row r="728" spans="1:26">
      <c r="A728">
        <v>20.448</v>
      </c>
      <c r="B728">
        <v>1500.4369315276499</v>
      </c>
      <c r="C728">
        <v>28.948</v>
      </c>
      <c r="D728">
        <v>452.55372786517103</v>
      </c>
      <c r="E728">
        <v>35.448</v>
      </c>
      <c r="F728">
        <v>1634.6348655648801</v>
      </c>
      <c r="G728">
        <v>41.448</v>
      </c>
      <c r="H728">
        <v>21.737212618888599</v>
      </c>
      <c r="I728">
        <v>46.448</v>
      </c>
      <c r="J728">
        <v>23.382709631507101</v>
      </c>
      <c r="K728">
        <v>50.948</v>
      </c>
      <c r="L728">
        <v>173.22676197616099</v>
      </c>
      <c r="O728" s="10">
        <f t="shared" si="138"/>
        <v>5.004778831939249</v>
      </c>
      <c r="P728" s="10">
        <f t="shared" si="139"/>
        <v>1500.4369315276499</v>
      </c>
      <c r="Q728" s="10">
        <f t="shared" si="140"/>
        <v>7.0474305121033698</v>
      </c>
      <c r="R728" s="10">
        <f t="shared" si="141"/>
        <v>452.55372786517103</v>
      </c>
      <c r="S728" s="10">
        <f t="shared" si="142"/>
        <v>8.5838937601097296</v>
      </c>
      <c r="T728" s="10">
        <f t="shared" si="143"/>
        <v>1634.6348655648801</v>
      </c>
      <c r="U728" s="10">
        <f t="shared" si="144"/>
        <v>9.9777713732179798</v>
      </c>
      <c r="V728" s="10">
        <f t="shared" si="145"/>
        <v>21.737212618888599</v>
      </c>
      <c r="W728" s="10">
        <f t="shared" si="146"/>
        <v>11.118604884460554</v>
      </c>
      <c r="X728" s="10">
        <f t="shared" si="147"/>
        <v>23.382709631507101</v>
      </c>
      <c r="Y728" s="10">
        <f t="shared" si="148"/>
        <v>12.127320136099684</v>
      </c>
      <c r="Z728" s="10">
        <f t="shared" si="149"/>
        <v>173.22676197616099</v>
      </c>
    </row>
    <row r="729" spans="1:26">
      <c r="A729">
        <v>20.45</v>
      </c>
      <c r="B729">
        <v>1480.10551201679</v>
      </c>
      <c r="C729">
        <v>28.95</v>
      </c>
      <c r="D729">
        <v>446.685437700612</v>
      </c>
      <c r="E729">
        <v>35.450000000000003</v>
      </c>
      <c r="F729">
        <v>1597.2517503839799</v>
      </c>
      <c r="G729">
        <v>41.45</v>
      </c>
      <c r="H729">
        <v>21.560058085462</v>
      </c>
      <c r="I729">
        <v>46.45</v>
      </c>
      <c r="J729">
        <v>23.149968637479699</v>
      </c>
      <c r="K729">
        <v>50.95</v>
      </c>
      <c r="L729">
        <v>169.561849294561</v>
      </c>
      <c r="O729" s="10">
        <f t="shared" si="138"/>
        <v>5.0052631372688294</v>
      </c>
      <c r="P729" s="10">
        <f t="shared" si="139"/>
        <v>1480.10551201679</v>
      </c>
      <c r="Q729" s="10">
        <f t="shared" si="140"/>
        <v>7.0479070120028231</v>
      </c>
      <c r="R729" s="10">
        <f t="shared" si="141"/>
        <v>446.685437700612</v>
      </c>
      <c r="S729" s="10">
        <f t="shared" si="142"/>
        <v>8.5843625201426423</v>
      </c>
      <c r="T729" s="10">
        <f t="shared" si="143"/>
        <v>1597.2517503839799</v>
      </c>
      <c r="U729" s="10">
        <f t="shared" si="144"/>
        <v>9.9782316497905867</v>
      </c>
      <c r="V729" s="10">
        <f t="shared" si="145"/>
        <v>21.560058085462</v>
      </c>
      <c r="W729" s="10">
        <f t="shared" si="146"/>
        <v>11.119057126680072</v>
      </c>
      <c r="X729" s="10">
        <f t="shared" si="147"/>
        <v>23.149968637479699</v>
      </c>
      <c r="Y729" s="10">
        <f t="shared" si="148"/>
        <v>12.12776441088875</v>
      </c>
      <c r="Z729" s="10">
        <f t="shared" si="149"/>
        <v>169.561849294561</v>
      </c>
    </row>
    <row r="730" spans="1:26">
      <c r="A730">
        <v>20.452000000000002</v>
      </c>
      <c r="B730">
        <v>1460.18122339759</v>
      </c>
      <c r="C730">
        <v>28.952000000000002</v>
      </c>
      <c r="D730">
        <v>440.92970486582402</v>
      </c>
      <c r="E730">
        <v>35.451999999999998</v>
      </c>
      <c r="F730">
        <v>1561.11648829411</v>
      </c>
      <c r="G730">
        <v>41.451999999999998</v>
      </c>
      <c r="H730">
        <v>21.385058702901802</v>
      </c>
      <c r="I730">
        <v>46.451999999999998</v>
      </c>
      <c r="J730">
        <v>22.9206853557518</v>
      </c>
      <c r="K730">
        <v>50.951999999999998</v>
      </c>
      <c r="L730">
        <v>166.012545729511</v>
      </c>
      <c r="O730" s="10">
        <f t="shared" si="138"/>
        <v>5.005747441073721</v>
      </c>
      <c r="P730" s="10">
        <f t="shared" si="139"/>
        <v>1460.18122339759</v>
      </c>
      <c r="Q730" s="10">
        <f t="shared" si="140"/>
        <v>7.0483835097553618</v>
      </c>
      <c r="R730" s="10">
        <f t="shared" si="141"/>
        <v>440.92970486582402</v>
      </c>
      <c r="S730" s="10">
        <f t="shared" si="142"/>
        <v>8.5848312775606086</v>
      </c>
      <c r="T730" s="10">
        <f t="shared" si="143"/>
        <v>1561.11648829411</v>
      </c>
      <c r="U730" s="10">
        <f t="shared" si="144"/>
        <v>9.97869192332365</v>
      </c>
      <c r="V730" s="10">
        <f t="shared" si="145"/>
        <v>21.385058702901802</v>
      </c>
      <c r="W730" s="10">
        <f t="shared" si="146"/>
        <v>11.119509365512529</v>
      </c>
      <c r="X730" s="10">
        <f t="shared" si="147"/>
        <v>22.9206853557518</v>
      </c>
      <c r="Y730" s="10">
        <f t="shared" si="148"/>
        <v>12.128208681983484</v>
      </c>
      <c r="Z730" s="10">
        <f t="shared" si="149"/>
        <v>166.012545729511</v>
      </c>
    </row>
    <row r="731" spans="1:26">
      <c r="A731">
        <v>20.454000000000001</v>
      </c>
      <c r="B731">
        <v>1440.65335622866</v>
      </c>
      <c r="C731">
        <v>28.954000000000001</v>
      </c>
      <c r="D731">
        <v>435.28369098636102</v>
      </c>
      <c r="E731">
        <v>35.454000000000001</v>
      </c>
      <c r="F731">
        <v>1526.1751364079</v>
      </c>
      <c r="G731">
        <v>41.453999999999901</v>
      </c>
      <c r="H731">
        <v>21.212179683434599</v>
      </c>
      <c r="I731">
        <v>46.453999999999901</v>
      </c>
      <c r="J731">
        <v>22.694791640795501</v>
      </c>
      <c r="K731">
        <v>50.953999999999901</v>
      </c>
      <c r="L731">
        <v>162.574029855785</v>
      </c>
      <c r="O731" s="10">
        <f t="shared" si="138"/>
        <v>5.0062317433537746</v>
      </c>
      <c r="P731" s="10">
        <f t="shared" si="139"/>
        <v>1440.65335622866</v>
      </c>
      <c r="Q731" s="10">
        <f t="shared" si="140"/>
        <v>7.0488600053608392</v>
      </c>
      <c r="R731" s="10">
        <f t="shared" si="141"/>
        <v>435.28369098636102</v>
      </c>
      <c r="S731" s="10">
        <f t="shared" si="142"/>
        <v>8.585300032363488</v>
      </c>
      <c r="T731" s="10">
        <f t="shared" si="143"/>
        <v>1526.1751364079</v>
      </c>
      <c r="U731" s="10">
        <f t="shared" si="144"/>
        <v>9.9791521938170078</v>
      </c>
      <c r="V731" s="10">
        <f t="shared" si="145"/>
        <v>21.212179683434599</v>
      </c>
      <c r="W731" s="10">
        <f t="shared" si="146"/>
        <v>11.119961600957771</v>
      </c>
      <c r="X731" s="10">
        <f t="shared" si="147"/>
        <v>22.694791640795501</v>
      </c>
      <c r="Y731" s="10">
        <f t="shared" si="148"/>
        <v>12.128652949383733</v>
      </c>
      <c r="Z731" s="10">
        <f t="shared" si="149"/>
        <v>162.574029855785</v>
      </c>
    </row>
    <row r="732" spans="1:26">
      <c r="A732">
        <v>20.456</v>
      </c>
      <c r="B732">
        <v>1421.51154796592</v>
      </c>
      <c r="C732">
        <v>28.956</v>
      </c>
      <c r="D732">
        <v>429.74464589290898</v>
      </c>
      <c r="E732">
        <v>35.456000000000003</v>
      </c>
      <c r="F732">
        <v>1492.37657486851</v>
      </c>
      <c r="G732">
        <v>41.456000000000003</v>
      </c>
      <c r="H732">
        <v>21.041386937787099</v>
      </c>
      <c r="I732">
        <v>46.456000000000003</v>
      </c>
      <c r="J732">
        <v>22.472221017100601</v>
      </c>
      <c r="K732">
        <v>50.956000000000003</v>
      </c>
      <c r="L732">
        <v>159.24172850865901</v>
      </c>
      <c r="O732" s="10">
        <f t="shared" si="138"/>
        <v>5.0067160441088419</v>
      </c>
      <c r="P732" s="10">
        <f t="shared" si="139"/>
        <v>1421.51154796592</v>
      </c>
      <c r="Q732" s="10">
        <f t="shared" si="140"/>
        <v>7.0493364988191116</v>
      </c>
      <c r="R732" s="10">
        <f t="shared" si="141"/>
        <v>429.74464589290898</v>
      </c>
      <c r="S732" s="10">
        <f t="shared" si="142"/>
        <v>8.585768784551135</v>
      </c>
      <c r="T732" s="10">
        <f t="shared" si="143"/>
        <v>1492.37657486851</v>
      </c>
      <c r="U732" s="10">
        <f t="shared" si="144"/>
        <v>9.9796124612705857</v>
      </c>
      <c r="V732" s="10">
        <f t="shared" si="145"/>
        <v>21.041386937787099</v>
      </c>
      <c r="W732" s="10">
        <f t="shared" si="146"/>
        <v>11.120413833015721</v>
      </c>
      <c r="X732" s="10">
        <f t="shared" si="147"/>
        <v>22.472221017100601</v>
      </c>
      <c r="Y732" s="10">
        <f t="shared" si="148"/>
        <v>12.129097213089429</v>
      </c>
      <c r="Z732" s="10">
        <f t="shared" si="149"/>
        <v>159.24172850865901</v>
      </c>
    </row>
    <row r="733" spans="1:26">
      <c r="A733">
        <v>20.457999999999998</v>
      </c>
      <c r="B733">
        <v>1402.7457696818001</v>
      </c>
      <c r="C733">
        <v>28.957999999999998</v>
      </c>
      <c r="D733">
        <v>424.30990437936202</v>
      </c>
      <c r="E733">
        <v>35.457999999999998</v>
      </c>
      <c r="F733">
        <v>1459.6723358985801</v>
      </c>
      <c r="G733">
        <v>41.457999999999998</v>
      </c>
      <c r="H733">
        <v>20.872647058442102</v>
      </c>
      <c r="I733">
        <v>46.457999999999998</v>
      </c>
      <c r="J733">
        <v>22.252908630334002</v>
      </c>
      <c r="K733">
        <v>50.957999999999998</v>
      </c>
      <c r="L733">
        <v>156.01130172449501</v>
      </c>
      <c r="O733" s="10">
        <f t="shared" si="138"/>
        <v>5.0072003433387762</v>
      </c>
      <c r="P733" s="10">
        <f t="shared" si="139"/>
        <v>1402.7457696818001</v>
      </c>
      <c r="Q733" s="10">
        <f t="shared" si="140"/>
        <v>7.0498129901300324</v>
      </c>
      <c r="R733" s="10">
        <f t="shared" si="141"/>
        <v>424.30990437936202</v>
      </c>
      <c r="S733" s="10">
        <f t="shared" si="142"/>
        <v>8.5862375341234038</v>
      </c>
      <c r="T733" s="10">
        <f t="shared" si="143"/>
        <v>1459.6723358985801</v>
      </c>
      <c r="U733" s="10">
        <f t="shared" si="144"/>
        <v>9.9800727256841775</v>
      </c>
      <c r="V733" s="10">
        <f t="shared" si="145"/>
        <v>20.872647058442102</v>
      </c>
      <c r="W733" s="10">
        <f t="shared" si="146"/>
        <v>11.120866061686177</v>
      </c>
      <c r="X733" s="10">
        <f t="shared" si="147"/>
        <v>22.252908630334002</v>
      </c>
      <c r="Y733" s="10">
        <f t="shared" si="148"/>
        <v>12.129541473100367</v>
      </c>
      <c r="Z733" s="10">
        <f t="shared" si="149"/>
        <v>156.01130172449501</v>
      </c>
    </row>
    <row r="734" spans="1:26">
      <c r="A734">
        <v>20.46</v>
      </c>
      <c r="B734">
        <v>1384.3463133682999</v>
      </c>
      <c r="C734">
        <v>28.96</v>
      </c>
      <c r="D734">
        <v>418.97688309800702</v>
      </c>
      <c r="E734">
        <v>35.46</v>
      </c>
      <c r="F734">
        <v>1428.01644441638</v>
      </c>
      <c r="G734">
        <v>41.46</v>
      </c>
      <c r="H734">
        <v>20.705927303349199</v>
      </c>
      <c r="I734">
        <v>46.46</v>
      </c>
      <c r="J734">
        <v>22.036791200141199</v>
      </c>
      <c r="K734">
        <v>50.96</v>
      </c>
      <c r="L734">
        <v>152.87862871707901</v>
      </c>
      <c r="O734" s="10">
        <f t="shared" si="138"/>
        <v>5.0076846410434319</v>
      </c>
      <c r="P734" s="10">
        <f t="shared" si="139"/>
        <v>1384.3463133682999</v>
      </c>
      <c r="Q734" s="10">
        <f t="shared" si="140"/>
        <v>7.0502894792934585</v>
      </c>
      <c r="R734" s="10">
        <f t="shared" si="141"/>
        <v>418.97688309800702</v>
      </c>
      <c r="S734" s="10">
        <f t="shared" si="142"/>
        <v>8.5867062810801578</v>
      </c>
      <c r="T734" s="10">
        <f t="shared" si="143"/>
        <v>1428.01644441638</v>
      </c>
      <c r="U734" s="10">
        <f t="shared" si="144"/>
        <v>9.9805329870576678</v>
      </c>
      <c r="V734" s="10">
        <f t="shared" si="145"/>
        <v>20.705927303349199</v>
      </c>
      <c r="W734" s="10">
        <f t="shared" si="146"/>
        <v>11.121318286969027</v>
      </c>
      <c r="X734" s="10">
        <f t="shared" si="147"/>
        <v>22.036791200141199</v>
      </c>
      <c r="Y734" s="10">
        <f t="shared" si="148"/>
        <v>12.12998572941644</v>
      </c>
      <c r="Z734" s="10">
        <f t="shared" si="149"/>
        <v>152.87862871707901</v>
      </c>
    </row>
    <row r="735" spans="1:26">
      <c r="A735">
        <v>20.462</v>
      </c>
      <c r="B735">
        <v>1366.3037797954901</v>
      </c>
      <c r="C735">
        <v>28.962</v>
      </c>
      <c r="D735">
        <v>413.74307758499401</v>
      </c>
      <c r="E735">
        <v>35.462000000000003</v>
      </c>
      <c r="F735">
        <v>1397.3652693696199</v>
      </c>
      <c r="G735">
        <v>41.462000000000003</v>
      </c>
      <c r="H735">
        <v>20.541195580100901</v>
      </c>
      <c r="I735">
        <v>46.462000000000003</v>
      </c>
      <c r="J735">
        <v>21.8238069745613</v>
      </c>
      <c r="K735">
        <v>50.962000000000003</v>
      </c>
      <c r="L735">
        <v>149.839794812386</v>
      </c>
      <c r="O735" s="10">
        <f t="shared" si="138"/>
        <v>5.0081689372226572</v>
      </c>
      <c r="P735" s="10">
        <f t="shared" si="139"/>
        <v>1366.3037797954901</v>
      </c>
      <c r="Q735" s="10">
        <f t="shared" si="140"/>
        <v>7.0507659663092443</v>
      </c>
      <c r="R735" s="10">
        <f t="shared" si="141"/>
        <v>413.74307758499401</v>
      </c>
      <c r="S735" s="10">
        <f t="shared" si="142"/>
        <v>8.5871750254212511</v>
      </c>
      <c r="T735" s="10">
        <f t="shared" si="143"/>
        <v>1397.3652693696199</v>
      </c>
      <c r="U735" s="10">
        <f t="shared" si="144"/>
        <v>9.9809932453909127</v>
      </c>
      <c r="V735" s="10">
        <f t="shared" si="145"/>
        <v>20.541195580100901</v>
      </c>
      <c r="W735" s="10">
        <f t="shared" si="146"/>
        <v>11.121770508864127</v>
      </c>
      <c r="X735" s="10">
        <f t="shared" si="147"/>
        <v>21.8238069745613</v>
      </c>
      <c r="Y735" s="10">
        <f t="shared" si="148"/>
        <v>12.130429982037503</v>
      </c>
      <c r="Z735" s="10">
        <f t="shared" si="149"/>
        <v>149.839794812386</v>
      </c>
    </row>
    <row r="736" spans="1:26">
      <c r="A736">
        <v>20.463999999999999</v>
      </c>
      <c r="B736">
        <v>1348.6090668975501</v>
      </c>
      <c r="C736">
        <v>28.963999999999999</v>
      </c>
      <c r="D736">
        <v>408.60605941016502</v>
      </c>
      <c r="E736">
        <v>35.463999999999999</v>
      </c>
      <c r="F736">
        <v>1367.67738500627</v>
      </c>
      <c r="G736">
        <v>41.463999999999999</v>
      </c>
      <c r="H736">
        <v>20.378420430535002</v>
      </c>
      <c r="I736">
        <v>46.463999999999999</v>
      </c>
      <c r="J736">
        <v>21.6138956859571</v>
      </c>
      <c r="K736">
        <v>50.963999999999999</v>
      </c>
      <c r="L736">
        <v>146.89107926949299</v>
      </c>
      <c r="O736" s="10">
        <f t="shared" si="138"/>
        <v>5.0086532318763073</v>
      </c>
      <c r="P736" s="10">
        <f t="shared" si="139"/>
        <v>1348.6090668975501</v>
      </c>
      <c r="Q736" s="10">
        <f t="shared" si="140"/>
        <v>7.0512424511772425</v>
      </c>
      <c r="R736" s="10">
        <f t="shared" si="141"/>
        <v>408.60605941016502</v>
      </c>
      <c r="S736" s="10">
        <f t="shared" si="142"/>
        <v>8.58764376714654</v>
      </c>
      <c r="T736" s="10">
        <f t="shared" si="143"/>
        <v>1367.67738500627</v>
      </c>
      <c r="U736" s="10">
        <f t="shared" si="144"/>
        <v>9.9814535006837719</v>
      </c>
      <c r="V736" s="10">
        <f t="shared" si="145"/>
        <v>20.378420430535002</v>
      </c>
      <c r="W736" s="10">
        <f t="shared" si="146"/>
        <v>11.122222727371343</v>
      </c>
      <c r="X736" s="10">
        <f t="shared" si="147"/>
        <v>21.6138956859571</v>
      </c>
      <c r="Y736" s="10">
        <f t="shared" si="148"/>
        <v>12.130874230963425</v>
      </c>
      <c r="Z736" s="10">
        <f t="shared" si="149"/>
        <v>146.89107926949299</v>
      </c>
    </row>
    <row r="737" spans="1:26">
      <c r="A737">
        <v>20.466000000000001</v>
      </c>
      <c r="B737">
        <v>1331.2533586613099</v>
      </c>
      <c r="C737">
        <v>28.966000000000001</v>
      </c>
      <c r="D737">
        <v>403.56347344532998</v>
      </c>
      <c r="E737">
        <v>35.466000000000001</v>
      </c>
      <c r="F737">
        <v>1338.91344136111</v>
      </c>
      <c r="G737">
        <v>41.466000000000001</v>
      </c>
      <c r="H737">
        <v>20.217571015768399</v>
      </c>
      <c r="I737">
        <v>46.466000000000001</v>
      </c>
      <c r="J737">
        <v>21.406998508432</v>
      </c>
      <c r="K737">
        <v>50.966000000000001</v>
      </c>
      <c r="L737">
        <v>144.028943921912</v>
      </c>
      <c r="O737" s="10">
        <f t="shared" si="138"/>
        <v>5.0091375250042365</v>
      </c>
      <c r="P737" s="10">
        <f t="shared" si="139"/>
        <v>1331.2533586613099</v>
      </c>
      <c r="Q737" s="10">
        <f t="shared" si="140"/>
        <v>7.0517189338973099</v>
      </c>
      <c r="R737" s="10">
        <f t="shared" si="141"/>
        <v>403.56347344532998</v>
      </c>
      <c r="S737" s="10">
        <f t="shared" si="142"/>
        <v>8.5881125062558841</v>
      </c>
      <c r="T737" s="10">
        <f t="shared" si="143"/>
        <v>1338.91344136111</v>
      </c>
      <c r="U737" s="10">
        <f t="shared" si="144"/>
        <v>9.9819137529361068</v>
      </c>
      <c r="V737" s="10">
        <f t="shared" si="145"/>
        <v>20.217571015768399</v>
      </c>
      <c r="W737" s="10">
        <f t="shared" si="146"/>
        <v>11.122674942490534</v>
      </c>
      <c r="X737" s="10">
        <f t="shared" si="147"/>
        <v>21.406998508432</v>
      </c>
      <c r="Y737" s="10">
        <f t="shared" si="148"/>
        <v>12.131318476194075</v>
      </c>
      <c r="Z737" s="10">
        <f t="shared" si="149"/>
        <v>144.028943921912</v>
      </c>
    </row>
    <row r="738" spans="1:26">
      <c r="A738">
        <v>20.468</v>
      </c>
      <c r="B738">
        <v>1314.22811449189</v>
      </c>
      <c r="C738">
        <v>28.968</v>
      </c>
      <c r="D738">
        <v>398.61303524526801</v>
      </c>
      <c r="E738">
        <v>35.468000000000004</v>
      </c>
      <c r="F738">
        <v>1311.03604328901</v>
      </c>
      <c r="G738">
        <v>41.468000000000004</v>
      </c>
      <c r="H738">
        <v>20.058617101635601</v>
      </c>
      <c r="I738">
        <v>46.468000000000004</v>
      </c>
      <c r="J738">
        <v>21.203058016656001</v>
      </c>
      <c r="K738">
        <v>50.968000000000004</v>
      </c>
      <c r="L738">
        <v>141.250022578168</v>
      </c>
      <c r="O738" s="10">
        <f t="shared" si="138"/>
        <v>5.0096218166062929</v>
      </c>
      <c r="P738" s="10">
        <f t="shared" si="139"/>
        <v>1314.22811449189</v>
      </c>
      <c r="Q738" s="10">
        <f t="shared" si="140"/>
        <v>7.0521954144693009</v>
      </c>
      <c r="R738" s="10">
        <f t="shared" si="141"/>
        <v>398.61303524526801</v>
      </c>
      <c r="S738" s="10">
        <f t="shared" si="142"/>
        <v>8.5885812427491395</v>
      </c>
      <c r="T738" s="10">
        <f t="shared" si="143"/>
        <v>1311.03604328901</v>
      </c>
      <c r="U738" s="10">
        <f t="shared" si="144"/>
        <v>9.9823740021477771</v>
      </c>
      <c r="V738" s="10">
        <f t="shared" si="145"/>
        <v>20.058617101635601</v>
      </c>
      <c r="W738" s="10">
        <f t="shared" si="146"/>
        <v>11.123127154221566</v>
      </c>
      <c r="X738" s="10">
        <f t="shared" si="147"/>
        <v>21.203058016656001</v>
      </c>
      <c r="Y738" s="10">
        <f t="shared" si="148"/>
        <v>12.131762717729313</v>
      </c>
      <c r="Z738" s="10">
        <f t="shared" si="149"/>
        <v>141.250022578168</v>
      </c>
    </row>
    <row r="739" spans="1:26">
      <c r="A739">
        <v>20.47</v>
      </c>
      <c r="B739">
        <v>1297.52505903359</v>
      </c>
      <c r="C739">
        <v>28.97</v>
      </c>
      <c r="D739">
        <v>393.75252853664801</v>
      </c>
      <c r="E739">
        <v>35.47</v>
      </c>
      <c r="F739">
        <v>1284.00963743075</v>
      </c>
      <c r="G739">
        <v>41.47</v>
      </c>
      <c r="H739">
        <v>19.901529044527798</v>
      </c>
      <c r="I739">
        <v>46.47</v>
      </c>
      <c r="J739">
        <v>21.002018146060401</v>
      </c>
      <c r="K739">
        <v>50.97</v>
      </c>
      <c r="L739">
        <v>138.551111125669</v>
      </c>
      <c r="O739" s="10">
        <f t="shared" si="138"/>
        <v>5.0101061066823318</v>
      </c>
      <c r="P739" s="10">
        <f t="shared" si="139"/>
        <v>1297.52505903359</v>
      </c>
      <c r="Q739" s="10">
        <f t="shared" si="140"/>
        <v>7.052671892893069</v>
      </c>
      <c r="R739" s="10">
        <f t="shared" si="141"/>
        <v>393.75252853664801</v>
      </c>
      <c r="S739" s="10">
        <f t="shared" si="142"/>
        <v>8.5890499766261623</v>
      </c>
      <c r="T739" s="10">
        <f t="shared" si="143"/>
        <v>1284.00963743075</v>
      </c>
      <c r="U739" s="10">
        <f t="shared" si="144"/>
        <v>9.9828342483186425</v>
      </c>
      <c r="V739" s="10">
        <f t="shared" si="145"/>
        <v>19.901529044527798</v>
      </c>
      <c r="W739" s="10">
        <f t="shared" si="146"/>
        <v>11.123579362564298</v>
      </c>
      <c r="X739" s="10">
        <f t="shared" si="147"/>
        <v>21.002018146060401</v>
      </c>
      <c r="Y739" s="10">
        <f t="shared" si="148"/>
        <v>12.132206955569004</v>
      </c>
      <c r="Z739" s="10">
        <f t="shared" si="149"/>
        <v>138.551111125669</v>
      </c>
    </row>
    <row r="740" spans="1:26">
      <c r="A740">
        <v>20.472000000000001</v>
      </c>
      <c r="B740">
        <v>1281.1361724226199</v>
      </c>
      <c r="C740">
        <v>28.972000000000001</v>
      </c>
      <c r="D740">
        <v>388.97980280923798</v>
      </c>
      <c r="E740">
        <v>35.472000000000001</v>
      </c>
      <c r="F740">
        <v>1257.8004065411801</v>
      </c>
      <c r="G740">
        <v>41.472000000000001</v>
      </c>
      <c r="H740">
        <v>19.7462777776135</v>
      </c>
      <c r="I740">
        <v>46.472000000000001</v>
      </c>
      <c r="J740">
        <v>20.803824154341299</v>
      </c>
      <c r="K740">
        <v>50.972000000000001</v>
      </c>
      <c r="L740">
        <v>135.92915828607701</v>
      </c>
      <c r="O740" s="10">
        <f t="shared" si="138"/>
        <v>5.0105903952322057</v>
      </c>
      <c r="P740" s="10">
        <f t="shared" si="139"/>
        <v>1281.1361724226199</v>
      </c>
      <c r="Q740" s="10">
        <f t="shared" si="140"/>
        <v>7.0531483691684711</v>
      </c>
      <c r="R740" s="10">
        <f t="shared" si="141"/>
        <v>388.97980280923798</v>
      </c>
      <c r="S740" s="10">
        <f t="shared" si="142"/>
        <v>8.5895187078868123</v>
      </c>
      <c r="T740" s="10">
        <f t="shared" si="143"/>
        <v>1257.8004065411801</v>
      </c>
      <c r="U740" s="10">
        <f t="shared" si="144"/>
        <v>9.9832944914485644</v>
      </c>
      <c r="V740" s="10">
        <f t="shared" si="145"/>
        <v>19.7462777776135</v>
      </c>
      <c r="W740" s="10">
        <f t="shared" si="146"/>
        <v>11.124031567518598</v>
      </c>
      <c r="X740" s="10">
        <f t="shared" si="147"/>
        <v>20.803824154341299</v>
      </c>
      <c r="Y740" s="10">
        <f t="shared" si="148"/>
        <v>12.132651189713014</v>
      </c>
      <c r="Z740" s="10">
        <f t="shared" si="149"/>
        <v>135.92915828607701</v>
      </c>
    </row>
    <row r="741" spans="1:26">
      <c r="A741">
        <v>20.474</v>
      </c>
      <c r="B741">
        <v>1265.0536809524999</v>
      </c>
      <c r="C741">
        <v>28.974</v>
      </c>
      <c r="D741">
        <v>384.29277100535597</v>
      </c>
      <c r="E741">
        <v>35.473999999999997</v>
      </c>
      <c r="F741">
        <v>1232.3761706558601</v>
      </c>
      <c r="G741">
        <v>41.473999999999997</v>
      </c>
      <c r="H741">
        <v>19.592834797439</v>
      </c>
      <c r="I741">
        <v>46.473999999999997</v>
      </c>
      <c r="J741">
        <v>20.608422584233601</v>
      </c>
      <c r="K741">
        <v>50.973999999999997</v>
      </c>
      <c r="L741">
        <v>133.38125697469999</v>
      </c>
      <c r="O741" s="10">
        <f t="shared" si="138"/>
        <v>5.0110746822557664</v>
      </c>
      <c r="P741" s="10">
        <f t="shared" si="139"/>
        <v>1265.0536809524999</v>
      </c>
      <c r="Q741" s="10">
        <f t="shared" si="140"/>
        <v>7.0536248432953625</v>
      </c>
      <c r="R741" s="10">
        <f t="shared" si="141"/>
        <v>384.29277100535597</v>
      </c>
      <c r="S741" s="10">
        <f t="shared" si="142"/>
        <v>8.5899874365309454</v>
      </c>
      <c r="T741" s="10">
        <f t="shared" si="143"/>
        <v>1232.3761706558601</v>
      </c>
      <c r="U741" s="10">
        <f t="shared" si="144"/>
        <v>9.9837547315373971</v>
      </c>
      <c r="V741" s="10">
        <f t="shared" si="145"/>
        <v>19.592834797439</v>
      </c>
      <c r="W741" s="10">
        <f t="shared" si="146"/>
        <v>11.124483769084321</v>
      </c>
      <c r="X741" s="10">
        <f t="shared" si="147"/>
        <v>20.608422584233601</v>
      </c>
      <c r="Y741" s="10">
        <f t="shared" si="148"/>
        <v>12.133095420161204</v>
      </c>
      <c r="Z741" s="10">
        <f t="shared" si="149"/>
        <v>133.38125697469999</v>
      </c>
    </row>
    <row r="742" spans="1:26">
      <c r="A742">
        <v>20.475999999999999</v>
      </c>
      <c r="B742">
        <v>1249.2700481311999</v>
      </c>
      <c r="C742">
        <v>28.975999999999999</v>
      </c>
      <c r="D742">
        <v>379.68940730259902</v>
      </c>
      <c r="E742">
        <v>35.475999999999999</v>
      </c>
      <c r="F742">
        <v>1207.70629460858</v>
      </c>
      <c r="G742">
        <v>41.475999999999999</v>
      </c>
      <c r="H742">
        <v>19.441172150881499</v>
      </c>
      <c r="I742">
        <v>46.475999999999999</v>
      </c>
      <c r="J742">
        <v>20.4157612274917</v>
      </c>
      <c r="K742">
        <v>50.975999999999999</v>
      </c>
      <c r="L742">
        <v>130.90463621980101</v>
      </c>
      <c r="O742" s="10">
        <f t="shared" si="138"/>
        <v>5.0115589677528654</v>
      </c>
      <c r="P742" s="10">
        <f t="shared" si="139"/>
        <v>1249.2700481311999</v>
      </c>
      <c r="Q742" s="10">
        <f t="shared" si="140"/>
        <v>7.0541013152735976</v>
      </c>
      <c r="R742" s="10">
        <f t="shared" si="141"/>
        <v>379.68940730259902</v>
      </c>
      <c r="S742" s="10">
        <f t="shared" si="142"/>
        <v>8.5904561625584179</v>
      </c>
      <c r="T742" s="10">
        <f t="shared" si="143"/>
        <v>1207.70629460858</v>
      </c>
      <c r="U742" s="10">
        <f t="shared" si="144"/>
        <v>9.9842149685850075</v>
      </c>
      <c r="V742" s="10">
        <f t="shared" si="145"/>
        <v>19.441172150881499</v>
      </c>
      <c r="W742" s="10">
        <f t="shared" si="146"/>
        <v>11.124935967261333</v>
      </c>
      <c r="X742" s="10">
        <f t="shared" si="147"/>
        <v>20.4157612274917</v>
      </c>
      <c r="Y742" s="10">
        <f t="shared" si="148"/>
        <v>12.133539646913446</v>
      </c>
      <c r="Z742" s="10">
        <f t="shared" si="149"/>
        <v>130.90463621980101</v>
      </c>
    </row>
    <row r="743" spans="1:26">
      <c r="A743">
        <v>20.478000000000002</v>
      </c>
      <c r="B743">
        <v>1233.7779661125101</v>
      </c>
      <c r="C743">
        <v>28.978000000000002</v>
      </c>
      <c r="D743">
        <v>375.16774498573898</v>
      </c>
      <c r="E743">
        <v>35.478000000000002</v>
      </c>
      <c r="F743">
        <v>1183.76160145218</v>
      </c>
      <c r="G743">
        <v>41.478000000000002</v>
      </c>
      <c r="H743">
        <v>19.2912624224636</v>
      </c>
      <c r="I743">
        <v>46.478000000000002</v>
      </c>
      <c r="J743">
        <v>20.225789090054398</v>
      </c>
      <c r="K743">
        <v>50.978000000000002</v>
      </c>
      <c r="L743">
        <v>128.49665360169999</v>
      </c>
      <c r="O743" s="10">
        <f t="shared" si="138"/>
        <v>5.0120432517233571</v>
      </c>
      <c r="P743" s="10">
        <f t="shared" si="139"/>
        <v>1233.7779661125101</v>
      </c>
      <c r="Q743" s="10">
        <f t="shared" si="140"/>
        <v>7.0545777851030289</v>
      </c>
      <c r="R743" s="10">
        <f t="shared" si="141"/>
        <v>375.16774498573898</v>
      </c>
      <c r="S743" s="10">
        <f t="shared" si="142"/>
        <v>8.5909248859690877</v>
      </c>
      <c r="T743" s="10">
        <f t="shared" si="143"/>
        <v>1183.76160145218</v>
      </c>
      <c r="U743" s="10">
        <f t="shared" si="144"/>
        <v>9.9846752025912515</v>
      </c>
      <c r="V743" s="10">
        <f t="shared" si="145"/>
        <v>19.2912624224636</v>
      </c>
      <c r="W743" s="10">
        <f t="shared" si="146"/>
        <v>11.125388162049497</v>
      </c>
      <c r="X743" s="10">
        <f t="shared" si="147"/>
        <v>20.225789090054398</v>
      </c>
      <c r="Y743" s="10">
        <f t="shared" si="148"/>
        <v>12.133983869969599</v>
      </c>
      <c r="Z743" s="10">
        <f t="shared" si="149"/>
        <v>128.49665360169999</v>
      </c>
    </row>
    <row r="744" spans="1:26">
      <c r="A744">
        <v>20.48</v>
      </c>
      <c r="B744">
        <v>1218.5703474832101</v>
      </c>
      <c r="C744">
        <v>28.98</v>
      </c>
      <c r="D744">
        <v>370.72587440386098</v>
      </c>
      <c r="E744">
        <v>35.479999999999997</v>
      </c>
      <c r="F744">
        <v>1160.5142913686</v>
      </c>
      <c r="G744">
        <v>41.48</v>
      </c>
      <c r="H744">
        <v>19.143078721995199</v>
      </c>
      <c r="I744">
        <v>46.48</v>
      </c>
      <c r="J744">
        <v>20.038456358321898</v>
      </c>
      <c r="K744">
        <v>50.98</v>
      </c>
      <c r="L744">
        <v>126.154788173982</v>
      </c>
      <c r="O744" s="10">
        <f t="shared" si="138"/>
        <v>5.0125275341670941</v>
      </c>
      <c r="P744" s="10">
        <f t="shared" si="139"/>
        <v>1218.5703474832101</v>
      </c>
      <c r="Q744" s="10">
        <f t="shared" si="140"/>
        <v>7.0550542527835125</v>
      </c>
      <c r="R744" s="10">
        <f t="shared" si="141"/>
        <v>370.72587440386098</v>
      </c>
      <c r="S744" s="10">
        <f t="shared" si="142"/>
        <v>8.5913936067628125</v>
      </c>
      <c r="T744" s="10">
        <f t="shared" si="143"/>
        <v>1160.5142913686</v>
      </c>
      <c r="U744" s="10">
        <f t="shared" si="144"/>
        <v>9.9851354335559872</v>
      </c>
      <c r="V744" s="10">
        <f t="shared" si="145"/>
        <v>19.143078721995199</v>
      </c>
      <c r="W744" s="10">
        <f t="shared" si="146"/>
        <v>11.125840353448671</v>
      </c>
      <c r="X744" s="10">
        <f t="shared" si="147"/>
        <v>20.038456358321898</v>
      </c>
      <c r="Y744" s="10">
        <f t="shared" si="148"/>
        <v>12.13442808932953</v>
      </c>
      <c r="Z744" s="10">
        <f t="shared" si="149"/>
        <v>126.154788173982</v>
      </c>
    </row>
    <row r="745" spans="1:26">
      <c r="A745">
        <v>20.481999999999999</v>
      </c>
      <c r="B745">
        <v>1203.6403173900801</v>
      </c>
      <c r="C745">
        <v>28.981999999999999</v>
      </c>
      <c r="D745">
        <v>366.36194100867698</v>
      </c>
      <c r="E745">
        <v>35.481999999999999</v>
      </c>
      <c r="F745">
        <v>1137.9378656827</v>
      </c>
      <c r="G745">
        <v>41.481999999999999</v>
      </c>
      <c r="H745">
        <v>18.996594672555101</v>
      </c>
      <c r="I745">
        <v>46.481999999999999</v>
      </c>
      <c r="J745">
        <v>19.853714366532401</v>
      </c>
      <c r="K745">
        <v>50.981999999999999</v>
      </c>
      <c r="L745">
        <v>123.87663383285199</v>
      </c>
      <c r="O745" s="10">
        <f t="shared" si="138"/>
        <v>5.0130118150839262</v>
      </c>
      <c r="P745" s="10">
        <f t="shared" si="139"/>
        <v>1203.6403173900801</v>
      </c>
      <c r="Q745" s="10">
        <f t="shared" si="140"/>
        <v>7.0555307183149027</v>
      </c>
      <c r="R745" s="10">
        <f t="shared" si="141"/>
        <v>366.36194100867698</v>
      </c>
      <c r="S745" s="10">
        <f t="shared" si="142"/>
        <v>8.5918623249394503</v>
      </c>
      <c r="T745" s="10">
        <f t="shared" si="143"/>
        <v>1137.9378656827</v>
      </c>
      <c r="U745" s="10">
        <f t="shared" si="144"/>
        <v>9.9855956614790795</v>
      </c>
      <c r="V745" s="10">
        <f t="shared" si="145"/>
        <v>18.996594672555101</v>
      </c>
      <c r="W745" s="10">
        <f t="shared" si="146"/>
        <v>11.126292541458721</v>
      </c>
      <c r="X745" s="10">
        <f t="shared" si="147"/>
        <v>19.853714366532401</v>
      </c>
      <c r="Y745" s="10">
        <f t="shared" si="148"/>
        <v>12.134872304993101</v>
      </c>
      <c r="Z745" s="10">
        <f t="shared" si="149"/>
        <v>123.87663383285199</v>
      </c>
    </row>
    <row r="746" spans="1:26">
      <c r="A746">
        <v>20.484000000000002</v>
      </c>
      <c r="B746">
        <v>1188.9812059901501</v>
      </c>
      <c r="C746">
        <v>28.984000000000002</v>
      </c>
      <c r="D746">
        <v>362.07414347057602</v>
      </c>
      <c r="E746">
        <v>35.484000000000002</v>
      </c>
      <c r="F746">
        <v>1116.00705562756</v>
      </c>
      <c r="G746">
        <v>41.484000000000002</v>
      </c>
      <c r="H746">
        <v>18.851784398789501</v>
      </c>
      <c r="I746">
        <v>46.484000000000002</v>
      </c>
      <c r="J746">
        <v>19.671515565182201</v>
      </c>
      <c r="K746">
        <v>50.984000000000002</v>
      </c>
      <c r="L746">
        <v>121.659893102669</v>
      </c>
      <c r="O746" s="10">
        <f t="shared" si="138"/>
        <v>5.0134960944737088</v>
      </c>
      <c r="P746" s="10">
        <f t="shared" si="139"/>
        <v>1188.9812059901501</v>
      </c>
      <c r="Q746" s="10">
        <f t="shared" si="140"/>
        <v>7.0560071816970584</v>
      </c>
      <c r="R746" s="10">
        <f t="shared" si="141"/>
        <v>362.07414347057602</v>
      </c>
      <c r="S746" s="10">
        <f t="shared" si="142"/>
        <v>8.5923310404988573</v>
      </c>
      <c r="T746" s="10">
        <f t="shared" si="143"/>
        <v>1116.00705562756</v>
      </c>
      <c r="U746" s="10">
        <f t="shared" si="144"/>
        <v>9.9860558863603863</v>
      </c>
      <c r="V746" s="10">
        <f t="shared" si="145"/>
        <v>18.851784398789501</v>
      </c>
      <c r="W746" s="10">
        <f t="shared" si="146"/>
        <v>11.126744726079512</v>
      </c>
      <c r="X746" s="10">
        <f t="shared" si="147"/>
        <v>19.671515565182201</v>
      </c>
      <c r="Y746" s="10">
        <f t="shared" si="148"/>
        <v>12.135316516960181</v>
      </c>
      <c r="Z746" s="10">
        <f t="shared" si="149"/>
        <v>121.659893102669</v>
      </c>
    </row>
    <row r="747" spans="1:26">
      <c r="A747">
        <v>20.486000000000001</v>
      </c>
      <c r="B747">
        <v>1174.58654121005</v>
      </c>
      <c r="C747">
        <v>28.986000000000001</v>
      </c>
      <c r="D747">
        <v>357.86073186884801</v>
      </c>
      <c r="E747">
        <v>35.485999999999997</v>
      </c>
      <c r="F747">
        <v>1094.6977555313199</v>
      </c>
      <c r="G747">
        <v>41.485999999999997</v>
      </c>
      <c r="H747">
        <v>18.708622515515</v>
      </c>
      <c r="I747">
        <v>46.485999999999997</v>
      </c>
      <c r="J747">
        <v>19.491813490447001</v>
      </c>
      <c r="K747">
        <v>50.985999999999997</v>
      </c>
      <c r="L747">
        <v>119.502371308383</v>
      </c>
      <c r="O747" s="10">
        <f t="shared" si="138"/>
        <v>5.0139803723362926</v>
      </c>
      <c r="P747" s="10">
        <f t="shared" si="139"/>
        <v>1174.58654121005</v>
      </c>
      <c r="Q747" s="10">
        <f t="shared" si="140"/>
        <v>7.0564836429298294</v>
      </c>
      <c r="R747" s="10">
        <f t="shared" si="141"/>
        <v>357.86073186884801</v>
      </c>
      <c r="S747" s="10">
        <f t="shared" si="142"/>
        <v>8.5927997534408878</v>
      </c>
      <c r="T747" s="10">
        <f t="shared" si="143"/>
        <v>1094.6977555313199</v>
      </c>
      <c r="U747" s="10">
        <f t="shared" si="144"/>
        <v>9.986516108199762</v>
      </c>
      <c r="V747" s="10">
        <f t="shared" si="145"/>
        <v>18.708622515515</v>
      </c>
      <c r="W747" s="10">
        <f t="shared" si="146"/>
        <v>11.1271969073109</v>
      </c>
      <c r="X747" s="10">
        <f t="shared" si="147"/>
        <v>19.491813490447001</v>
      </c>
      <c r="Y747" s="10">
        <f t="shared" si="148"/>
        <v>12.135760725230631</v>
      </c>
      <c r="Z747" s="10">
        <f t="shared" si="149"/>
        <v>119.502371308383</v>
      </c>
    </row>
    <row r="748" spans="1:26">
      <c r="A748">
        <v>20.488</v>
      </c>
      <c r="B748">
        <v>1160.45004179938</v>
      </c>
      <c r="C748">
        <v>28.988</v>
      </c>
      <c r="D748">
        <v>353.72000595273403</v>
      </c>
      <c r="E748">
        <v>35.488</v>
      </c>
      <c r="F748">
        <v>1073.9869601226201</v>
      </c>
      <c r="G748">
        <v>41.488</v>
      </c>
      <c r="H748">
        <v>18.567084116632799</v>
      </c>
      <c r="I748">
        <v>46.488</v>
      </c>
      <c r="J748">
        <v>19.314562734589501</v>
      </c>
      <c r="K748">
        <v>50.988</v>
      </c>
      <c r="L748">
        <v>117.401971108095</v>
      </c>
      <c r="O748" s="10">
        <f t="shared" si="138"/>
        <v>5.0144646486715301</v>
      </c>
      <c r="P748" s="10">
        <f t="shared" si="139"/>
        <v>1160.45004179938</v>
      </c>
      <c r="Q748" s="10">
        <f t="shared" si="140"/>
        <v>7.0569601020130737</v>
      </c>
      <c r="R748" s="10">
        <f t="shared" si="141"/>
        <v>353.72000595273403</v>
      </c>
      <c r="S748" s="10">
        <f t="shared" si="142"/>
        <v>8.5932684637654031</v>
      </c>
      <c r="T748" s="10">
        <f t="shared" si="143"/>
        <v>1073.9869601226201</v>
      </c>
      <c r="U748" s="10">
        <f t="shared" si="144"/>
        <v>9.986976326997075</v>
      </c>
      <c r="V748" s="10">
        <f t="shared" si="145"/>
        <v>18.567084116632799</v>
      </c>
      <c r="W748" s="10">
        <f t="shared" si="146"/>
        <v>11.127649085152751</v>
      </c>
      <c r="X748" s="10">
        <f t="shared" si="147"/>
        <v>19.314562734589501</v>
      </c>
      <c r="Y748" s="10">
        <f t="shared" si="148"/>
        <v>12.136204929804316</v>
      </c>
      <c r="Z748" s="10">
        <f t="shared" si="149"/>
        <v>117.401971108095</v>
      </c>
    </row>
    <row r="749" spans="1:26">
      <c r="A749">
        <v>20.49</v>
      </c>
      <c r="B749">
        <v>1146.5656106654701</v>
      </c>
      <c r="C749">
        <v>28.99</v>
      </c>
      <c r="D749">
        <v>349.65031347034301</v>
      </c>
      <c r="E749">
        <v>35.49</v>
      </c>
      <c r="F749">
        <v>1053.8527056742701</v>
      </c>
      <c r="G749">
        <v>41.49</v>
      </c>
      <c r="H749">
        <v>18.427144764320701</v>
      </c>
      <c r="I749">
        <v>46.49</v>
      </c>
      <c r="J749">
        <v>19.139718917285599</v>
      </c>
      <c r="K749">
        <v>50.99</v>
      </c>
      <c r="L749">
        <v>115.356687360409</v>
      </c>
      <c r="O749" s="10">
        <f t="shared" si="138"/>
        <v>5.0149489234792748</v>
      </c>
      <c r="P749" s="10">
        <f t="shared" si="139"/>
        <v>1146.5656106654701</v>
      </c>
      <c r="Q749" s="10">
        <f t="shared" si="140"/>
        <v>7.0574365589466437</v>
      </c>
      <c r="R749" s="10">
        <f t="shared" si="141"/>
        <v>349.65031347034301</v>
      </c>
      <c r="S749" s="10">
        <f t="shared" si="142"/>
        <v>8.5937371714722595</v>
      </c>
      <c r="T749" s="10">
        <f t="shared" si="143"/>
        <v>1053.8527056742701</v>
      </c>
      <c r="U749" s="10">
        <f t="shared" si="144"/>
        <v>9.9874365427521798</v>
      </c>
      <c r="V749" s="10">
        <f t="shared" si="145"/>
        <v>18.427144764320701</v>
      </c>
      <c r="W749" s="10">
        <f t="shared" si="146"/>
        <v>11.128101259604925</v>
      </c>
      <c r="X749" s="10">
        <f t="shared" si="147"/>
        <v>19.139718917285599</v>
      </c>
      <c r="Y749" s="10">
        <f t="shared" si="148"/>
        <v>12.136649130681104</v>
      </c>
      <c r="Z749" s="10">
        <f t="shared" si="149"/>
        <v>115.356687360409</v>
      </c>
    </row>
    <row r="750" spans="1:26">
      <c r="A750">
        <v>20.492000000000001</v>
      </c>
      <c r="B750">
        <v>1132.9273284757701</v>
      </c>
      <c r="C750">
        <v>28.992000000000001</v>
      </c>
      <c r="D750">
        <v>345.650048562206</v>
      </c>
      <c r="E750">
        <v>35.491999999999997</v>
      </c>
      <c r="F750">
        <v>1034.2740147235199</v>
      </c>
      <c r="G750">
        <v>41.491999999999997</v>
      </c>
      <c r="H750">
        <v>18.288780478521499</v>
      </c>
      <c r="I750">
        <v>46.491999999999997</v>
      </c>
      <c r="J750">
        <v>18.967238657871398</v>
      </c>
      <c r="K750">
        <v>50.991999999999997</v>
      </c>
      <c r="L750">
        <v>113.364602303937</v>
      </c>
      <c r="O750" s="10">
        <f t="shared" si="138"/>
        <v>5.0154331967593793</v>
      </c>
      <c r="P750" s="10">
        <f t="shared" si="139"/>
        <v>1132.9273284757701</v>
      </c>
      <c r="Q750" s="10">
        <f t="shared" si="140"/>
        <v>7.0579130137303991</v>
      </c>
      <c r="R750" s="10">
        <f t="shared" si="141"/>
        <v>345.650048562206</v>
      </c>
      <c r="S750" s="10">
        <f t="shared" si="142"/>
        <v>8.594205876561313</v>
      </c>
      <c r="T750" s="10">
        <f t="shared" si="143"/>
        <v>1034.2740147235199</v>
      </c>
      <c r="U750" s="10">
        <f t="shared" si="144"/>
        <v>9.987896755464936</v>
      </c>
      <c r="V750" s="10">
        <f t="shared" si="145"/>
        <v>18.288780478521499</v>
      </c>
      <c r="W750" s="10">
        <f t="shared" si="146"/>
        <v>11.128553430667285</v>
      </c>
      <c r="X750" s="10">
        <f t="shared" si="147"/>
        <v>18.967238657871398</v>
      </c>
      <c r="Y750" s="10">
        <f t="shared" si="148"/>
        <v>12.137093327860853</v>
      </c>
      <c r="Z750" s="10">
        <f t="shared" si="149"/>
        <v>113.364602303937</v>
      </c>
    </row>
    <row r="751" spans="1:26">
      <c r="A751">
        <v>20.494</v>
      </c>
      <c r="B751">
        <v>1119.5294475166299</v>
      </c>
      <c r="C751">
        <v>28.994</v>
      </c>
      <c r="D751">
        <v>341.71765021692198</v>
      </c>
      <c r="E751">
        <v>35.494</v>
      </c>
      <c r="F751">
        <v>1015.23084412845</v>
      </c>
      <c r="G751">
        <v>41.494</v>
      </c>
      <c r="H751">
        <v>18.151967726694899</v>
      </c>
      <c r="I751">
        <v>46.494</v>
      </c>
      <c r="J751">
        <v>18.7970795484473</v>
      </c>
      <c r="K751">
        <v>50.994</v>
      </c>
      <c r="L751">
        <v>111.423881027289</v>
      </c>
      <c r="O751" s="10">
        <f t="shared" si="138"/>
        <v>5.0159174685116943</v>
      </c>
      <c r="P751" s="10">
        <f t="shared" si="139"/>
        <v>1119.5294475166299</v>
      </c>
      <c r="Q751" s="10">
        <f t="shared" si="140"/>
        <v>7.0583894663641864</v>
      </c>
      <c r="R751" s="10">
        <f t="shared" si="141"/>
        <v>341.71765021692198</v>
      </c>
      <c r="S751" s="10">
        <f t="shared" si="142"/>
        <v>8.5946745790324233</v>
      </c>
      <c r="T751" s="10">
        <f t="shared" si="143"/>
        <v>1015.23084412845</v>
      </c>
      <c r="U751" s="10">
        <f t="shared" si="144"/>
        <v>9.9883569651352069</v>
      </c>
      <c r="V751" s="10">
        <f t="shared" si="145"/>
        <v>18.151967726694899</v>
      </c>
      <c r="W751" s="10">
        <f t="shared" si="146"/>
        <v>11.129005598339695</v>
      </c>
      <c r="X751" s="10">
        <f t="shared" si="147"/>
        <v>18.7970795484473</v>
      </c>
      <c r="Y751" s="10">
        <f t="shared" si="148"/>
        <v>12.137537521343434</v>
      </c>
      <c r="Z751" s="10">
        <f t="shared" si="149"/>
        <v>111.423881027289</v>
      </c>
    </row>
    <row r="752" spans="1:26">
      <c r="A752">
        <v>20.495999999999999</v>
      </c>
      <c r="B752">
        <v>1106.36638579634</v>
      </c>
      <c r="C752">
        <v>28.995999999999999</v>
      </c>
      <c r="D752">
        <v>337.85160078598199</v>
      </c>
      <c r="E752">
        <v>35.496000000000002</v>
      </c>
      <c r="F752">
        <v>996.704036237575</v>
      </c>
      <c r="G752">
        <v>41.496000000000002</v>
      </c>
      <c r="H752">
        <v>18.016683413843602</v>
      </c>
      <c r="I752">
        <v>46.496000000000002</v>
      </c>
      <c r="J752">
        <v>18.629200127831201</v>
      </c>
      <c r="K752">
        <v>50.996000000000002</v>
      </c>
      <c r="L752">
        <v>109.53276721008299</v>
      </c>
      <c r="O752" s="10">
        <f t="shared" si="138"/>
        <v>5.0164017387360733</v>
      </c>
      <c r="P752" s="10">
        <f t="shared" si="139"/>
        <v>1106.36638579634</v>
      </c>
      <c r="Q752" s="10">
        <f t="shared" si="140"/>
        <v>7.0588659168478678</v>
      </c>
      <c r="R752" s="10">
        <f t="shared" si="141"/>
        <v>337.85160078598199</v>
      </c>
      <c r="S752" s="10">
        <f t="shared" si="142"/>
        <v>8.5951432788854465</v>
      </c>
      <c r="T752" s="10">
        <f t="shared" si="143"/>
        <v>996.704036237575</v>
      </c>
      <c r="U752" s="10">
        <f t="shared" si="144"/>
        <v>9.9888171717628502</v>
      </c>
      <c r="V752" s="10">
        <f t="shared" si="145"/>
        <v>18.016683413843602</v>
      </c>
      <c r="W752" s="10">
        <f t="shared" si="146"/>
        <v>11.129457762622017</v>
      </c>
      <c r="X752" s="10">
        <f t="shared" si="147"/>
        <v>18.629200127831201</v>
      </c>
      <c r="Y752" s="10">
        <f t="shared" si="148"/>
        <v>12.137981711128711</v>
      </c>
      <c r="Z752" s="10">
        <f t="shared" si="149"/>
        <v>109.53276721008299</v>
      </c>
    </row>
    <row r="753" spans="1:26">
      <c r="A753">
        <v>20.498000000000001</v>
      </c>
      <c r="B753">
        <v>1093.4327213814299</v>
      </c>
      <c r="C753">
        <v>28.998000000000001</v>
      </c>
      <c r="D753">
        <v>334.05042455524398</v>
      </c>
      <c r="E753">
        <v>35.497999999999998</v>
      </c>
      <c r="F753">
        <v>978.675272964138</v>
      </c>
      <c r="G753">
        <v>41.497999999999998</v>
      </c>
      <c r="H753">
        <v>17.8829048727927</v>
      </c>
      <c r="I753">
        <v>46.497999999999998</v>
      </c>
      <c r="J753">
        <v>18.4635598563159</v>
      </c>
      <c r="K753">
        <v>50.997999999999998</v>
      </c>
      <c r="L753">
        <v>107.689579116563</v>
      </c>
      <c r="O753" s="10">
        <f t="shared" si="138"/>
        <v>5.0168860074323716</v>
      </c>
      <c r="P753" s="10">
        <f t="shared" si="139"/>
        <v>1093.4327213814299</v>
      </c>
      <c r="Q753" s="10">
        <f t="shared" si="140"/>
        <v>7.059342365181295</v>
      </c>
      <c r="R753" s="10">
        <f t="shared" si="141"/>
        <v>334.05042455524398</v>
      </c>
      <c r="S753" s="10">
        <f t="shared" si="142"/>
        <v>8.5956119761202352</v>
      </c>
      <c r="T753" s="10">
        <f t="shared" si="143"/>
        <v>978.675272964138</v>
      </c>
      <c r="U753" s="10">
        <f t="shared" si="144"/>
        <v>9.989277375347724</v>
      </c>
      <c r="V753" s="10">
        <f t="shared" si="145"/>
        <v>17.8829048727927</v>
      </c>
      <c r="W753" s="10">
        <f t="shared" si="146"/>
        <v>11.129909923514109</v>
      </c>
      <c r="X753" s="10">
        <f t="shared" si="147"/>
        <v>18.4635598563159</v>
      </c>
      <c r="Y753" s="10">
        <f t="shared" si="148"/>
        <v>12.138425897216546</v>
      </c>
      <c r="Z753" s="10">
        <f t="shared" si="149"/>
        <v>107.689579116563</v>
      </c>
    </row>
    <row r="754" spans="1:26">
      <c r="A754">
        <v>20.5</v>
      </c>
      <c r="B754">
        <v>1080.72318695629</v>
      </c>
      <c r="C754">
        <v>29</v>
      </c>
      <c r="D754">
        <v>330.31268637074601</v>
      </c>
      <c r="E754">
        <v>35.5</v>
      </c>
      <c r="F754">
        <v>961.12703257401597</v>
      </c>
      <c r="G754">
        <v>41.5</v>
      </c>
      <c r="H754">
        <v>17.750609854721901</v>
      </c>
      <c r="I754">
        <v>46.5</v>
      </c>
      <c r="J754">
        <v>18.300119091210501</v>
      </c>
      <c r="K754">
        <v>51</v>
      </c>
      <c r="L754">
        <v>105.89270582504901</v>
      </c>
      <c r="O754" s="10">
        <f t="shared" si="138"/>
        <v>5.0173702746004363</v>
      </c>
      <c r="P754" s="10">
        <f t="shared" si="139"/>
        <v>1080.72318695629</v>
      </c>
      <c r="Q754" s="10">
        <f t="shared" si="140"/>
        <v>7.059818811364325</v>
      </c>
      <c r="R754" s="10">
        <f t="shared" si="141"/>
        <v>330.31268637074601</v>
      </c>
      <c r="S754" s="10">
        <f t="shared" si="142"/>
        <v>8.5960806707366544</v>
      </c>
      <c r="T754" s="10">
        <f t="shared" si="143"/>
        <v>961.12703257401597</v>
      </c>
      <c r="U754" s="10">
        <f t="shared" si="144"/>
        <v>9.9897375758896914</v>
      </c>
      <c r="V754" s="10">
        <f t="shared" si="145"/>
        <v>17.750609854721901</v>
      </c>
      <c r="W754" s="10">
        <f t="shared" si="146"/>
        <v>11.130362081015839</v>
      </c>
      <c r="X754" s="10">
        <f t="shared" si="147"/>
        <v>18.300119091210501</v>
      </c>
      <c r="Y754" s="10">
        <f t="shared" si="148"/>
        <v>12.138870079606805</v>
      </c>
      <c r="Z754" s="10">
        <f t="shared" si="149"/>
        <v>105.89270582504901</v>
      </c>
    </row>
    <row r="755" spans="1:26">
      <c r="A755">
        <v>20.501999999999999</v>
      </c>
      <c r="B755">
        <v>1068.23266459563</v>
      </c>
      <c r="C755">
        <v>29.001999999999999</v>
      </c>
      <c r="D755">
        <v>326.63699031634098</v>
      </c>
      <c r="E755">
        <v>35.501999999999903</v>
      </c>
      <c r="F755">
        <v>944.04254900810099</v>
      </c>
      <c r="G755">
        <v>41.502000000000002</v>
      </c>
      <c r="H755">
        <v>17.6197765199401</v>
      </c>
      <c r="I755">
        <v>46.502000000000002</v>
      </c>
      <c r="J755">
        <v>18.1388390631327</v>
      </c>
      <c r="K755">
        <v>51.002000000000002</v>
      </c>
      <c r="L755">
        <v>104.14060367750101</v>
      </c>
      <c r="O755" s="10">
        <f t="shared" si="138"/>
        <v>5.0178545402401236</v>
      </c>
      <c r="P755" s="10">
        <f t="shared" si="139"/>
        <v>1068.23266459563</v>
      </c>
      <c r="Q755" s="10">
        <f t="shared" si="140"/>
        <v>7.0602952553968086</v>
      </c>
      <c r="R755" s="10">
        <f t="shared" si="141"/>
        <v>326.63699031634098</v>
      </c>
      <c r="S755" s="10">
        <f t="shared" si="142"/>
        <v>8.5965493627345335</v>
      </c>
      <c r="T755" s="10">
        <f t="shared" si="143"/>
        <v>944.04254900810099</v>
      </c>
      <c r="U755" s="10">
        <f t="shared" si="144"/>
        <v>9.9901977733886103</v>
      </c>
      <c r="V755" s="10">
        <f t="shared" si="145"/>
        <v>17.6197765199401</v>
      </c>
      <c r="W755" s="10">
        <f t="shared" si="146"/>
        <v>11.130814235127069</v>
      </c>
      <c r="X755" s="10">
        <f t="shared" si="147"/>
        <v>18.1388390631327</v>
      </c>
      <c r="Y755" s="10">
        <f t="shared" si="148"/>
        <v>12.139314258299354</v>
      </c>
      <c r="Z755" s="10">
        <f t="shared" si="149"/>
        <v>104.14060367750101</v>
      </c>
    </row>
    <row r="756" spans="1:26">
      <c r="A756">
        <v>20.504000000000001</v>
      </c>
      <c r="B756">
        <v>1055.9561807407499</v>
      </c>
      <c r="C756">
        <v>29.004000000000001</v>
      </c>
      <c r="D756">
        <v>323.021978441096</v>
      </c>
      <c r="E756">
        <v>35.503999999999998</v>
      </c>
      <c r="F756">
        <v>927.40577357428401</v>
      </c>
      <c r="G756">
        <v>41.503999999999998</v>
      </c>
      <c r="H756">
        <v>17.490383428896902</v>
      </c>
      <c r="I756">
        <v>46.503999999999998</v>
      </c>
      <c r="J756">
        <v>17.9796818530324</v>
      </c>
      <c r="K756">
        <v>51.003999999999998</v>
      </c>
      <c r="L756">
        <v>102.43179293476</v>
      </c>
      <c r="O756" s="10">
        <f t="shared" si="138"/>
        <v>5.0183388043512851</v>
      </c>
      <c r="P756" s="10">
        <f t="shared" si="139"/>
        <v>1055.9561807407499</v>
      </c>
      <c r="Q756" s="10">
        <f t="shared" si="140"/>
        <v>7.0607716972786054</v>
      </c>
      <c r="R756" s="10">
        <f t="shared" si="141"/>
        <v>323.021978441096</v>
      </c>
      <c r="S756" s="10">
        <f t="shared" si="142"/>
        <v>8.5970180521138015</v>
      </c>
      <c r="T756" s="10">
        <f t="shared" si="143"/>
        <v>927.40577357428401</v>
      </c>
      <c r="U756" s="10">
        <f t="shared" si="144"/>
        <v>9.9906579678443403</v>
      </c>
      <c r="V756" s="10">
        <f t="shared" si="145"/>
        <v>17.490383428896902</v>
      </c>
      <c r="W756" s="10">
        <f t="shared" si="146"/>
        <v>11.131266385847654</v>
      </c>
      <c r="X756" s="10">
        <f t="shared" si="147"/>
        <v>17.9796818530324</v>
      </c>
      <c r="Y756" s="10">
        <f t="shared" si="148"/>
        <v>12.139758433294055</v>
      </c>
      <c r="Z756" s="10">
        <f t="shared" si="149"/>
        <v>102.43179293476</v>
      </c>
    </row>
    <row r="757" spans="1:26">
      <c r="A757">
        <v>20.506</v>
      </c>
      <c r="B757">
        <v>1043.8889013706</v>
      </c>
      <c r="C757">
        <v>29.006</v>
      </c>
      <c r="D757">
        <v>319.46632953429202</v>
      </c>
      <c r="E757">
        <v>35.506</v>
      </c>
      <c r="F757">
        <v>911.20133885492896</v>
      </c>
      <c r="G757">
        <v>41.506</v>
      </c>
      <c r="H757">
        <v>17.3624095334252</v>
      </c>
      <c r="I757">
        <v>46.506</v>
      </c>
      <c r="J757">
        <v>17.822610369915498</v>
      </c>
      <c r="K757">
        <v>51.006</v>
      </c>
      <c r="L757">
        <v>100.764854623998</v>
      </c>
      <c r="O757" s="10">
        <f t="shared" si="138"/>
        <v>5.0188230669337726</v>
      </c>
      <c r="P757" s="10">
        <f t="shared" si="139"/>
        <v>1043.8889013706</v>
      </c>
      <c r="Q757" s="10">
        <f t="shared" si="140"/>
        <v>7.0612481370095672</v>
      </c>
      <c r="R757" s="10">
        <f t="shared" si="141"/>
        <v>319.46632953429202</v>
      </c>
      <c r="S757" s="10">
        <f t="shared" si="142"/>
        <v>8.5974867388742435</v>
      </c>
      <c r="T757" s="10">
        <f t="shared" si="143"/>
        <v>911.20133885492896</v>
      </c>
      <c r="U757" s="10">
        <f t="shared" si="144"/>
        <v>9.9911181592567431</v>
      </c>
      <c r="V757" s="10">
        <f t="shared" si="145"/>
        <v>17.3624095334252</v>
      </c>
      <c r="W757" s="10">
        <f t="shared" si="146"/>
        <v>11.131718533177464</v>
      </c>
      <c r="X757" s="10">
        <f t="shared" si="147"/>
        <v>17.822610369915498</v>
      </c>
      <c r="Y757" s="10">
        <f t="shared" si="148"/>
        <v>12.140202604590776</v>
      </c>
      <c r="Z757" s="10">
        <f t="shared" si="149"/>
        <v>100.764854623998</v>
      </c>
    </row>
    <row r="758" spans="1:26">
      <c r="A758">
        <v>20.507999999999999</v>
      </c>
      <c r="B758">
        <v>1032.0261273587901</v>
      </c>
      <c r="C758">
        <v>29.007999999999999</v>
      </c>
      <c r="D758">
        <v>315.968757945937</v>
      </c>
      <c r="E758">
        <v>35.508000000000003</v>
      </c>
      <c r="F758">
        <v>895.41452468671196</v>
      </c>
      <c r="G758">
        <v>41.508000000000003</v>
      </c>
      <c r="H758">
        <v>17.2358341682027</v>
      </c>
      <c r="I758">
        <v>46.508000000000003</v>
      </c>
      <c r="J758">
        <v>17.667588329243902</v>
      </c>
      <c r="K758">
        <v>51.008000000000003</v>
      </c>
      <c r="L758">
        <v>99.138427565878899</v>
      </c>
      <c r="O758" s="10">
        <f t="shared" si="138"/>
        <v>5.0193073279874394</v>
      </c>
      <c r="P758" s="10">
        <f t="shared" si="139"/>
        <v>1032.0261273587901</v>
      </c>
      <c r="Q758" s="10">
        <f t="shared" si="140"/>
        <v>7.0617245745895501</v>
      </c>
      <c r="R758" s="10">
        <f t="shared" si="141"/>
        <v>315.968757945937</v>
      </c>
      <c r="S758" s="10">
        <f t="shared" si="142"/>
        <v>8.5979554230157422</v>
      </c>
      <c r="T758" s="10">
        <f t="shared" si="143"/>
        <v>895.41452468671196</v>
      </c>
      <c r="U758" s="10">
        <f t="shared" si="144"/>
        <v>9.9915783476256781</v>
      </c>
      <c r="V758" s="10">
        <f t="shared" si="145"/>
        <v>17.2358341682027</v>
      </c>
      <c r="W758" s="10">
        <f t="shared" si="146"/>
        <v>11.132170677116362</v>
      </c>
      <c r="X758" s="10">
        <f t="shared" si="147"/>
        <v>17.667588329243902</v>
      </c>
      <c r="Y758" s="10">
        <f t="shared" si="148"/>
        <v>12.140646772189378</v>
      </c>
      <c r="Z758" s="10">
        <f t="shared" si="149"/>
        <v>99.138427565878899</v>
      </c>
    </row>
    <row r="759" spans="1:26">
      <c r="A759">
        <v>20.51</v>
      </c>
      <c r="B759">
        <v>1020.36329000904</v>
      </c>
      <c r="C759">
        <v>29.01</v>
      </c>
      <c r="D759">
        <v>312.52801245105002</v>
      </c>
      <c r="E759">
        <v>35.51</v>
      </c>
      <c r="F759">
        <v>880.031226080637</v>
      </c>
      <c r="G759">
        <v>41.51</v>
      </c>
      <c r="H759">
        <v>17.110637042433101</v>
      </c>
      <c r="I759">
        <v>46.51</v>
      </c>
      <c r="J759">
        <v>17.5145802319918</v>
      </c>
      <c r="K759">
        <v>51.01</v>
      </c>
      <c r="L759">
        <v>97.551205569906202</v>
      </c>
      <c r="O759" s="10">
        <f t="shared" si="138"/>
        <v>5.0197915875121382</v>
      </c>
      <c r="P759" s="10">
        <f t="shared" si="139"/>
        <v>1020.36329000904</v>
      </c>
      <c r="Q759" s="10">
        <f t="shared" si="140"/>
        <v>7.0622010100184101</v>
      </c>
      <c r="R759" s="10">
        <f t="shared" si="141"/>
        <v>312.52801245105002</v>
      </c>
      <c r="S759" s="10">
        <f t="shared" si="142"/>
        <v>8.5984241045381502</v>
      </c>
      <c r="T759" s="10">
        <f t="shared" si="143"/>
        <v>880.031226080637</v>
      </c>
      <c r="U759" s="10">
        <f t="shared" si="144"/>
        <v>9.9920385329510015</v>
      </c>
      <c r="V759" s="10">
        <f t="shared" si="145"/>
        <v>17.110637042433101</v>
      </c>
      <c r="W759" s="10">
        <f t="shared" si="146"/>
        <v>11.132622817664201</v>
      </c>
      <c r="X759" s="10">
        <f t="shared" si="147"/>
        <v>17.5145802319918</v>
      </c>
      <c r="Y759" s="10">
        <f t="shared" si="148"/>
        <v>12.141090936089729</v>
      </c>
      <c r="Z759" s="10">
        <f t="shared" si="149"/>
        <v>97.551205569906202</v>
      </c>
    </row>
    <row r="760" spans="1:26">
      <c r="A760">
        <v>20.512</v>
      </c>
      <c r="B760">
        <v>1008.89594676067</v>
      </c>
      <c r="C760">
        <v>29.012</v>
      </c>
      <c r="D760">
        <v>309.142875155691</v>
      </c>
      <c r="E760">
        <v>35.512</v>
      </c>
      <c r="F760">
        <v>865.03792295813196</v>
      </c>
      <c r="G760">
        <v>41.512</v>
      </c>
      <c r="H760">
        <v>16.9867982317339</v>
      </c>
      <c r="I760">
        <v>46.512</v>
      </c>
      <c r="J760">
        <v>17.363551344330599</v>
      </c>
      <c r="K760">
        <v>51.012</v>
      </c>
      <c r="L760">
        <v>96.001934787155193</v>
      </c>
      <c r="O760" s="10">
        <f t="shared" si="138"/>
        <v>5.0202758455077205</v>
      </c>
      <c r="P760" s="10">
        <f t="shared" si="139"/>
        <v>1008.89594676067</v>
      </c>
      <c r="Q760" s="10">
        <f t="shared" si="140"/>
        <v>7.062677443295998</v>
      </c>
      <c r="R760" s="10">
        <f t="shared" si="141"/>
        <v>309.142875155691</v>
      </c>
      <c r="S760" s="10">
        <f t="shared" si="142"/>
        <v>8.5988927834413342</v>
      </c>
      <c r="T760" s="10">
        <f t="shared" si="143"/>
        <v>865.03792295813196</v>
      </c>
      <c r="U760" s="10">
        <f t="shared" si="144"/>
        <v>9.9924987152325784</v>
      </c>
      <c r="V760" s="10">
        <f t="shared" si="145"/>
        <v>16.9867982317339</v>
      </c>
      <c r="W760" s="10">
        <f t="shared" si="146"/>
        <v>11.133074954820852</v>
      </c>
      <c r="X760" s="10">
        <f t="shared" si="147"/>
        <v>17.363551344330599</v>
      </c>
      <c r="Y760" s="10">
        <f t="shared" si="148"/>
        <v>12.14153509629169</v>
      </c>
      <c r="Z760" s="10">
        <f t="shared" si="149"/>
        <v>96.001934787155193</v>
      </c>
    </row>
    <row r="761" spans="1:26">
      <c r="A761">
        <v>20.513999999999999</v>
      </c>
      <c r="B761">
        <v>997.61977705732397</v>
      </c>
      <c r="C761">
        <v>29.013999999999999</v>
      </c>
      <c r="D761">
        <v>305.81216044313697</v>
      </c>
      <c r="E761">
        <v>35.514000000000003</v>
      </c>
      <c r="F761">
        <v>850.42165158923797</v>
      </c>
      <c r="G761">
        <v>41.514000000000003</v>
      </c>
      <c r="H761">
        <v>16.8642981702335</v>
      </c>
      <c r="I761">
        <v>46.514000000000003</v>
      </c>
      <c r="J761">
        <v>17.214467677929299</v>
      </c>
      <c r="K761">
        <v>51.014000000000003</v>
      </c>
      <c r="L761">
        <v>94.489411210493301</v>
      </c>
      <c r="O761" s="10">
        <f t="shared" si="138"/>
        <v>5.0207601019740391</v>
      </c>
      <c r="P761" s="10">
        <f t="shared" si="139"/>
        <v>997.61977705732397</v>
      </c>
      <c r="Q761" s="10">
        <f t="shared" si="140"/>
        <v>7.0631538744221718</v>
      </c>
      <c r="R761" s="10">
        <f t="shared" si="141"/>
        <v>305.81216044313697</v>
      </c>
      <c r="S761" s="10">
        <f t="shared" si="142"/>
        <v>8.5993614597251415</v>
      </c>
      <c r="T761" s="10">
        <f t="shared" si="143"/>
        <v>850.42165158923797</v>
      </c>
      <c r="U761" s="10">
        <f t="shared" si="144"/>
        <v>9.9929588944702648</v>
      </c>
      <c r="V761" s="10">
        <f t="shared" si="145"/>
        <v>16.8642981702335</v>
      </c>
      <c r="W761" s="10">
        <f t="shared" si="146"/>
        <v>11.133527088586174</v>
      </c>
      <c r="X761" s="10">
        <f t="shared" si="147"/>
        <v>17.214467677929299</v>
      </c>
      <c r="Y761" s="10">
        <f t="shared" si="148"/>
        <v>12.141979252795128</v>
      </c>
      <c r="Z761" s="10">
        <f t="shared" si="149"/>
        <v>94.489411210493301</v>
      </c>
    </row>
    <row r="762" spans="1:26">
      <c r="A762">
        <v>20.515999999999998</v>
      </c>
      <c r="B762">
        <v>986.53057837185304</v>
      </c>
      <c r="C762">
        <v>29.015999999999998</v>
      </c>
      <c r="D762">
        <v>302.534713958542</v>
      </c>
      <c r="E762">
        <v>35.515999999999998</v>
      </c>
      <c r="F762">
        <v>836.16997762496305</v>
      </c>
      <c r="G762">
        <v>41.515999999999998</v>
      </c>
      <c r="H762">
        <v>16.7431176428592</v>
      </c>
      <c r="I762">
        <v>46.515999999999998</v>
      </c>
      <c r="J762">
        <v>17.0672959708359</v>
      </c>
      <c r="K762">
        <v>51.015999999999998</v>
      </c>
      <c r="L762">
        <v>93.012478312853503</v>
      </c>
      <c r="O762" s="10">
        <f t="shared" si="138"/>
        <v>5.0212443569109473</v>
      </c>
      <c r="P762" s="10">
        <f t="shared" si="139"/>
        <v>986.53057837185304</v>
      </c>
      <c r="Q762" s="10">
        <f t="shared" si="140"/>
        <v>7.0636303033967867</v>
      </c>
      <c r="R762" s="10">
        <f t="shared" si="141"/>
        <v>302.534713958542</v>
      </c>
      <c r="S762" s="10">
        <f t="shared" si="142"/>
        <v>8.5998301333894371</v>
      </c>
      <c r="T762" s="10">
        <f t="shared" si="143"/>
        <v>836.16997762496305</v>
      </c>
      <c r="U762" s="10">
        <f t="shared" si="144"/>
        <v>9.9934190706639203</v>
      </c>
      <c r="V762" s="10">
        <f t="shared" si="145"/>
        <v>16.7431176428592</v>
      </c>
      <c r="W762" s="10">
        <f t="shared" si="146"/>
        <v>11.133979218960031</v>
      </c>
      <c r="X762" s="10">
        <f t="shared" si="147"/>
        <v>17.0672959708359</v>
      </c>
      <c r="Y762" s="10">
        <f t="shared" si="148"/>
        <v>12.14242340559991</v>
      </c>
      <c r="Z762" s="10">
        <f t="shared" si="149"/>
        <v>93.012478312853503</v>
      </c>
    </row>
    <row r="763" spans="1:26">
      <c r="A763">
        <v>20.518000000000001</v>
      </c>
      <c r="B763">
        <v>975.62426238024102</v>
      </c>
      <c r="C763">
        <v>29.018000000000001</v>
      </c>
      <c r="D763">
        <v>299.30941163034498</v>
      </c>
      <c r="E763">
        <v>35.518000000000001</v>
      </c>
      <c r="F763">
        <v>822.27097062477105</v>
      </c>
      <c r="G763">
        <v>41.518000000000001</v>
      </c>
      <c r="H763">
        <v>16.6232377778271</v>
      </c>
      <c r="I763">
        <v>46.518000000000001</v>
      </c>
      <c r="J763">
        <v>16.922003668939102</v>
      </c>
      <c r="K763">
        <v>51.018000000000001</v>
      </c>
      <c r="L763">
        <v>91.570024815129997</v>
      </c>
      <c r="O763" s="10">
        <f t="shared" si="138"/>
        <v>5.0217286103182968</v>
      </c>
      <c r="P763" s="10">
        <f t="shared" si="139"/>
        <v>975.62426238024102</v>
      </c>
      <c r="Q763" s="10">
        <f t="shared" si="140"/>
        <v>7.0641067302196978</v>
      </c>
      <c r="R763" s="10">
        <f t="shared" si="141"/>
        <v>299.30941163034498</v>
      </c>
      <c r="S763" s="10">
        <f t="shared" si="142"/>
        <v>8.6002988044340718</v>
      </c>
      <c r="T763" s="10">
        <f t="shared" si="143"/>
        <v>822.27097062477105</v>
      </c>
      <c r="U763" s="10">
        <f t="shared" si="144"/>
        <v>9.9938792438134083</v>
      </c>
      <c r="V763" s="10">
        <f t="shared" si="145"/>
        <v>16.6232377778271</v>
      </c>
      <c r="W763" s="10">
        <f t="shared" si="146"/>
        <v>11.134431345942282</v>
      </c>
      <c r="X763" s="10">
        <f t="shared" si="147"/>
        <v>16.922003668939102</v>
      </c>
      <c r="Y763" s="10">
        <f t="shared" si="148"/>
        <v>12.142867554705896</v>
      </c>
      <c r="Z763" s="10">
        <f t="shared" si="149"/>
        <v>91.570024815129997</v>
      </c>
    </row>
    <row r="764" spans="1:26">
      <c r="A764">
        <v>20.52</v>
      </c>
      <c r="B764">
        <v>964.89685127895905</v>
      </c>
      <c r="C764">
        <v>29.02</v>
      </c>
      <c r="D764">
        <v>296.135158727136</v>
      </c>
      <c r="E764">
        <v>35.520000000000003</v>
      </c>
      <c r="F764">
        <v>808.71317998693905</v>
      </c>
      <c r="G764">
        <v>41.52</v>
      </c>
      <c r="H764">
        <v>16.504640039307599</v>
      </c>
      <c r="I764">
        <v>46.52</v>
      </c>
      <c r="J764">
        <v>16.778558907965301</v>
      </c>
      <c r="K764">
        <v>51.02</v>
      </c>
      <c r="L764">
        <v>90.160982575407701</v>
      </c>
      <c r="O764" s="10">
        <f t="shared" si="138"/>
        <v>5.0222128621959401</v>
      </c>
      <c r="P764" s="10">
        <f t="shared" si="139"/>
        <v>964.89685127895905</v>
      </c>
      <c r="Q764" s="10">
        <f t="shared" si="140"/>
        <v>7.0645831548907578</v>
      </c>
      <c r="R764" s="10">
        <f t="shared" si="141"/>
        <v>296.135158727136</v>
      </c>
      <c r="S764" s="10">
        <f t="shared" si="142"/>
        <v>8.600767472858907</v>
      </c>
      <c r="T764" s="10">
        <f t="shared" si="143"/>
        <v>808.71317998693905</v>
      </c>
      <c r="U764" s="10">
        <f t="shared" si="144"/>
        <v>9.9943394139185884</v>
      </c>
      <c r="V764" s="10">
        <f t="shared" si="145"/>
        <v>16.504640039307599</v>
      </c>
      <c r="W764" s="10">
        <f t="shared" si="146"/>
        <v>11.134883469532793</v>
      </c>
      <c r="X764" s="10">
        <f t="shared" si="147"/>
        <v>16.778558907965301</v>
      </c>
      <c r="Y764" s="10">
        <f t="shared" si="148"/>
        <v>12.143311700112955</v>
      </c>
      <c r="Z764" s="10">
        <f t="shared" si="149"/>
        <v>90.160982575407701</v>
      </c>
    </row>
    <row r="765" spans="1:26">
      <c r="A765">
        <v>20.521999999999998</v>
      </c>
      <c r="B765">
        <v>954.34447423901702</v>
      </c>
      <c r="C765">
        <v>29.021999999999998</v>
      </c>
      <c r="D765">
        <v>293.01088894833401</v>
      </c>
      <c r="E765">
        <v>35.521999999999998</v>
      </c>
      <c r="F765">
        <v>795.48561219445799</v>
      </c>
      <c r="G765">
        <v>41.521999999999998</v>
      </c>
      <c r="H765">
        <v>16.387306220283801</v>
      </c>
      <c r="I765">
        <v>46.521999999999998</v>
      </c>
      <c r="J765">
        <v>16.636930496021499</v>
      </c>
      <c r="K765">
        <v>51.021999999999998</v>
      </c>
      <c r="L765">
        <v>88.784324592315897</v>
      </c>
      <c r="O765" s="10">
        <f t="shared" si="138"/>
        <v>5.0226971125437307</v>
      </c>
      <c r="P765" s="10">
        <f t="shared" si="139"/>
        <v>954.34447423901702</v>
      </c>
      <c r="Q765" s="10">
        <f t="shared" si="140"/>
        <v>7.0650595774098219</v>
      </c>
      <c r="R765" s="10">
        <f t="shared" si="141"/>
        <v>293.01088894833401</v>
      </c>
      <c r="S765" s="10">
        <f t="shared" si="142"/>
        <v>8.601236138663797</v>
      </c>
      <c r="T765" s="10">
        <f t="shared" si="143"/>
        <v>795.48561219445799</v>
      </c>
      <c r="U765" s="10">
        <f t="shared" si="144"/>
        <v>9.9947995809793149</v>
      </c>
      <c r="V765" s="10">
        <f t="shared" si="145"/>
        <v>16.387306220283801</v>
      </c>
      <c r="W765" s="10">
        <f t="shared" si="146"/>
        <v>11.135335589731422</v>
      </c>
      <c r="X765" s="10">
        <f t="shared" si="147"/>
        <v>16.636930496021499</v>
      </c>
      <c r="Y765" s="10">
        <f t="shared" si="148"/>
        <v>12.143755841820948</v>
      </c>
      <c r="Z765" s="10">
        <f t="shared" si="149"/>
        <v>88.784324592315897</v>
      </c>
    </row>
    <row r="766" spans="1:26">
      <c r="A766">
        <v>20.524000000000001</v>
      </c>
      <c r="B766">
        <v>943.96336399145196</v>
      </c>
      <c r="C766">
        <v>29.024000000000001</v>
      </c>
      <c r="D766">
        <v>289.93556354743799</v>
      </c>
      <c r="E766">
        <v>35.524000000000001</v>
      </c>
      <c r="F766">
        <v>782.57770929641799</v>
      </c>
      <c r="G766">
        <v>41.524000000000001</v>
      </c>
      <c r="H766">
        <v>16.271218435578401</v>
      </c>
      <c r="I766">
        <v>46.524000000000001</v>
      </c>
      <c r="J766">
        <v>16.4970878966406</v>
      </c>
      <c r="K766">
        <v>51.024000000000001</v>
      </c>
      <c r="L766">
        <v>87.439063115299803</v>
      </c>
      <c r="O766" s="10">
        <f t="shared" si="138"/>
        <v>5.0231813613615204</v>
      </c>
      <c r="P766" s="10">
        <f t="shared" si="139"/>
        <v>943.96336399145196</v>
      </c>
      <c r="Q766" s="10">
        <f t="shared" si="140"/>
        <v>7.0655359977767471</v>
      </c>
      <c r="R766" s="10">
        <f t="shared" si="141"/>
        <v>289.93556354743799</v>
      </c>
      <c r="S766" s="10">
        <f t="shared" si="142"/>
        <v>8.6017048018485998</v>
      </c>
      <c r="T766" s="10">
        <f t="shared" si="143"/>
        <v>782.57770929641799</v>
      </c>
      <c r="U766" s="10">
        <f t="shared" si="144"/>
        <v>9.9952597449954546</v>
      </c>
      <c r="V766" s="10">
        <f t="shared" si="145"/>
        <v>16.271218435578401</v>
      </c>
      <c r="W766" s="10">
        <f t="shared" si="146"/>
        <v>11.135787706538036</v>
      </c>
      <c r="X766" s="10">
        <f t="shared" si="147"/>
        <v>16.4970878966406</v>
      </c>
      <c r="Y766" s="10">
        <f t="shared" si="148"/>
        <v>12.144199979829743</v>
      </c>
      <c r="Z766" s="10">
        <f t="shared" si="149"/>
        <v>87.439063115299803</v>
      </c>
    </row>
    <row r="767" spans="1:26">
      <c r="A767">
        <v>20.526</v>
      </c>
      <c r="B767">
        <v>933.74985353858006</v>
      </c>
      <c r="C767">
        <v>29.026</v>
      </c>
      <c r="D767">
        <v>286.908170486497</v>
      </c>
      <c r="E767">
        <v>35.526000000000003</v>
      </c>
      <c r="F767">
        <v>769.97932855018996</v>
      </c>
      <c r="G767">
        <v>41.526000000000003</v>
      </c>
      <c r="H767">
        <v>16.156359115055501</v>
      </c>
      <c r="I767">
        <v>46.526000000000003</v>
      </c>
      <c r="J767">
        <v>16.3590012123287</v>
      </c>
      <c r="K767">
        <v>51.026000000000003</v>
      </c>
      <c r="L767">
        <v>86.124247855466606</v>
      </c>
      <c r="O767" s="10">
        <f t="shared" si="138"/>
        <v>5.0236656086491607</v>
      </c>
      <c r="P767" s="10">
        <f t="shared" si="139"/>
        <v>933.74985353858006</v>
      </c>
      <c r="Q767" s="10">
        <f t="shared" si="140"/>
        <v>7.066012415991386</v>
      </c>
      <c r="R767" s="10">
        <f t="shared" si="141"/>
        <v>286.908170486497</v>
      </c>
      <c r="S767" s="10">
        <f t="shared" si="142"/>
        <v>8.6021734624131767</v>
      </c>
      <c r="T767" s="10">
        <f t="shared" si="143"/>
        <v>769.97932855018996</v>
      </c>
      <c r="U767" s="10">
        <f t="shared" si="144"/>
        <v>9.9957199059668618</v>
      </c>
      <c r="V767" s="10">
        <f t="shared" si="145"/>
        <v>16.156359115055501</v>
      </c>
      <c r="W767" s="10">
        <f t="shared" si="146"/>
        <v>11.136239819952495</v>
      </c>
      <c r="X767" s="10">
        <f t="shared" si="147"/>
        <v>16.3590012123287</v>
      </c>
      <c r="Y767" s="10">
        <f t="shared" si="148"/>
        <v>12.144644114139201</v>
      </c>
      <c r="Z767" s="10">
        <f t="shared" si="149"/>
        <v>86.124247855466606</v>
      </c>
    </row>
    <row r="768" spans="1:26">
      <c r="A768">
        <v>20.527999999999999</v>
      </c>
      <c r="B768">
        <v>923.70037298557702</v>
      </c>
      <c r="C768">
        <v>29.027999999999999</v>
      </c>
      <c r="D768">
        <v>283.92772362047498</v>
      </c>
      <c r="E768">
        <v>35.527999999999999</v>
      </c>
      <c r="F768">
        <v>757.68072315314203</v>
      </c>
      <c r="G768">
        <v>41.527999999999999</v>
      </c>
      <c r="H768">
        <v>16.0427109969926</v>
      </c>
      <c r="I768">
        <v>46.527999999999999</v>
      </c>
      <c r="J768">
        <v>16.2226411685938</v>
      </c>
      <c r="K768">
        <v>51.027999999999999</v>
      </c>
      <c r="L768">
        <v>84.838964290918597</v>
      </c>
      <c r="O768" s="10">
        <f t="shared" si="138"/>
        <v>5.0241498544065051</v>
      </c>
      <c r="P768" s="10">
        <f t="shared" si="139"/>
        <v>923.70037298557702</v>
      </c>
      <c r="Q768" s="10">
        <f t="shared" si="140"/>
        <v>7.0664888320535946</v>
      </c>
      <c r="R768" s="10">
        <f t="shared" si="141"/>
        <v>283.92772362047498</v>
      </c>
      <c r="S768" s="10">
        <f t="shared" si="142"/>
        <v>8.6026421203573804</v>
      </c>
      <c r="T768" s="10">
        <f t="shared" si="143"/>
        <v>757.68072315314203</v>
      </c>
      <c r="U768" s="10">
        <f t="shared" si="144"/>
        <v>9.996180063893398</v>
      </c>
      <c r="V768" s="10">
        <f t="shared" si="145"/>
        <v>16.0427109969926</v>
      </c>
      <c r="W768" s="10">
        <f t="shared" si="146"/>
        <v>11.13669192997466</v>
      </c>
      <c r="X768" s="10">
        <f t="shared" si="147"/>
        <v>16.2226411685938</v>
      </c>
      <c r="Y768" s="10">
        <f t="shared" si="148"/>
        <v>12.145088244749189</v>
      </c>
      <c r="Z768" s="10">
        <f t="shared" si="149"/>
        <v>84.838964290918597</v>
      </c>
    </row>
    <row r="769" spans="1:26">
      <c r="A769">
        <v>20.53</v>
      </c>
      <c r="B769">
        <v>913.81144648787495</v>
      </c>
      <c r="C769">
        <v>29.03</v>
      </c>
      <c r="D769">
        <v>280.99326191044401</v>
      </c>
      <c r="E769">
        <v>35.53</v>
      </c>
      <c r="F769">
        <v>745.67252399983397</v>
      </c>
      <c r="G769">
        <v>41.53</v>
      </c>
      <c r="H769">
        <v>15.930257121605599</v>
      </c>
      <c r="I769">
        <v>46.53</v>
      </c>
      <c r="J769">
        <v>16.087979098429098</v>
      </c>
      <c r="K769">
        <v>51.03</v>
      </c>
      <c r="L769">
        <v>83.582332060809094</v>
      </c>
      <c r="O769" s="10">
        <f t="shared" si="138"/>
        <v>5.0246340986334062</v>
      </c>
      <c r="P769" s="10">
        <f t="shared" si="139"/>
        <v>913.81144648787495</v>
      </c>
      <c r="Q769" s="10">
        <f t="shared" si="140"/>
        <v>7.0669652459632282</v>
      </c>
      <c r="R769" s="10">
        <f t="shared" si="141"/>
        <v>280.99326191044401</v>
      </c>
      <c r="S769" s="10">
        <f t="shared" si="142"/>
        <v>8.6031107756810705</v>
      </c>
      <c r="T769" s="10">
        <f t="shared" si="143"/>
        <v>745.67252399983397</v>
      </c>
      <c r="U769" s="10">
        <f t="shared" si="144"/>
        <v>9.9966402187749246</v>
      </c>
      <c r="V769" s="10">
        <f t="shared" si="145"/>
        <v>15.930257121605599</v>
      </c>
      <c r="W769" s="10">
        <f t="shared" si="146"/>
        <v>11.137144036604395</v>
      </c>
      <c r="X769" s="10">
        <f t="shared" si="147"/>
        <v>16.087979098429098</v>
      </c>
      <c r="Y769" s="10">
        <f t="shared" si="148"/>
        <v>12.145532371659574</v>
      </c>
      <c r="Z769" s="10">
        <f t="shared" si="149"/>
        <v>83.582332060809094</v>
      </c>
    </row>
    <row r="770" spans="1:26">
      <c r="A770">
        <v>20.532</v>
      </c>
      <c r="B770">
        <v>904.07968930906304</v>
      </c>
      <c r="C770">
        <v>29.032</v>
      </c>
      <c r="D770">
        <v>278.10384866432202</v>
      </c>
      <c r="E770">
        <v>35.531999999999996</v>
      </c>
      <c r="F770">
        <v>733.94572240242996</v>
      </c>
      <c r="G770">
        <v>41.531999999999996</v>
      </c>
      <c r="H770">
        <v>15.818980824742001</v>
      </c>
      <c r="I770">
        <v>46.531999999999996</v>
      </c>
      <c r="J770">
        <v>15.954986927256799</v>
      </c>
      <c r="K770">
        <v>51.031999999999996</v>
      </c>
      <c r="L770">
        <v>82.353503443053995</v>
      </c>
      <c r="O770" s="10">
        <f t="shared" si="138"/>
        <v>5.0251183413297156</v>
      </c>
      <c r="P770" s="10">
        <f t="shared" si="139"/>
        <v>904.07968930906304</v>
      </c>
      <c r="Q770" s="10">
        <f t="shared" si="140"/>
        <v>7.0674416577201411</v>
      </c>
      <c r="R770" s="10">
        <f t="shared" si="141"/>
        <v>278.10384866432202</v>
      </c>
      <c r="S770" s="10">
        <f t="shared" si="142"/>
        <v>8.6035794283841014</v>
      </c>
      <c r="T770" s="10">
        <f t="shared" si="143"/>
        <v>733.94572240242996</v>
      </c>
      <c r="U770" s="10">
        <f t="shared" si="144"/>
        <v>9.9971003706112995</v>
      </c>
      <c r="V770" s="10">
        <f t="shared" si="145"/>
        <v>15.818980824742001</v>
      </c>
      <c r="W770" s="10">
        <f t="shared" si="146"/>
        <v>11.137596139841561</v>
      </c>
      <c r="X770" s="10">
        <f t="shared" si="147"/>
        <v>15.954986927256799</v>
      </c>
      <c r="Y770" s="10">
        <f t="shared" si="148"/>
        <v>12.145976494870215</v>
      </c>
      <c r="Z770" s="10">
        <f t="shared" si="149"/>
        <v>82.353503443053995</v>
      </c>
    </row>
    <row r="771" spans="1:26">
      <c r="A771">
        <v>20.533999999999999</v>
      </c>
      <c r="B771">
        <v>894.50180498510395</v>
      </c>
      <c r="C771">
        <v>29.033999999999999</v>
      </c>
      <c r="D771">
        <v>275.258570804133</v>
      </c>
      <c r="E771">
        <v>35.533999999999999</v>
      </c>
      <c r="F771">
        <v>722.49165371770596</v>
      </c>
      <c r="G771">
        <v>41.533999999999999</v>
      </c>
      <c r="H771">
        <v>15.7088657317189</v>
      </c>
      <c r="I771">
        <v>46.533999999999999</v>
      </c>
      <c r="J771">
        <v>15.8236371582954</v>
      </c>
      <c r="K771">
        <v>51.033999999999999</v>
      </c>
      <c r="L771">
        <v>81.151661910561003</v>
      </c>
      <c r="O771" s="10">
        <f t="shared" si="138"/>
        <v>5.0256025824952868</v>
      </c>
      <c r="P771" s="10">
        <f t="shared" si="139"/>
        <v>894.50180498510395</v>
      </c>
      <c r="Q771" s="10">
        <f t="shared" si="140"/>
        <v>7.0679180673241877</v>
      </c>
      <c r="R771" s="10">
        <f t="shared" si="141"/>
        <v>275.258570804133</v>
      </c>
      <c r="S771" s="10">
        <f t="shared" si="142"/>
        <v>8.6040480784663309</v>
      </c>
      <c r="T771" s="10">
        <f t="shared" si="143"/>
        <v>722.49165371770596</v>
      </c>
      <c r="U771" s="10">
        <f t="shared" si="144"/>
        <v>9.997560519402386</v>
      </c>
      <c r="V771" s="10">
        <f t="shared" si="145"/>
        <v>15.7088657317189</v>
      </c>
      <c r="W771" s="10">
        <f t="shared" si="146"/>
        <v>11.138048239686025</v>
      </c>
      <c r="X771" s="10">
        <f t="shared" si="147"/>
        <v>15.8236371582954</v>
      </c>
      <c r="Y771" s="10">
        <f t="shared" si="148"/>
        <v>12.146420614380984</v>
      </c>
      <c r="Z771" s="10">
        <f t="shared" si="149"/>
        <v>81.151661910561003</v>
      </c>
    </row>
    <row r="772" spans="1:26">
      <c r="A772">
        <v>20.536000000000001</v>
      </c>
      <c r="B772">
        <v>885.07458259069597</v>
      </c>
      <c r="C772">
        <v>29.036000000000001</v>
      </c>
      <c r="D772">
        <v>272.45653815882298</v>
      </c>
      <c r="E772">
        <v>35.536000000000001</v>
      </c>
      <c r="F772">
        <v>711.30198182764195</v>
      </c>
      <c r="G772">
        <v>41.536000000000001</v>
      </c>
      <c r="H772">
        <v>15.5998957513162</v>
      </c>
      <c r="I772">
        <v>46.536000000000001</v>
      </c>
      <c r="J772">
        <v>15.693902858354599</v>
      </c>
      <c r="K772">
        <v>51.036000000000001</v>
      </c>
      <c r="L772">
        <v>79.976020761542003</v>
      </c>
      <c r="O772" s="10">
        <f t="shared" si="138"/>
        <v>5.0260868221299724</v>
      </c>
      <c r="P772" s="10">
        <f t="shared" si="139"/>
        <v>885.07458259069597</v>
      </c>
      <c r="Q772" s="10">
        <f t="shared" si="140"/>
        <v>7.0683944747752241</v>
      </c>
      <c r="R772" s="10">
        <f t="shared" si="141"/>
        <v>272.45653815882298</v>
      </c>
      <c r="S772" s="10">
        <f t="shared" si="142"/>
        <v>8.6045167259276205</v>
      </c>
      <c r="T772" s="10">
        <f t="shared" si="143"/>
        <v>711.30198182764195</v>
      </c>
      <c r="U772" s="10">
        <f t="shared" si="144"/>
        <v>9.9980206651480401</v>
      </c>
      <c r="V772" s="10">
        <f t="shared" si="145"/>
        <v>15.5998957513162</v>
      </c>
      <c r="W772" s="10">
        <f t="shared" si="146"/>
        <v>11.138500336137643</v>
      </c>
      <c r="X772" s="10">
        <f t="shared" si="147"/>
        <v>15.693902858354599</v>
      </c>
      <c r="Y772" s="10">
        <f t="shared" si="148"/>
        <v>12.146864730191741</v>
      </c>
      <c r="Z772" s="10">
        <f t="shared" si="149"/>
        <v>79.976020761542003</v>
      </c>
    </row>
    <row r="773" spans="1:26">
      <c r="A773">
        <v>20.538</v>
      </c>
      <c r="B773">
        <v>875.79489410280098</v>
      </c>
      <c r="C773">
        <v>29.038</v>
      </c>
      <c r="D773">
        <v>269.69688278135601</v>
      </c>
      <c r="E773">
        <v>35.537999999999997</v>
      </c>
      <c r="F773">
        <v>700.36868442289301</v>
      </c>
      <c r="G773">
        <v>41.537999999999997</v>
      </c>
      <c r="H773">
        <v>15.4920550699111</v>
      </c>
      <c r="I773">
        <v>46.537999999999997</v>
      </c>
      <c r="J773">
        <v>15.565757644030301</v>
      </c>
      <c r="K773">
        <v>51.037999999999997</v>
      </c>
      <c r="L773">
        <v>78.825821819486094</v>
      </c>
      <c r="O773" s="10">
        <f t="shared" ref="O773:O836" si="150">2*SIN(RADIANS(A773/2))/0.070931</f>
        <v>5.0265710602336231</v>
      </c>
      <c r="P773" s="10">
        <f t="shared" ref="P773:P836" si="151">B773</f>
        <v>875.79489410280098</v>
      </c>
      <c r="Q773" s="10">
        <f t="shared" ref="Q773:Q836" si="152">2*SIN(RADIANS(C773/2))/0.070931</f>
        <v>7.0688708800731028</v>
      </c>
      <c r="R773" s="10">
        <f t="shared" ref="R773:R836" si="153">D773</f>
        <v>269.69688278135601</v>
      </c>
      <c r="S773" s="10">
        <f t="shared" ref="S773:S836" si="154">2*SIN(RADIANS(E773/2))/0.070931</f>
        <v>8.604985370767821</v>
      </c>
      <c r="T773" s="10">
        <f t="shared" ref="T773:T836" si="155">F773</f>
        <v>700.36868442289301</v>
      </c>
      <c r="U773" s="10">
        <f t="shared" ref="U773:U836" si="156">2*SIN(RADIANS(G773/2))/0.070931</f>
        <v>9.9984808078481215</v>
      </c>
      <c r="V773" s="10">
        <f t="shared" ref="V773:V836" si="157">H773</f>
        <v>15.4920550699111</v>
      </c>
      <c r="W773" s="10">
        <f t="shared" ref="W773:W836" si="158">2*SIN(RADIANS(I773/2))/0.070931</f>
        <v>11.138952429196278</v>
      </c>
      <c r="X773" s="10">
        <f t="shared" ref="X773:X836" si="159">J773</f>
        <v>15.565757644030301</v>
      </c>
      <c r="Y773" s="10">
        <f t="shared" ref="Y773:Y836" si="160">2*SIN(RADIANS(K773/2))/0.070931</f>
        <v>12.147308842302349</v>
      </c>
      <c r="Z773" s="10">
        <f t="shared" ref="Z773:Z836" si="161">L773</f>
        <v>78.825821819486094</v>
      </c>
    </row>
    <row r="774" spans="1:26">
      <c r="A774">
        <v>20.54</v>
      </c>
      <c r="B774">
        <v>866.65969185864196</v>
      </c>
      <c r="C774">
        <v>29.04</v>
      </c>
      <c r="D774">
        <v>266.97875828952101</v>
      </c>
      <c r="E774">
        <v>35.54</v>
      </c>
      <c r="F774">
        <v>689.68403904312402</v>
      </c>
      <c r="G774">
        <v>41.54</v>
      </c>
      <c r="H774">
        <v>15.385328145754899</v>
      </c>
      <c r="I774">
        <v>46.54</v>
      </c>
      <c r="J774">
        <v>15.439175668295301</v>
      </c>
      <c r="K774">
        <v>51.04</v>
      </c>
      <c r="L774">
        <v>77.700334198842896</v>
      </c>
      <c r="O774" s="10">
        <f t="shared" si="150"/>
        <v>5.0270552968060933</v>
      </c>
      <c r="P774" s="10">
        <f t="shared" si="151"/>
        <v>866.65969185864196</v>
      </c>
      <c r="Q774" s="10">
        <f t="shared" si="152"/>
        <v>7.0693472832176818</v>
      </c>
      <c r="R774" s="10">
        <f t="shared" si="153"/>
        <v>266.97875828952101</v>
      </c>
      <c r="S774" s="10">
        <f t="shared" si="154"/>
        <v>8.6054540129867956</v>
      </c>
      <c r="T774" s="10">
        <f t="shared" si="155"/>
        <v>689.68403904312402</v>
      </c>
      <c r="U774" s="10">
        <f t="shared" si="156"/>
        <v>9.9989409475024935</v>
      </c>
      <c r="V774" s="10">
        <f t="shared" si="157"/>
        <v>15.385328145754899</v>
      </c>
      <c r="W774" s="10">
        <f t="shared" si="158"/>
        <v>11.139404518861797</v>
      </c>
      <c r="X774" s="10">
        <f t="shared" si="159"/>
        <v>15.439175668295301</v>
      </c>
      <c r="Y774" s="10">
        <f t="shared" si="160"/>
        <v>12.147752950712675</v>
      </c>
      <c r="Z774" s="10">
        <f t="shared" si="161"/>
        <v>77.700334198842896</v>
      </c>
    </row>
    <row r="775" spans="1:26">
      <c r="A775">
        <v>20.542000000000002</v>
      </c>
      <c r="B775">
        <v>857.66600610319995</v>
      </c>
      <c r="C775">
        <v>29.042000000000002</v>
      </c>
      <c r="D775">
        <v>264.30133922917503</v>
      </c>
      <c r="E775">
        <v>35.542000000000002</v>
      </c>
      <c r="F775">
        <v>679.24060983004802</v>
      </c>
      <c r="G775">
        <v>41.542000000000002</v>
      </c>
      <c r="H775">
        <v>15.2796997033855</v>
      </c>
      <c r="I775">
        <v>46.542000000000002</v>
      </c>
      <c r="J775">
        <v>15.3141316074675</v>
      </c>
      <c r="K775">
        <v>51.042000000000002</v>
      </c>
      <c r="L775">
        <v>76.598853132603793</v>
      </c>
      <c r="O775" s="10">
        <f t="shared" si="150"/>
        <v>5.0275395318472356</v>
      </c>
      <c r="P775" s="10">
        <f t="shared" si="151"/>
        <v>857.66600610319995</v>
      </c>
      <c r="Q775" s="10">
        <f t="shared" si="152"/>
        <v>7.0698236842088136</v>
      </c>
      <c r="R775" s="10">
        <f t="shared" si="153"/>
        <v>264.30133922917503</v>
      </c>
      <c r="S775" s="10">
        <f t="shared" si="154"/>
        <v>8.6059226525844021</v>
      </c>
      <c r="T775" s="10">
        <f t="shared" si="155"/>
        <v>679.24060983004802</v>
      </c>
      <c r="U775" s="10">
        <f t="shared" si="156"/>
        <v>9.9994010841110139</v>
      </c>
      <c r="V775" s="10">
        <f t="shared" si="157"/>
        <v>15.2796997033855</v>
      </c>
      <c r="W775" s="10">
        <f t="shared" si="158"/>
        <v>11.139856605134057</v>
      </c>
      <c r="X775" s="10">
        <f t="shared" si="159"/>
        <v>15.3141316074675</v>
      </c>
      <c r="Y775" s="10">
        <f t="shared" si="160"/>
        <v>12.148197055422585</v>
      </c>
      <c r="Z775" s="10">
        <f t="shared" si="161"/>
        <v>76.598853132603793</v>
      </c>
    </row>
    <row r="776" spans="1:26">
      <c r="A776">
        <v>20.544</v>
      </c>
      <c r="B776">
        <v>848.81094262341003</v>
      </c>
      <c r="C776">
        <v>29.044</v>
      </c>
      <c r="D776">
        <v>261.66382045928202</v>
      </c>
      <c r="E776">
        <v>35.543999999999997</v>
      </c>
      <c r="F776">
        <v>669.03123495285695</v>
      </c>
      <c r="G776">
        <v>41.543999999999997</v>
      </c>
      <c r="H776">
        <v>15.175154728177001</v>
      </c>
      <c r="I776">
        <v>46.543999999999997</v>
      </c>
      <c r="J776">
        <v>15.1906006485502</v>
      </c>
      <c r="K776">
        <v>51.043999999999997</v>
      </c>
      <c r="L776">
        <v>75.520698858322405</v>
      </c>
      <c r="O776" s="10">
        <f t="shared" si="150"/>
        <v>5.0280237653569007</v>
      </c>
      <c r="P776" s="10">
        <f t="shared" si="151"/>
        <v>848.81094262341003</v>
      </c>
      <c r="Q776" s="10">
        <f t="shared" si="152"/>
        <v>7.0703000830463543</v>
      </c>
      <c r="R776" s="10">
        <f t="shared" si="153"/>
        <v>261.66382045928202</v>
      </c>
      <c r="S776" s="10">
        <f t="shared" si="154"/>
        <v>8.6063912895604897</v>
      </c>
      <c r="T776" s="10">
        <f t="shared" si="155"/>
        <v>669.03123495285695</v>
      </c>
      <c r="U776" s="10">
        <f t="shared" si="156"/>
        <v>9.9998612176735406</v>
      </c>
      <c r="V776" s="10">
        <f t="shared" si="157"/>
        <v>15.175154728177001</v>
      </c>
      <c r="W776" s="10">
        <f t="shared" si="158"/>
        <v>11.140308688012924</v>
      </c>
      <c r="X776" s="10">
        <f t="shared" si="159"/>
        <v>15.1906006485502</v>
      </c>
      <c r="Y776" s="10">
        <f t="shared" si="160"/>
        <v>12.148641156431941</v>
      </c>
      <c r="Z776" s="10">
        <f t="shared" si="161"/>
        <v>75.520698858322405</v>
      </c>
    </row>
    <row r="777" spans="1:26">
      <c r="A777">
        <v>20.545999999999999</v>
      </c>
      <c r="B777">
        <v>840.09168046529101</v>
      </c>
      <c r="C777">
        <v>29.045999999999999</v>
      </c>
      <c r="D777">
        <v>259.065416557822</v>
      </c>
      <c r="E777">
        <v>35.545999999999999</v>
      </c>
      <c r="F777">
        <v>659.04901466701995</v>
      </c>
      <c r="G777">
        <v>41.545999999999999</v>
      </c>
      <c r="H777">
        <v>15.071678461012899</v>
      </c>
      <c r="I777">
        <v>46.545999999999999</v>
      </c>
      <c r="J777">
        <v>15.068558476921901</v>
      </c>
      <c r="K777">
        <v>51.045999999999999</v>
      </c>
      <c r="L777">
        <v>74.465215559168797</v>
      </c>
      <c r="O777" s="10">
        <f t="shared" si="150"/>
        <v>5.0285079973349429</v>
      </c>
      <c r="P777" s="10">
        <f t="shared" si="151"/>
        <v>840.09168046529101</v>
      </c>
      <c r="Q777" s="10">
        <f t="shared" si="152"/>
        <v>7.0707764797301573</v>
      </c>
      <c r="R777" s="10">
        <f t="shared" si="153"/>
        <v>259.065416557822</v>
      </c>
      <c r="S777" s="10">
        <f t="shared" si="154"/>
        <v>8.6068599239149215</v>
      </c>
      <c r="T777" s="10">
        <f t="shared" si="155"/>
        <v>659.04901466701995</v>
      </c>
      <c r="U777" s="10">
        <f t="shared" si="156"/>
        <v>10.000321348189939</v>
      </c>
      <c r="V777" s="10">
        <f t="shared" si="157"/>
        <v>15.071678461012899</v>
      </c>
      <c r="W777" s="10">
        <f t="shared" si="158"/>
        <v>11.140760767498259</v>
      </c>
      <c r="X777" s="10">
        <f t="shared" si="159"/>
        <v>15.068558476921901</v>
      </c>
      <c r="Y777" s="10">
        <f t="shared" si="160"/>
        <v>12.149085253740614</v>
      </c>
      <c r="Z777" s="10">
        <f t="shared" si="161"/>
        <v>74.465215559168797</v>
      </c>
    </row>
    <row r="778" spans="1:26">
      <c r="A778">
        <v>20.547999999999998</v>
      </c>
      <c r="B778">
        <v>831.50546973061796</v>
      </c>
      <c r="C778">
        <v>29.047999999999998</v>
      </c>
      <c r="D778">
        <v>256.50536124773203</v>
      </c>
      <c r="E778">
        <v>35.548000000000002</v>
      </c>
      <c r="F778">
        <v>649.28729997090295</v>
      </c>
      <c r="G778">
        <v>41.548000000000002</v>
      </c>
      <c r="H778">
        <v>14.969256393094</v>
      </c>
      <c r="I778">
        <v>46.548000000000002</v>
      </c>
      <c r="J778">
        <v>14.947981264378701</v>
      </c>
      <c r="K778">
        <v>51.048000000000002</v>
      </c>
      <c r="L778">
        <v>73.431770357068103</v>
      </c>
      <c r="O778" s="10">
        <f t="shared" si="150"/>
        <v>5.028992227781214</v>
      </c>
      <c r="P778" s="10">
        <f t="shared" si="151"/>
        <v>831.50546973061796</v>
      </c>
      <c r="Q778" s="10">
        <f t="shared" si="152"/>
        <v>7.0712528742600815</v>
      </c>
      <c r="R778" s="10">
        <f t="shared" si="153"/>
        <v>256.50536124773203</v>
      </c>
      <c r="S778" s="10">
        <f t="shared" si="154"/>
        <v>8.6073285556475554</v>
      </c>
      <c r="T778" s="10">
        <f t="shared" si="155"/>
        <v>649.28729997090295</v>
      </c>
      <c r="U778" s="10">
        <f t="shared" si="156"/>
        <v>10.000781475660064</v>
      </c>
      <c r="V778" s="10">
        <f t="shared" si="157"/>
        <v>14.969256393094</v>
      </c>
      <c r="W778" s="10">
        <f t="shared" si="158"/>
        <v>11.141212843589924</v>
      </c>
      <c r="X778" s="10">
        <f t="shared" si="159"/>
        <v>14.947981264378701</v>
      </c>
      <c r="Y778" s="10">
        <f t="shared" si="160"/>
        <v>12.14952934734846</v>
      </c>
      <c r="Z778" s="10">
        <f t="shared" si="161"/>
        <v>73.431770357068103</v>
      </c>
    </row>
    <row r="779" spans="1:26">
      <c r="A779">
        <v>20.55</v>
      </c>
      <c r="B779">
        <v>823.04962945035402</v>
      </c>
      <c r="C779">
        <v>29.05</v>
      </c>
      <c r="D779">
        <v>253.98290684221999</v>
      </c>
      <c r="E779">
        <v>35.549999999999997</v>
      </c>
      <c r="F779">
        <v>639.73968182689805</v>
      </c>
      <c r="G779">
        <v>41.55</v>
      </c>
      <c r="H779">
        <v>14.8678742608592</v>
      </c>
      <c r="I779">
        <v>46.55</v>
      </c>
      <c r="J779">
        <v>14.8288456575012</v>
      </c>
      <c r="K779">
        <v>51.05</v>
      </c>
      <c r="L779">
        <v>72.419752354849706</v>
      </c>
      <c r="O779" s="10">
        <f t="shared" si="150"/>
        <v>5.0294764566955656</v>
      </c>
      <c r="P779" s="10">
        <f t="shared" si="151"/>
        <v>823.04962945035402</v>
      </c>
      <c r="Q779" s="10">
        <f t="shared" si="152"/>
        <v>7.0717292666359759</v>
      </c>
      <c r="R779" s="10">
        <f t="shared" si="153"/>
        <v>253.98290684221999</v>
      </c>
      <c r="S779" s="10">
        <f t="shared" si="154"/>
        <v>8.607797184758244</v>
      </c>
      <c r="T779" s="10">
        <f t="shared" si="155"/>
        <v>639.73968182689805</v>
      </c>
      <c r="U779" s="10">
        <f t="shared" si="156"/>
        <v>10.001241600083773</v>
      </c>
      <c r="V779" s="10">
        <f t="shared" si="157"/>
        <v>14.8678742608592</v>
      </c>
      <c r="W779" s="10">
        <f t="shared" si="158"/>
        <v>11.14166491628778</v>
      </c>
      <c r="X779" s="10">
        <f t="shared" si="159"/>
        <v>14.8288456575012</v>
      </c>
      <c r="Y779" s="10">
        <f t="shared" si="160"/>
        <v>12.149973437255348</v>
      </c>
      <c r="Z779" s="10">
        <f t="shared" si="161"/>
        <v>72.419752354849706</v>
      </c>
    </row>
    <row r="780" spans="1:26">
      <c r="A780">
        <v>20.552</v>
      </c>
      <c r="B780">
        <v>814.72154553138</v>
      </c>
      <c r="C780">
        <v>29.052</v>
      </c>
      <c r="D780">
        <v>251.49732370858899</v>
      </c>
      <c r="E780">
        <v>35.552</v>
      </c>
      <c r="F780">
        <v>630.39998091461803</v>
      </c>
      <c r="G780">
        <v>41.552</v>
      </c>
      <c r="H780">
        <v>14.7675180410334</v>
      </c>
      <c r="I780">
        <v>46.552</v>
      </c>
      <c r="J780">
        <v>14.711128766350701</v>
      </c>
      <c r="K780">
        <v>51.052</v>
      </c>
      <c r="L780">
        <v>71.428571724858401</v>
      </c>
      <c r="O780" s="10">
        <f t="shared" si="150"/>
        <v>5.0299606840778521</v>
      </c>
      <c r="P780" s="10">
        <f t="shared" si="151"/>
        <v>814.72154553138</v>
      </c>
      <c r="Q780" s="10">
        <f t="shared" si="152"/>
        <v>7.0722056568577001</v>
      </c>
      <c r="R780" s="10">
        <f t="shared" si="153"/>
        <v>251.49732370858899</v>
      </c>
      <c r="S780" s="10">
        <f t="shared" si="154"/>
        <v>8.6082658112468522</v>
      </c>
      <c r="T780" s="10">
        <f t="shared" si="155"/>
        <v>630.39998091461803</v>
      </c>
      <c r="U780" s="10">
        <f t="shared" si="156"/>
        <v>10.001701721460934</v>
      </c>
      <c r="V780" s="10">
        <f t="shared" si="157"/>
        <v>14.7675180410334</v>
      </c>
      <c r="W780" s="10">
        <f t="shared" si="158"/>
        <v>11.142116985591693</v>
      </c>
      <c r="X780" s="10">
        <f t="shared" si="159"/>
        <v>14.711128766350701</v>
      </c>
      <c r="Y780" s="10">
        <f t="shared" si="160"/>
        <v>12.150417523461144</v>
      </c>
      <c r="Z780" s="10">
        <f t="shared" si="161"/>
        <v>71.428571724858401</v>
      </c>
    </row>
    <row r="781" spans="1:26">
      <c r="A781">
        <v>20.553999999999998</v>
      </c>
      <c r="B781">
        <v>806.51866877403495</v>
      </c>
      <c r="C781">
        <v>29.053999999999998</v>
      </c>
      <c r="D781">
        <v>249.04789974997101</v>
      </c>
      <c r="E781">
        <v>35.554000000000002</v>
      </c>
      <c r="F781">
        <v>621.26223788761502</v>
      </c>
      <c r="G781">
        <v>41.554000000000002</v>
      </c>
      <c r="H781">
        <v>14.66817394579</v>
      </c>
      <c r="I781">
        <v>46.554000000000002</v>
      </c>
      <c r="J781">
        <v>14.594808153478199</v>
      </c>
      <c r="K781">
        <v>51.054000000000002</v>
      </c>
      <c r="L781">
        <v>70.457658841382397</v>
      </c>
      <c r="O781" s="10">
        <f t="shared" si="150"/>
        <v>5.0304449099279243</v>
      </c>
      <c r="P781" s="10">
        <f t="shared" si="151"/>
        <v>806.51866877403495</v>
      </c>
      <c r="Q781" s="10">
        <f t="shared" si="152"/>
        <v>7.0726820449251075</v>
      </c>
      <c r="R781" s="10">
        <f t="shared" si="153"/>
        <v>249.04789974997101</v>
      </c>
      <c r="S781" s="10">
        <f t="shared" si="154"/>
        <v>8.6087344351132309</v>
      </c>
      <c r="T781" s="10">
        <f t="shared" si="155"/>
        <v>621.26223788761502</v>
      </c>
      <c r="U781" s="10">
        <f t="shared" si="156"/>
        <v>10.0021618397914</v>
      </c>
      <c r="V781" s="10">
        <f t="shared" si="157"/>
        <v>14.66817394579</v>
      </c>
      <c r="W781" s="10">
        <f t="shared" si="158"/>
        <v>11.142569051501523</v>
      </c>
      <c r="X781" s="10">
        <f t="shared" si="159"/>
        <v>14.594808153478199</v>
      </c>
      <c r="Y781" s="10">
        <f t="shared" si="160"/>
        <v>12.150861605965709</v>
      </c>
      <c r="Z781" s="10">
        <f t="shared" si="161"/>
        <v>70.457658841382397</v>
      </c>
    </row>
    <row r="782" spans="1:26">
      <c r="A782">
        <v>20.556000000000001</v>
      </c>
      <c r="B782">
        <v>798.43851295755996</v>
      </c>
      <c r="C782">
        <v>29.056000000000001</v>
      </c>
      <c r="D782">
        <v>246.63393990425899</v>
      </c>
      <c r="E782">
        <v>35.555999999999997</v>
      </c>
      <c r="F782">
        <v>612.32070410494703</v>
      </c>
      <c r="G782">
        <v>41.555999999999997</v>
      </c>
      <c r="H782">
        <v>14.5698284180231</v>
      </c>
      <c r="I782">
        <v>46.555999999999997</v>
      </c>
      <c r="J782">
        <v>14.479861823230401</v>
      </c>
      <c r="K782">
        <v>51.055999999999997</v>
      </c>
      <c r="L782">
        <v>69.506463454488497</v>
      </c>
      <c r="O782" s="10">
        <f t="shared" si="150"/>
        <v>5.0309291342456355</v>
      </c>
      <c r="P782" s="10">
        <f t="shared" si="151"/>
        <v>798.43851295755996</v>
      </c>
      <c r="Q782" s="10">
        <f t="shared" si="152"/>
        <v>7.0731584308380517</v>
      </c>
      <c r="R782" s="10">
        <f t="shared" si="153"/>
        <v>246.63393990425899</v>
      </c>
      <c r="S782" s="10">
        <f t="shared" si="154"/>
        <v>8.6092030563572362</v>
      </c>
      <c r="T782" s="10">
        <f t="shared" si="155"/>
        <v>612.32070410494703</v>
      </c>
      <c r="U782" s="10">
        <f t="shared" si="156"/>
        <v>10.002621955075034</v>
      </c>
      <c r="V782" s="10">
        <f t="shared" si="157"/>
        <v>14.5698284180231</v>
      </c>
      <c r="W782" s="10">
        <f t="shared" si="158"/>
        <v>11.143021114017131</v>
      </c>
      <c r="X782" s="10">
        <f t="shared" si="159"/>
        <v>14.479861823230401</v>
      </c>
      <c r="Y782" s="10">
        <f t="shared" si="160"/>
        <v>12.151305684768911</v>
      </c>
      <c r="Z782" s="10">
        <f t="shared" si="161"/>
        <v>69.506463454488497</v>
      </c>
    </row>
    <row r="783" spans="1:26">
      <c r="A783">
        <v>20.558</v>
      </c>
      <c r="B783">
        <v>790.47865299058196</v>
      </c>
      <c r="C783">
        <v>29.058</v>
      </c>
      <c r="D783">
        <v>244.25476565952499</v>
      </c>
      <c r="E783">
        <v>35.558</v>
      </c>
      <c r="F783">
        <v>603.56983281189298</v>
      </c>
      <c r="G783">
        <v>41.558</v>
      </c>
      <c r="H783">
        <v>14.472468126736601</v>
      </c>
      <c r="I783">
        <v>46.558</v>
      </c>
      <c r="J783">
        <v>14.366268211358699</v>
      </c>
      <c r="K783">
        <v>51.058</v>
      </c>
      <c r="L783">
        <v>68.574453903121494</v>
      </c>
      <c r="O783" s="10">
        <f t="shared" si="150"/>
        <v>5.0314133570308384</v>
      </c>
      <c r="P783" s="10">
        <f t="shared" si="151"/>
        <v>790.47865299058196</v>
      </c>
      <c r="Q783" s="10">
        <f t="shared" si="152"/>
        <v>7.0736348145963879</v>
      </c>
      <c r="R783" s="10">
        <f t="shared" si="153"/>
        <v>244.25476565952499</v>
      </c>
      <c r="S783" s="10">
        <f t="shared" si="154"/>
        <v>8.6096716749787312</v>
      </c>
      <c r="T783" s="10">
        <f t="shared" si="155"/>
        <v>603.56983281189298</v>
      </c>
      <c r="U783" s="10">
        <f t="shared" si="156"/>
        <v>10.003082067311695</v>
      </c>
      <c r="V783" s="10">
        <f t="shared" si="157"/>
        <v>14.472468126736601</v>
      </c>
      <c r="W783" s="10">
        <f t="shared" si="158"/>
        <v>11.143473173138382</v>
      </c>
      <c r="X783" s="10">
        <f t="shared" si="159"/>
        <v>14.366268211358699</v>
      </c>
      <c r="Y783" s="10">
        <f t="shared" si="160"/>
        <v>12.151749759870615</v>
      </c>
      <c r="Z783" s="10">
        <f t="shared" si="161"/>
        <v>68.574453903121494</v>
      </c>
    </row>
    <row r="784" spans="1:26">
      <c r="A784">
        <v>20.56</v>
      </c>
      <c r="B784">
        <v>782.636723124794</v>
      </c>
      <c r="C784">
        <v>29.06</v>
      </c>
      <c r="D784">
        <v>241.90971458549799</v>
      </c>
      <c r="E784">
        <v>35.56</v>
      </c>
      <c r="F784">
        <v>595.00427074555898</v>
      </c>
      <c r="G784">
        <v>41.56</v>
      </c>
      <c r="H784">
        <v>14.3760799625317</v>
      </c>
      <c r="I784">
        <v>46.56</v>
      </c>
      <c r="J784">
        <v>14.2540061749005</v>
      </c>
      <c r="K784">
        <v>51.06</v>
      </c>
      <c r="L784">
        <v>67.661116365197202</v>
      </c>
      <c r="O784" s="10">
        <f t="shared" si="150"/>
        <v>5.0318975782833846</v>
      </c>
      <c r="P784" s="10">
        <f t="shared" si="151"/>
        <v>782.636723124794</v>
      </c>
      <c r="Q784" s="10">
        <f t="shared" si="152"/>
        <v>7.074111196199973</v>
      </c>
      <c r="R784" s="10">
        <f t="shared" si="153"/>
        <v>241.90971458549799</v>
      </c>
      <c r="S784" s="10">
        <f t="shared" si="154"/>
        <v>8.6101402909775704</v>
      </c>
      <c r="T784" s="10">
        <f t="shared" si="155"/>
        <v>595.00427074555898</v>
      </c>
      <c r="U784" s="10">
        <f t="shared" si="156"/>
        <v>10.003542176501243</v>
      </c>
      <c r="V784" s="10">
        <f t="shared" si="157"/>
        <v>14.3760799625317</v>
      </c>
      <c r="W784" s="10">
        <f t="shared" si="158"/>
        <v>11.143925228865138</v>
      </c>
      <c r="X784" s="10">
        <f t="shared" si="159"/>
        <v>14.2540061749005</v>
      </c>
      <c r="Y784" s="10">
        <f t="shared" si="160"/>
        <v>12.152193831270683</v>
      </c>
      <c r="Z784" s="10">
        <f t="shared" si="161"/>
        <v>67.661116365197202</v>
      </c>
    </row>
    <row r="785" spans="1:26">
      <c r="A785">
        <v>20.562000000000001</v>
      </c>
      <c r="B785">
        <v>774.91041522841203</v>
      </c>
      <c r="C785">
        <v>29.062000000000001</v>
      </c>
      <c r="D785">
        <v>239.59813988020699</v>
      </c>
      <c r="E785">
        <v>35.561999999999998</v>
      </c>
      <c r="F785">
        <v>586.61885014179995</v>
      </c>
      <c r="G785">
        <v>41.561999999999998</v>
      </c>
      <c r="H785">
        <v>14.2806510332081</v>
      </c>
      <c r="I785">
        <v>46.561999999999998</v>
      </c>
      <c r="J785">
        <v>14.143054982348</v>
      </c>
      <c r="K785">
        <v>51.061999999999998</v>
      </c>
      <c r="L785">
        <v>66.765954142881498</v>
      </c>
      <c r="O785" s="10">
        <f t="shared" si="150"/>
        <v>5.0323817980031276</v>
      </c>
      <c r="P785" s="10">
        <f t="shared" si="151"/>
        <v>774.91041522841203</v>
      </c>
      <c r="Q785" s="10">
        <f t="shared" si="152"/>
        <v>7.0745875756486605</v>
      </c>
      <c r="R785" s="10">
        <f t="shared" si="153"/>
        <v>239.59813988020699</v>
      </c>
      <c r="S785" s="10">
        <f t="shared" si="154"/>
        <v>8.6106089043536098</v>
      </c>
      <c r="T785" s="10">
        <f t="shared" si="155"/>
        <v>586.61885014179995</v>
      </c>
      <c r="U785" s="10">
        <f t="shared" si="156"/>
        <v>10.004002282643539</v>
      </c>
      <c r="V785" s="10">
        <f t="shared" si="157"/>
        <v>14.2806510332081</v>
      </c>
      <c r="W785" s="10">
        <f t="shared" si="158"/>
        <v>11.144377281197256</v>
      </c>
      <c r="X785" s="10">
        <f t="shared" si="159"/>
        <v>14.143054982348</v>
      </c>
      <c r="Y785" s="10">
        <f t="shared" si="160"/>
        <v>12.152637898968981</v>
      </c>
      <c r="Z785" s="10">
        <f t="shared" si="161"/>
        <v>66.765954142881498</v>
      </c>
    </row>
    <row r="786" spans="1:26">
      <c r="A786">
        <v>20.564</v>
      </c>
      <c r="B786">
        <v>767.29747711814298</v>
      </c>
      <c r="C786">
        <v>29.064</v>
      </c>
      <c r="D786">
        <v>237.31940993154501</v>
      </c>
      <c r="E786">
        <v>35.564</v>
      </c>
      <c r="F786">
        <v>578.40858112211401</v>
      </c>
      <c r="G786">
        <v>41.563999999999901</v>
      </c>
      <c r="H786">
        <v>14.186168659459399</v>
      </c>
      <c r="I786">
        <v>46.563999999999901</v>
      </c>
      <c r="J786">
        <v>14.033394304074401</v>
      </c>
      <c r="K786">
        <v>51.063999999999901</v>
      </c>
      <c r="L786">
        <v>65.888486981034603</v>
      </c>
      <c r="O786" s="10">
        <f t="shared" si="150"/>
        <v>5.0328660161899199</v>
      </c>
      <c r="P786" s="10">
        <f t="shared" si="151"/>
        <v>767.29747711814298</v>
      </c>
      <c r="Q786" s="10">
        <f t="shared" si="152"/>
        <v>7.0750639529423056</v>
      </c>
      <c r="R786" s="10">
        <f t="shared" si="153"/>
        <v>237.31940993154501</v>
      </c>
      <c r="S786" s="10">
        <f t="shared" si="154"/>
        <v>8.6110775151067074</v>
      </c>
      <c r="T786" s="10">
        <f t="shared" si="155"/>
        <v>578.40858112211401</v>
      </c>
      <c r="U786" s="10">
        <f t="shared" si="156"/>
        <v>10.004462385738419</v>
      </c>
      <c r="V786" s="10">
        <f t="shared" si="157"/>
        <v>14.186168659459399</v>
      </c>
      <c r="W786" s="10">
        <f t="shared" si="158"/>
        <v>11.144829330134582</v>
      </c>
      <c r="X786" s="10">
        <f t="shared" si="159"/>
        <v>14.033394304074401</v>
      </c>
      <c r="Y786" s="10">
        <f t="shared" si="160"/>
        <v>12.15308196296535</v>
      </c>
      <c r="Z786" s="10">
        <f t="shared" si="161"/>
        <v>65.888486981034603</v>
      </c>
    </row>
    <row r="787" spans="1:26">
      <c r="A787">
        <v>20.565999999999999</v>
      </c>
      <c r="B787">
        <v>759.79571094677306</v>
      </c>
      <c r="C787">
        <v>29.065999999999999</v>
      </c>
      <c r="D787">
        <v>235.07290789298699</v>
      </c>
      <c r="E787">
        <v>35.566000000000003</v>
      </c>
      <c r="F787">
        <v>570.36864444040202</v>
      </c>
      <c r="G787">
        <v>41.566000000000003</v>
      </c>
      <c r="H787">
        <v>14.092620370671501</v>
      </c>
      <c r="I787">
        <v>46.566000000000003</v>
      </c>
      <c r="J787">
        <v>13.925004203023599</v>
      </c>
      <c r="K787">
        <v>51.066000000000003</v>
      </c>
      <c r="L787">
        <v>65.028250417165395</v>
      </c>
      <c r="O787" s="10">
        <f t="shared" si="150"/>
        <v>5.0333502328436124</v>
      </c>
      <c r="P787" s="10">
        <f t="shared" si="151"/>
        <v>759.79571094677306</v>
      </c>
      <c r="Q787" s="10">
        <f t="shared" si="152"/>
        <v>7.0755403280807636</v>
      </c>
      <c r="R787" s="10">
        <f t="shared" si="153"/>
        <v>235.07290789298699</v>
      </c>
      <c r="S787" s="10">
        <f t="shared" si="154"/>
        <v>8.6115461232367227</v>
      </c>
      <c r="T787" s="10">
        <f t="shared" si="155"/>
        <v>570.36864444040202</v>
      </c>
      <c r="U787" s="10">
        <f t="shared" si="156"/>
        <v>10.004922485785809</v>
      </c>
      <c r="V787" s="10">
        <f t="shared" si="157"/>
        <v>14.092620370671501</v>
      </c>
      <c r="W787" s="10">
        <f t="shared" si="158"/>
        <v>11.145281375677046</v>
      </c>
      <c r="X787" s="10">
        <f t="shared" si="159"/>
        <v>13.925004203023599</v>
      </c>
      <c r="Y787" s="10">
        <f t="shared" si="160"/>
        <v>12.153526023259726</v>
      </c>
      <c r="Z787" s="10">
        <f t="shared" si="161"/>
        <v>65.028250417165395</v>
      </c>
    </row>
    <row r="788" spans="1:26">
      <c r="A788">
        <v>20.568000000000001</v>
      </c>
      <c r="B788">
        <v>752.40297164440096</v>
      </c>
      <c r="C788">
        <v>29.068000000000001</v>
      </c>
      <c r="D788">
        <v>232.85803127299599</v>
      </c>
      <c r="E788">
        <v>35.567999999999998</v>
      </c>
      <c r="F788">
        <v>562.49438456991504</v>
      </c>
      <c r="G788">
        <v>41.567999999999998</v>
      </c>
      <c r="H788">
        <v>13.9999939008187</v>
      </c>
      <c r="I788">
        <v>46.567999999999998</v>
      </c>
      <c r="J788">
        <v>13.817865125651601</v>
      </c>
      <c r="K788">
        <v>51.067999999999998</v>
      </c>
      <c r="L788">
        <v>64.184795161222695</v>
      </c>
      <c r="O788" s="10">
        <f t="shared" si="150"/>
        <v>5.0338344479640593</v>
      </c>
      <c r="P788" s="10">
        <f t="shared" si="151"/>
        <v>752.40297164440096</v>
      </c>
      <c r="Q788" s="10">
        <f t="shared" si="152"/>
        <v>7.0760167010638879</v>
      </c>
      <c r="R788" s="10">
        <f t="shared" si="153"/>
        <v>232.85803127299599</v>
      </c>
      <c r="S788" s="10">
        <f t="shared" si="154"/>
        <v>8.6120147287435103</v>
      </c>
      <c r="T788" s="10">
        <f t="shared" si="155"/>
        <v>562.49438456991504</v>
      </c>
      <c r="U788" s="10">
        <f t="shared" si="156"/>
        <v>10.005382582785501</v>
      </c>
      <c r="V788" s="10">
        <f t="shared" si="157"/>
        <v>13.9999939008187</v>
      </c>
      <c r="W788" s="10">
        <f t="shared" si="158"/>
        <v>11.145733417824438</v>
      </c>
      <c r="X788" s="10">
        <f t="shared" si="159"/>
        <v>13.817865125651601</v>
      </c>
      <c r="Y788" s="10">
        <f t="shared" si="160"/>
        <v>12.1539700798519</v>
      </c>
      <c r="Z788" s="10">
        <f t="shared" si="161"/>
        <v>64.184795161222695</v>
      </c>
    </row>
    <row r="789" spans="1:26">
      <c r="A789">
        <v>20.57</v>
      </c>
      <c r="B789">
        <v>745.11716541154397</v>
      </c>
      <c r="C789">
        <v>29.07</v>
      </c>
      <c r="D789">
        <v>230.674191537686</v>
      </c>
      <c r="E789">
        <v>35.57</v>
      </c>
      <c r="F789">
        <v>554.78130311282405</v>
      </c>
      <c r="G789">
        <v>41.57</v>
      </c>
      <c r="H789">
        <v>13.908277184448099</v>
      </c>
      <c r="I789">
        <v>46.57</v>
      </c>
      <c r="J789">
        <v>13.711957893106</v>
      </c>
      <c r="K789">
        <v>51.07</v>
      </c>
      <c r="L789">
        <v>63.357686503612797</v>
      </c>
      <c r="O789" s="10">
        <f t="shared" si="150"/>
        <v>5.0343186615511124</v>
      </c>
      <c r="P789" s="10">
        <f t="shared" si="151"/>
        <v>745.11716541154397</v>
      </c>
      <c r="Q789" s="10">
        <f t="shared" si="152"/>
        <v>7.0764930718915329</v>
      </c>
      <c r="R789" s="10">
        <f t="shared" si="153"/>
        <v>230.674191537686</v>
      </c>
      <c r="S789" s="10">
        <f t="shared" si="154"/>
        <v>8.612483331626926</v>
      </c>
      <c r="T789" s="10">
        <f t="shared" si="155"/>
        <v>554.78130311282405</v>
      </c>
      <c r="U789" s="10">
        <f t="shared" si="156"/>
        <v>10.005842676737384</v>
      </c>
      <c r="V789" s="10">
        <f t="shared" si="157"/>
        <v>13.908277184448099</v>
      </c>
      <c r="W789" s="10">
        <f t="shared" si="158"/>
        <v>11.146185456576648</v>
      </c>
      <c r="X789" s="10">
        <f t="shared" si="159"/>
        <v>13.711957893106</v>
      </c>
      <c r="Y789" s="10">
        <f t="shared" si="160"/>
        <v>12.154414132741769</v>
      </c>
      <c r="Z789" s="10">
        <f t="shared" si="161"/>
        <v>63.357686503612797</v>
      </c>
    </row>
    <row r="790" spans="1:26">
      <c r="A790">
        <v>20.571999999999999</v>
      </c>
      <c r="B790">
        <v>737.936248261792</v>
      </c>
      <c r="C790">
        <v>29.071999999999999</v>
      </c>
      <c r="D790">
        <v>228.52081372614199</v>
      </c>
      <c r="E790">
        <v>35.572000000000003</v>
      </c>
      <c r="F790">
        <v>547.22505251516304</v>
      </c>
      <c r="G790">
        <v>41.572000000000003</v>
      </c>
      <c r="H790">
        <v>13.817458352760299</v>
      </c>
      <c r="I790">
        <v>46.572000000000003</v>
      </c>
      <c r="J790">
        <v>13.607263692644199</v>
      </c>
      <c r="K790">
        <v>51.072000000000003</v>
      </c>
      <c r="L790">
        <v>62.546503750056097</v>
      </c>
      <c r="O790" s="10">
        <f t="shared" si="150"/>
        <v>5.0348028736046242</v>
      </c>
      <c r="P790" s="10">
        <f t="shared" si="151"/>
        <v>737.936248261792</v>
      </c>
      <c r="Q790" s="10">
        <f t="shared" si="152"/>
        <v>7.0769694405635555</v>
      </c>
      <c r="R790" s="10">
        <f t="shared" si="153"/>
        <v>228.52081372614199</v>
      </c>
      <c r="S790" s="10">
        <f t="shared" si="154"/>
        <v>8.6129519318868315</v>
      </c>
      <c r="T790" s="10">
        <f t="shared" si="155"/>
        <v>547.22505251516304</v>
      </c>
      <c r="U790" s="10">
        <f t="shared" si="156"/>
        <v>10.00630276764131</v>
      </c>
      <c r="V790" s="10">
        <f t="shared" si="157"/>
        <v>13.817458352760299</v>
      </c>
      <c r="W790" s="10">
        <f t="shared" si="158"/>
        <v>11.146637491933534</v>
      </c>
      <c r="X790" s="10">
        <f t="shared" si="159"/>
        <v>13.607263692644199</v>
      </c>
      <c r="Y790" s="10">
        <f t="shared" si="160"/>
        <v>12.154858181929189</v>
      </c>
      <c r="Z790" s="10">
        <f t="shared" si="161"/>
        <v>62.546503750056097</v>
      </c>
    </row>
    <row r="791" spans="1:26">
      <c r="A791">
        <v>20.574000000000002</v>
      </c>
      <c r="B791">
        <v>730.85822461248097</v>
      </c>
      <c r="C791">
        <v>29.074000000000002</v>
      </c>
      <c r="D791">
        <v>226.397336078043</v>
      </c>
      <c r="E791">
        <v>35.573999999999998</v>
      </c>
      <c r="F791">
        <v>539.82143007144805</v>
      </c>
      <c r="G791">
        <v>41.573999999999998</v>
      </c>
      <c r="H791">
        <v>13.7275257297777</v>
      </c>
      <c r="I791">
        <v>46.573999999999998</v>
      </c>
      <c r="J791">
        <v>13.503764069280599</v>
      </c>
      <c r="K791">
        <v>51.073999999999998</v>
      </c>
      <c r="L791">
        <v>61.750839681865997</v>
      </c>
      <c r="O791" s="10">
        <f t="shared" si="150"/>
        <v>5.035287084124449</v>
      </c>
      <c r="P791" s="10">
        <f t="shared" si="151"/>
        <v>730.85822461248097</v>
      </c>
      <c r="Q791" s="10">
        <f t="shared" si="152"/>
        <v>7.077445807079811</v>
      </c>
      <c r="R791" s="10">
        <f t="shared" si="153"/>
        <v>226.397336078043</v>
      </c>
      <c r="S791" s="10">
        <f t="shared" si="154"/>
        <v>8.613420529523081</v>
      </c>
      <c r="T791" s="10">
        <f t="shared" si="155"/>
        <v>539.82143007144805</v>
      </c>
      <c r="U791" s="10">
        <f t="shared" si="156"/>
        <v>10.006762855497142</v>
      </c>
      <c r="V791" s="10">
        <f t="shared" si="157"/>
        <v>13.7275257297777</v>
      </c>
      <c r="W791" s="10">
        <f t="shared" si="158"/>
        <v>11.147089523894959</v>
      </c>
      <c r="X791" s="10">
        <f t="shared" si="159"/>
        <v>13.503764069280599</v>
      </c>
      <c r="Y791" s="10">
        <f t="shared" si="160"/>
        <v>12.155302227414024</v>
      </c>
      <c r="Z791" s="10">
        <f t="shared" si="161"/>
        <v>61.750839681865997</v>
      </c>
    </row>
    <row r="792" spans="1:26">
      <c r="A792">
        <v>20.576000000000001</v>
      </c>
      <c r="B792">
        <v>723.88114592146098</v>
      </c>
      <c r="C792">
        <v>29.076000000000001</v>
      </c>
      <c r="D792">
        <v>224.303209673097</v>
      </c>
      <c r="E792">
        <v>35.576000000000001</v>
      </c>
      <c r="F792">
        <v>532.56637220378502</v>
      </c>
      <c r="G792">
        <v>41.576000000000001</v>
      </c>
      <c r="H792">
        <v>13.638467828600101</v>
      </c>
      <c r="I792">
        <v>46.576000000000001</v>
      </c>
      <c r="J792">
        <v>13.4014409176547</v>
      </c>
      <c r="K792">
        <v>51.076000000000001</v>
      </c>
      <c r="L792">
        <v>60.970300040357003</v>
      </c>
      <c r="O792" s="10">
        <f t="shared" si="150"/>
        <v>5.035771293110435</v>
      </c>
      <c r="P792" s="10">
        <f t="shared" si="151"/>
        <v>723.88114592146098</v>
      </c>
      <c r="Q792" s="10">
        <f t="shared" si="152"/>
        <v>7.0779221714401537</v>
      </c>
      <c r="R792" s="10">
        <f t="shared" si="153"/>
        <v>224.303209673097</v>
      </c>
      <c r="S792" s="10">
        <f t="shared" si="154"/>
        <v>8.6138891245355325</v>
      </c>
      <c r="T792" s="10">
        <f t="shared" si="155"/>
        <v>532.56637220378502</v>
      </c>
      <c r="U792" s="10">
        <f t="shared" si="156"/>
        <v>10.007222940304739</v>
      </c>
      <c r="V792" s="10">
        <f t="shared" si="157"/>
        <v>13.638467828600101</v>
      </c>
      <c r="W792" s="10">
        <f t="shared" si="158"/>
        <v>11.147541552460789</v>
      </c>
      <c r="X792" s="10">
        <f t="shared" si="159"/>
        <v>13.4014409176547</v>
      </c>
      <c r="Y792" s="10">
        <f t="shared" si="160"/>
        <v>12.155746269196147</v>
      </c>
      <c r="Z792" s="10">
        <f t="shared" si="161"/>
        <v>60.970300040357003</v>
      </c>
    </row>
    <row r="793" spans="1:26">
      <c r="A793">
        <v>20.577999999999999</v>
      </c>
      <c r="B793">
        <v>717.00310936813901</v>
      </c>
      <c r="C793">
        <v>29.077999999999999</v>
      </c>
      <c r="D793">
        <v>222.237898081829</v>
      </c>
      <c r="E793">
        <v>35.578000000000003</v>
      </c>
      <c r="F793">
        <v>525.45594900116805</v>
      </c>
      <c r="G793">
        <v>41.578000000000003</v>
      </c>
      <c r="H793">
        <v>13.5502733477435</v>
      </c>
      <c r="I793">
        <v>46.578000000000003</v>
      </c>
      <c r="J793">
        <v>13.300276474112801</v>
      </c>
      <c r="K793">
        <v>51.078000000000003</v>
      </c>
      <c r="L793">
        <v>60.204503034140203</v>
      </c>
      <c r="O793" s="10">
        <f t="shared" si="150"/>
        <v>5.0362555005624383</v>
      </c>
      <c r="P793" s="10">
        <f t="shared" si="151"/>
        <v>717.00310936813901</v>
      </c>
      <c r="Q793" s="10">
        <f t="shared" si="152"/>
        <v>7.0783985336444379</v>
      </c>
      <c r="R793" s="10">
        <f t="shared" si="153"/>
        <v>222.237898081829</v>
      </c>
      <c r="S793" s="10">
        <f t="shared" si="154"/>
        <v>8.6143577169240455</v>
      </c>
      <c r="T793" s="10">
        <f t="shared" si="155"/>
        <v>525.45594900116805</v>
      </c>
      <c r="U793" s="10">
        <f t="shared" si="156"/>
        <v>10.007683022063965</v>
      </c>
      <c r="V793" s="10">
        <f t="shared" si="157"/>
        <v>13.5502733477435</v>
      </c>
      <c r="W793" s="10">
        <f t="shared" si="158"/>
        <v>11.147993577630883</v>
      </c>
      <c r="X793" s="10">
        <f t="shared" si="159"/>
        <v>13.300276474112801</v>
      </c>
      <c r="Y793" s="10">
        <f t="shared" si="160"/>
        <v>12.156190307275414</v>
      </c>
      <c r="Z793" s="10">
        <f t="shared" si="161"/>
        <v>60.204503034140203</v>
      </c>
    </row>
    <row r="794" spans="1:26">
      <c r="A794">
        <v>20.58</v>
      </c>
      <c r="B794">
        <v>710.22225657747003</v>
      </c>
      <c r="C794">
        <v>29.08</v>
      </c>
      <c r="D794">
        <v>220.200877027421</v>
      </c>
      <c r="E794">
        <v>35.58</v>
      </c>
      <c r="F794">
        <v>518.48635900587601</v>
      </c>
      <c r="G794">
        <v>41.58</v>
      </c>
      <c r="H794">
        <v>13.462931167562701</v>
      </c>
      <c r="I794">
        <v>46.58</v>
      </c>
      <c r="J794">
        <v>13.200253308999301</v>
      </c>
      <c r="K794">
        <v>51.08</v>
      </c>
      <c r="L794">
        <v>59.453078868176803</v>
      </c>
      <c r="O794" s="10">
        <f t="shared" si="150"/>
        <v>5.0367397064803106</v>
      </c>
      <c r="P794" s="10">
        <f t="shared" si="151"/>
        <v>710.22225657747003</v>
      </c>
      <c r="Q794" s="10">
        <f t="shared" si="152"/>
        <v>7.0788748936925163</v>
      </c>
      <c r="R794" s="10">
        <f t="shared" si="153"/>
        <v>220.200877027421</v>
      </c>
      <c r="S794" s="10">
        <f t="shared" si="154"/>
        <v>8.6148263066884709</v>
      </c>
      <c r="T794" s="10">
        <f t="shared" si="155"/>
        <v>518.48635900587601</v>
      </c>
      <c r="U794" s="10">
        <f t="shared" si="156"/>
        <v>10.008143100774673</v>
      </c>
      <c r="V794" s="10">
        <f t="shared" si="157"/>
        <v>13.462931167562701</v>
      </c>
      <c r="W794" s="10">
        <f t="shared" si="158"/>
        <v>11.148445599405102</v>
      </c>
      <c r="X794" s="10">
        <f t="shared" si="159"/>
        <v>13.200253308999301</v>
      </c>
      <c r="Y794" s="10">
        <f t="shared" si="160"/>
        <v>12.156634341651696</v>
      </c>
      <c r="Z794" s="10">
        <f t="shared" si="161"/>
        <v>59.453078868176803</v>
      </c>
    </row>
    <row r="795" spans="1:26">
      <c r="A795">
        <v>20.582000000000001</v>
      </c>
      <c r="B795">
        <v>703.53677238490604</v>
      </c>
      <c r="C795">
        <v>29.082000000000001</v>
      </c>
      <c r="D795">
        <v>218.191634058056</v>
      </c>
      <c r="E795">
        <v>35.582000000000001</v>
      </c>
      <c r="F795">
        <v>511.65392423407098</v>
      </c>
      <c r="G795">
        <v>41.582000000000001</v>
      </c>
      <c r="H795">
        <v>13.3764303467524</v>
      </c>
      <c r="I795">
        <v>46.582000000000001</v>
      </c>
      <c r="J795">
        <v>13.1013543191489</v>
      </c>
      <c r="K795">
        <v>51.082000000000001</v>
      </c>
      <c r="L795">
        <v>58.715669293470498</v>
      </c>
      <c r="O795" s="10">
        <f t="shared" si="150"/>
        <v>5.0372239108639052</v>
      </c>
      <c r="P795" s="10">
        <f t="shared" si="151"/>
        <v>703.53677238490604</v>
      </c>
      <c r="Q795" s="10">
        <f t="shared" si="152"/>
        <v>7.0793512515842476</v>
      </c>
      <c r="R795" s="10">
        <f t="shared" si="153"/>
        <v>218.191634058056</v>
      </c>
      <c r="S795" s="10">
        <f t="shared" si="154"/>
        <v>8.615294893828672</v>
      </c>
      <c r="T795" s="10">
        <f t="shared" si="155"/>
        <v>511.65392423407098</v>
      </c>
      <c r="U795" s="10">
        <f t="shared" si="156"/>
        <v>10.008603176436727</v>
      </c>
      <c r="V795" s="10">
        <f t="shared" si="157"/>
        <v>13.3764303467524</v>
      </c>
      <c r="W795" s="10">
        <f t="shared" si="158"/>
        <v>11.148897617783312</v>
      </c>
      <c r="X795" s="10">
        <f t="shared" si="159"/>
        <v>13.1013543191489</v>
      </c>
      <c r="Y795" s="10">
        <f t="shared" si="160"/>
        <v>12.157078372324856</v>
      </c>
      <c r="Z795" s="10">
        <f t="shared" si="161"/>
        <v>58.715669293470498</v>
      </c>
    </row>
    <row r="796" spans="1:26">
      <c r="A796">
        <v>20.584</v>
      </c>
      <c r="B796">
        <v>696.94488364125198</v>
      </c>
      <c r="C796">
        <v>29.084</v>
      </c>
      <c r="D796">
        <v>216.20966822956399</v>
      </c>
      <c r="E796">
        <v>35.584000000000003</v>
      </c>
      <c r="F796">
        <v>504.95508541911403</v>
      </c>
      <c r="G796">
        <v>41.584000000000003</v>
      </c>
      <c r="H796">
        <v>13.2907601189295</v>
      </c>
      <c r="I796">
        <v>46.584000000000003</v>
      </c>
      <c r="J796">
        <v>13.0035627205776</v>
      </c>
      <c r="K796">
        <v>51.084000000000003</v>
      </c>
      <c r="L796">
        <v>57.991927176412503</v>
      </c>
      <c r="O796" s="10">
        <f t="shared" si="150"/>
        <v>5.037708113713073</v>
      </c>
      <c r="P796" s="10">
        <f t="shared" si="151"/>
        <v>696.94488364125198</v>
      </c>
      <c r="Q796" s="10">
        <f t="shared" si="152"/>
        <v>7.0798276073194861</v>
      </c>
      <c r="R796" s="10">
        <f t="shared" si="153"/>
        <v>216.20966822956399</v>
      </c>
      <c r="S796" s="10">
        <f t="shared" si="154"/>
        <v>8.6157634783445065</v>
      </c>
      <c r="T796" s="10">
        <f t="shared" si="155"/>
        <v>504.95508541911403</v>
      </c>
      <c r="U796" s="10">
        <f t="shared" si="156"/>
        <v>10.009063249049989</v>
      </c>
      <c r="V796" s="10">
        <f t="shared" si="157"/>
        <v>13.2907601189295</v>
      </c>
      <c r="W796" s="10">
        <f t="shared" si="158"/>
        <v>11.149349632765373</v>
      </c>
      <c r="X796" s="10">
        <f t="shared" si="159"/>
        <v>13.0035627205776</v>
      </c>
      <c r="Y796" s="10">
        <f t="shared" si="160"/>
        <v>12.157522399294757</v>
      </c>
      <c r="Z796" s="10">
        <f t="shared" si="161"/>
        <v>57.991927176412503</v>
      </c>
    </row>
    <row r="797" spans="1:26">
      <c r="A797">
        <v>20.585999999999999</v>
      </c>
      <c r="B797">
        <v>690.44485805564898</v>
      </c>
      <c r="C797">
        <v>29.085999999999999</v>
      </c>
      <c r="D797">
        <v>214.25448979788499</v>
      </c>
      <c r="E797">
        <v>35.585999999999999</v>
      </c>
      <c r="F797">
        <v>498.38639746592202</v>
      </c>
      <c r="G797">
        <v>41.585999999999999</v>
      </c>
      <c r="H797">
        <v>13.2059098892872</v>
      </c>
      <c r="I797">
        <v>46.585999999999999</v>
      </c>
      <c r="J797">
        <v>12.9068620413594</v>
      </c>
      <c r="K797">
        <v>51.085999999999999</v>
      </c>
      <c r="L797">
        <v>57.281516086736602</v>
      </c>
      <c r="O797" s="10">
        <f t="shared" si="150"/>
        <v>5.0381923150276666</v>
      </c>
      <c r="P797" s="10">
        <f t="shared" si="151"/>
        <v>690.44485805564898</v>
      </c>
      <c r="Q797" s="10">
        <f t="shared" si="152"/>
        <v>7.0803039608980844</v>
      </c>
      <c r="R797" s="10">
        <f t="shared" si="153"/>
        <v>214.25448979788499</v>
      </c>
      <c r="S797" s="10">
        <f t="shared" si="154"/>
        <v>8.6162320602358271</v>
      </c>
      <c r="T797" s="10">
        <f t="shared" si="155"/>
        <v>498.38639746592202</v>
      </c>
      <c r="U797" s="10">
        <f t="shared" si="156"/>
        <v>10.00952331861431</v>
      </c>
      <c r="V797" s="10">
        <f t="shared" si="157"/>
        <v>13.2059098892872</v>
      </c>
      <c r="W797" s="10">
        <f t="shared" si="158"/>
        <v>11.149801644351149</v>
      </c>
      <c r="X797" s="10">
        <f t="shared" si="159"/>
        <v>12.9068620413594</v>
      </c>
      <c r="Y797" s="10">
        <f t="shared" si="160"/>
        <v>12.157966422561266</v>
      </c>
      <c r="Z797" s="10">
        <f t="shared" si="161"/>
        <v>57.281516086736602</v>
      </c>
    </row>
    <row r="798" spans="1:26">
      <c r="A798">
        <v>20.588000000000001</v>
      </c>
      <c r="B798">
        <v>684.03500307534398</v>
      </c>
      <c r="C798">
        <v>29.088000000000001</v>
      </c>
      <c r="D798">
        <v>212.32561992101401</v>
      </c>
      <c r="E798">
        <v>35.588000000000001</v>
      </c>
      <c r="F798">
        <v>491.94452510598097</v>
      </c>
      <c r="G798">
        <v>41.588000000000001</v>
      </c>
      <c r="H798">
        <v>13.1218692313295</v>
      </c>
      <c r="I798">
        <v>46.588000000000001</v>
      </c>
      <c r="J798">
        <v>12.811236114694101</v>
      </c>
      <c r="K798">
        <v>51.088000000000001</v>
      </c>
      <c r="L798">
        <v>56.584109903262103</v>
      </c>
      <c r="O798" s="10">
        <f t="shared" si="150"/>
        <v>5.0386765148075394</v>
      </c>
      <c r="P798" s="10">
        <f t="shared" si="151"/>
        <v>684.03500307534398</v>
      </c>
      <c r="Q798" s="10">
        <f t="shared" si="152"/>
        <v>7.0807803123198987</v>
      </c>
      <c r="R798" s="10">
        <f t="shared" si="153"/>
        <v>212.32561992101401</v>
      </c>
      <c r="S798" s="10">
        <f t="shared" si="154"/>
        <v>8.6167006395024934</v>
      </c>
      <c r="T798" s="10">
        <f t="shared" si="155"/>
        <v>491.94452510598097</v>
      </c>
      <c r="U798" s="10">
        <f t="shared" si="156"/>
        <v>10.009983385129562</v>
      </c>
      <c r="V798" s="10">
        <f t="shared" si="157"/>
        <v>13.1218692313295</v>
      </c>
      <c r="W798" s="10">
        <f t="shared" si="158"/>
        <v>11.150253652540497</v>
      </c>
      <c r="X798" s="10">
        <f t="shared" si="159"/>
        <v>12.811236114694101</v>
      </c>
      <c r="Y798" s="10">
        <f t="shared" si="160"/>
        <v>12.158410442124245</v>
      </c>
      <c r="Z798" s="10">
        <f t="shared" si="161"/>
        <v>56.584109903262103</v>
      </c>
    </row>
    <row r="799" spans="1:26">
      <c r="A799">
        <v>20.59</v>
      </c>
      <c r="B799">
        <v>677.71366480115501</v>
      </c>
      <c r="C799">
        <v>29.09</v>
      </c>
      <c r="D799">
        <v>210.42259037018599</v>
      </c>
      <c r="E799">
        <v>35.590000000000003</v>
      </c>
      <c r="F799">
        <v>485.62623874323998</v>
      </c>
      <c r="G799">
        <v>41.59</v>
      </c>
      <c r="H799">
        <v>13.0386278836703</v>
      </c>
      <c r="I799">
        <v>46.59</v>
      </c>
      <c r="J799">
        <v>12.716669072145701</v>
      </c>
      <c r="K799">
        <v>51.09</v>
      </c>
      <c r="L799">
        <v>55.899392436436699</v>
      </c>
      <c r="O799" s="10">
        <f t="shared" si="150"/>
        <v>5.039160713052544</v>
      </c>
      <c r="P799" s="10">
        <f t="shared" si="151"/>
        <v>677.71366480115501</v>
      </c>
      <c r="Q799" s="10">
        <f t="shared" si="152"/>
        <v>7.081256661584785</v>
      </c>
      <c r="R799" s="10">
        <f t="shared" si="153"/>
        <v>210.42259037018599</v>
      </c>
      <c r="S799" s="10">
        <f t="shared" si="154"/>
        <v>8.6171692161443652</v>
      </c>
      <c r="T799" s="10">
        <f t="shared" si="155"/>
        <v>485.62623874323998</v>
      </c>
      <c r="U799" s="10">
        <f t="shared" si="156"/>
        <v>10.010443448595597</v>
      </c>
      <c r="V799" s="10">
        <f t="shared" si="157"/>
        <v>13.0386278836703</v>
      </c>
      <c r="W799" s="10">
        <f t="shared" si="158"/>
        <v>11.150705657333289</v>
      </c>
      <c r="X799" s="10">
        <f t="shared" si="159"/>
        <v>12.716669072145701</v>
      </c>
      <c r="Y799" s="10">
        <f t="shared" si="160"/>
        <v>12.15885445798356</v>
      </c>
      <c r="Z799" s="10">
        <f t="shared" si="161"/>
        <v>55.899392436436699</v>
      </c>
    </row>
    <row r="800" spans="1:26">
      <c r="A800">
        <v>20.591999999999999</v>
      </c>
      <c r="B800">
        <v>671.479226936994</v>
      </c>
      <c r="C800">
        <v>29.091999999999999</v>
      </c>
      <c r="D800">
        <v>208.54494324984699</v>
      </c>
      <c r="E800">
        <v>35.591999999999999</v>
      </c>
      <c r="F800">
        <v>479.428410481002</v>
      </c>
      <c r="G800">
        <v>41.591999999999999</v>
      </c>
      <c r="H800">
        <v>12.956175746910899</v>
      </c>
      <c r="I800">
        <v>46.591999999999999</v>
      </c>
      <c r="J800">
        <v>12.623145337063701</v>
      </c>
      <c r="K800">
        <v>51.091999999999999</v>
      </c>
      <c r="L800">
        <v>55.227057066989602</v>
      </c>
      <c r="O800" s="10">
        <f t="shared" si="150"/>
        <v>5.0396449097625311</v>
      </c>
      <c r="P800" s="10">
        <f t="shared" si="151"/>
        <v>671.479226936994</v>
      </c>
      <c r="Q800" s="10">
        <f t="shared" si="152"/>
        <v>7.0817330086925958</v>
      </c>
      <c r="R800" s="10">
        <f t="shared" si="153"/>
        <v>208.54494324984699</v>
      </c>
      <c r="S800" s="10">
        <f t="shared" si="154"/>
        <v>8.6176377901612931</v>
      </c>
      <c r="T800" s="10">
        <f t="shared" si="155"/>
        <v>479.428410481002</v>
      </c>
      <c r="U800" s="10">
        <f t="shared" si="156"/>
        <v>10.010903509012273</v>
      </c>
      <c r="V800" s="10">
        <f t="shared" si="157"/>
        <v>12.956175746910899</v>
      </c>
      <c r="W800" s="10">
        <f t="shared" si="158"/>
        <v>11.151157658729378</v>
      </c>
      <c r="X800" s="10">
        <f t="shared" si="159"/>
        <v>12.623145337063701</v>
      </c>
      <c r="Y800" s="10">
        <f t="shared" si="160"/>
        <v>12.159298470139078</v>
      </c>
      <c r="Z800" s="10">
        <f t="shared" si="161"/>
        <v>55.227057066989602</v>
      </c>
    </row>
    <row r="801" spans="1:26">
      <c r="A801">
        <v>20.594000000000001</v>
      </c>
      <c r="B801">
        <v>665.33010977253696</v>
      </c>
      <c r="C801">
        <v>29.094000000000001</v>
      </c>
      <c r="D801">
        <v>206.69223072622299</v>
      </c>
      <c r="E801">
        <v>35.594000000000001</v>
      </c>
      <c r="F801">
        <v>473.348010321125</v>
      </c>
      <c r="G801">
        <v>41.594000000000001</v>
      </c>
      <c r="H801">
        <v>12.8745028805803</v>
      </c>
      <c r="I801">
        <v>46.594000000000001</v>
      </c>
      <c r="J801">
        <v>12.5306496181661</v>
      </c>
      <c r="K801">
        <v>51.094000000000001</v>
      </c>
      <c r="L801">
        <v>54.5668063998055</v>
      </c>
      <c r="O801" s="10">
        <f t="shared" si="150"/>
        <v>5.040129104937356</v>
      </c>
      <c r="P801" s="10">
        <f t="shared" si="151"/>
        <v>665.33010977253696</v>
      </c>
      <c r="Q801" s="10">
        <f t="shared" si="152"/>
        <v>7.0822093536431883</v>
      </c>
      <c r="R801" s="10">
        <f t="shared" si="153"/>
        <v>206.69223072622299</v>
      </c>
      <c r="S801" s="10">
        <f t="shared" si="154"/>
        <v>8.6181063615531386</v>
      </c>
      <c r="T801" s="10">
        <f t="shared" si="155"/>
        <v>473.348010321125</v>
      </c>
      <c r="U801" s="10">
        <f t="shared" si="156"/>
        <v>10.011363566379456</v>
      </c>
      <c r="V801" s="10">
        <f t="shared" si="157"/>
        <v>12.8745028805803</v>
      </c>
      <c r="W801" s="10">
        <f t="shared" si="158"/>
        <v>11.151609656728635</v>
      </c>
      <c r="X801" s="10">
        <f t="shared" si="159"/>
        <v>12.5306496181661</v>
      </c>
      <c r="Y801" s="10">
        <f t="shared" si="160"/>
        <v>12.159742478590662</v>
      </c>
      <c r="Z801" s="10">
        <f t="shared" si="161"/>
        <v>54.5668063998055</v>
      </c>
    </row>
    <row r="802" spans="1:26">
      <c r="A802">
        <v>20.596</v>
      </c>
      <c r="B802">
        <v>659.26476919772699</v>
      </c>
      <c r="C802">
        <v>29.096</v>
      </c>
      <c r="D802">
        <v>204.864014764129</v>
      </c>
      <c r="E802">
        <v>35.595999999999997</v>
      </c>
      <c r="F802">
        <v>467.382102527271</v>
      </c>
      <c r="G802">
        <v>41.595999999999997</v>
      </c>
      <c r="H802">
        <v>12.793599500145399</v>
      </c>
      <c r="I802">
        <v>46.595999999999997</v>
      </c>
      <c r="J802">
        <v>12.4391669032898</v>
      </c>
      <c r="K802">
        <v>51.095999999999997</v>
      </c>
      <c r="L802">
        <v>53.918351932358703</v>
      </c>
      <c r="O802" s="10">
        <f t="shared" si="150"/>
        <v>5.0406132985768695</v>
      </c>
      <c r="P802" s="10">
        <f t="shared" si="151"/>
        <v>659.26476919772699</v>
      </c>
      <c r="Q802" s="10">
        <f t="shared" si="152"/>
        <v>7.0826856964364167</v>
      </c>
      <c r="R802" s="10">
        <f t="shared" si="153"/>
        <v>204.864014764129</v>
      </c>
      <c r="S802" s="10">
        <f t="shared" si="154"/>
        <v>8.6185749303197596</v>
      </c>
      <c r="T802" s="10">
        <f t="shared" si="155"/>
        <v>467.382102527271</v>
      </c>
      <c r="U802" s="10">
        <f t="shared" si="156"/>
        <v>10.011823620697003</v>
      </c>
      <c r="V802" s="10">
        <f t="shared" si="157"/>
        <v>12.793599500145399</v>
      </c>
      <c r="W802" s="10">
        <f t="shared" si="158"/>
        <v>11.152061651330913</v>
      </c>
      <c r="X802" s="10">
        <f t="shared" si="159"/>
        <v>12.4391669032898</v>
      </c>
      <c r="Y802" s="10">
        <f t="shared" si="160"/>
        <v>12.160186483338176</v>
      </c>
      <c r="Z802" s="10">
        <f t="shared" si="161"/>
        <v>53.918351932358703</v>
      </c>
    </row>
    <row r="803" spans="1:26">
      <c r="A803">
        <v>20.597999999999999</v>
      </c>
      <c r="B803">
        <v>653.28169574789501</v>
      </c>
      <c r="C803">
        <v>29.097999999999999</v>
      </c>
      <c r="D803">
        <v>203.05986687172</v>
      </c>
      <c r="E803">
        <v>35.597999999999999</v>
      </c>
      <c r="F803">
        <v>461.52784214372099</v>
      </c>
      <c r="G803">
        <v>41.597999999999999</v>
      </c>
      <c r="H803">
        <v>12.713455974088699</v>
      </c>
      <c r="I803">
        <v>46.597999999999999</v>
      </c>
      <c r="J803">
        <v>12.3486824533017</v>
      </c>
      <c r="K803">
        <v>51.097999999999999</v>
      </c>
      <c r="L803">
        <v>53.281413737000797</v>
      </c>
      <c r="O803" s="10">
        <f t="shared" si="150"/>
        <v>5.0410974906809232</v>
      </c>
      <c r="P803" s="10">
        <f t="shared" si="151"/>
        <v>653.28169574789501</v>
      </c>
      <c r="Q803" s="10">
        <f t="shared" si="152"/>
        <v>7.0831620370721353</v>
      </c>
      <c r="R803" s="10">
        <f t="shared" si="153"/>
        <v>203.05986687172</v>
      </c>
      <c r="S803" s="10">
        <f t="shared" si="154"/>
        <v>8.6190434964610141</v>
      </c>
      <c r="T803" s="10">
        <f t="shared" si="155"/>
        <v>461.52784214372099</v>
      </c>
      <c r="U803" s="10">
        <f t="shared" si="156"/>
        <v>10.012283671964775</v>
      </c>
      <c r="V803" s="10">
        <f t="shared" si="157"/>
        <v>12.713455974088699</v>
      </c>
      <c r="W803" s="10">
        <f t="shared" si="158"/>
        <v>11.152513642536078</v>
      </c>
      <c r="X803" s="10">
        <f t="shared" si="159"/>
        <v>12.3486824533017</v>
      </c>
      <c r="Y803" s="10">
        <f t="shared" si="160"/>
        <v>12.160630484381485</v>
      </c>
      <c r="Z803" s="10">
        <f t="shared" si="161"/>
        <v>53.281413737000797</v>
      </c>
    </row>
    <row r="804" spans="1:26">
      <c r="A804">
        <v>20.6</v>
      </c>
      <c r="B804">
        <v>647.37941367865596</v>
      </c>
      <c r="C804">
        <v>29.1</v>
      </c>
      <c r="D804">
        <v>201.27936785297899</v>
      </c>
      <c r="E804">
        <v>35.6</v>
      </c>
      <c r="F804">
        <v>455.78247166282199</v>
      </c>
      <c r="G804">
        <v>41.6</v>
      </c>
      <c r="H804">
        <v>12.634062821042599</v>
      </c>
      <c r="I804">
        <v>46.6</v>
      </c>
      <c r="J804">
        <v>12.259181796158</v>
      </c>
      <c r="K804">
        <v>51.1</v>
      </c>
      <c r="L804">
        <v>52.655720156386202</v>
      </c>
      <c r="O804" s="10">
        <f t="shared" si="150"/>
        <v>5.0415816812493723</v>
      </c>
      <c r="P804" s="10">
        <f t="shared" si="151"/>
        <v>647.37941367865596</v>
      </c>
      <c r="Q804" s="10">
        <f t="shared" si="152"/>
        <v>7.0836383755501995</v>
      </c>
      <c r="R804" s="10">
        <f t="shared" si="153"/>
        <v>201.27936785297899</v>
      </c>
      <c r="S804" s="10">
        <f t="shared" si="154"/>
        <v>8.6195120599767563</v>
      </c>
      <c r="T804" s="10">
        <f t="shared" si="155"/>
        <v>455.78247166282199</v>
      </c>
      <c r="U804" s="10">
        <f t="shared" si="156"/>
        <v>10.01274372018263</v>
      </c>
      <c r="V804" s="10">
        <f t="shared" si="157"/>
        <v>12.634062821042599</v>
      </c>
      <c r="W804" s="10">
        <f t="shared" si="158"/>
        <v>11.152965630343996</v>
      </c>
      <c r="X804" s="10">
        <f t="shared" si="159"/>
        <v>12.259181796158</v>
      </c>
      <c r="Y804" s="10">
        <f t="shared" si="160"/>
        <v>12.161074481720455</v>
      </c>
      <c r="Z804" s="10">
        <f t="shared" si="161"/>
        <v>52.655720156386202</v>
      </c>
    </row>
    <row r="805" spans="1:26">
      <c r="A805">
        <v>20.602</v>
      </c>
      <c r="B805">
        <v>641.55648006925503</v>
      </c>
      <c r="C805">
        <v>29.102</v>
      </c>
      <c r="D805">
        <v>199.52210756759601</v>
      </c>
      <c r="E805">
        <v>35.601999999999997</v>
      </c>
      <c r="F805">
        <v>450.143317833411</v>
      </c>
      <c r="G805">
        <v>41.601999999999997</v>
      </c>
      <c r="H805">
        <v>12.555410706994801</v>
      </c>
      <c r="I805">
        <v>46.601999999999997</v>
      </c>
      <c r="J805">
        <v>12.170650721121</v>
      </c>
      <c r="K805">
        <v>51.101999999999997</v>
      </c>
      <c r="L805">
        <v>52.041007511518004</v>
      </c>
      <c r="O805" s="10">
        <f t="shared" si="150"/>
        <v>5.0420658702820678</v>
      </c>
      <c r="P805" s="10">
        <f t="shared" si="151"/>
        <v>641.55648006925503</v>
      </c>
      <c r="Q805" s="10">
        <f t="shared" si="152"/>
        <v>7.0841147118704644</v>
      </c>
      <c r="R805" s="10">
        <f t="shared" si="153"/>
        <v>199.52210756759601</v>
      </c>
      <c r="S805" s="10">
        <f t="shared" si="154"/>
        <v>8.6199806208668477</v>
      </c>
      <c r="T805" s="10">
        <f t="shared" si="155"/>
        <v>450.143317833411</v>
      </c>
      <c r="U805" s="10">
        <f t="shared" si="156"/>
        <v>10.013203765350427</v>
      </c>
      <c r="V805" s="10">
        <f t="shared" si="157"/>
        <v>12.555410706994801</v>
      </c>
      <c r="W805" s="10">
        <f t="shared" si="158"/>
        <v>11.153417614754522</v>
      </c>
      <c r="X805" s="10">
        <f t="shared" si="159"/>
        <v>12.170650721121</v>
      </c>
      <c r="Y805" s="10">
        <f t="shared" si="160"/>
        <v>12.161518475354946</v>
      </c>
      <c r="Z805" s="10">
        <f t="shared" si="161"/>
        <v>52.041007511518004</v>
      </c>
    </row>
    <row r="806" spans="1:26">
      <c r="A806">
        <v>20.603999999999999</v>
      </c>
      <c r="B806">
        <v>635.81148395355399</v>
      </c>
      <c r="C806">
        <v>29.103999999999999</v>
      </c>
      <c r="D806">
        <v>197.78768469804101</v>
      </c>
      <c r="E806">
        <v>35.603999999999999</v>
      </c>
      <c r="F806">
        <v>444.60778860366901</v>
      </c>
      <c r="G806">
        <v>41.603999999999999</v>
      </c>
      <c r="H806">
        <v>12.4774904425473</v>
      </c>
      <c r="I806">
        <v>46.603999999999999</v>
      </c>
      <c r="J806">
        <v>12.0830752731157</v>
      </c>
      <c r="K806">
        <v>51.103999999999999</v>
      </c>
      <c r="L806">
        <v>51.437019821718799</v>
      </c>
      <c r="O806" s="10">
        <f t="shared" si="150"/>
        <v>5.0425500577788611</v>
      </c>
      <c r="P806" s="10">
        <f t="shared" si="151"/>
        <v>635.81148395355399</v>
      </c>
      <c r="Q806" s="10">
        <f t="shared" si="152"/>
        <v>7.0845910460327834</v>
      </c>
      <c r="R806" s="10">
        <f t="shared" si="153"/>
        <v>197.78768469804101</v>
      </c>
      <c r="S806" s="10">
        <f t="shared" si="154"/>
        <v>8.6204491791311408</v>
      </c>
      <c r="T806" s="10">
        <f t="shared" si="155"/>
        <v>444.60778860366901</v>
      </c>
      <c r="U806" s="10">
        <f t="shared" si="156"/>
        <v>10.013663807468031</v>
      </c>
      <c r="V806" s="10">
        <f t="shared" si="157"/>
        <v>12.4774904425473</v>
      </c>
      <c r="W806" s="10">
        <f t="shared" si="158"/>
        <v>11.153869595767528</v>
      </c>
      <c r="X806" s="10">
        <f t="shared" si="159"/>
        <v>12.0830752731157</v>
      </c>
      <c r="Y806" s="10">
        <f t="shared" si="160"/>
        <v>12.161962465284832</v>
      </c>
      <c r="Z806" s="10">
        <f t="shared" si="161"/>
        <v>51.437019821718799</v>
      </c>
    </row>
    <row r="807" spans="1:26">
      <c r="A807">
        <v>20.606000000000002</v>
      </c>
      <c r="B807">
        <v>630.14304547773304</v>
      </c>
      <c r="C807">
        <v>29.106000000000002</v>
      </c>
      <c r="D807">
        <v>196.07570652359701</v>
      </c>
      <c r="E807">
        <v>35.606000000000002</v>
      </c>
      <c r="F807">
        <v>439.173370192177</v>
      </c>
      <c r="G807">
        <v>41.606000000000002</v>
      </c>
      <c r="H807">
        <v>12.400292980238801</v>
      </c>
      <c r="I807">
        <v>46.606000000000002</v>
      </c>
      <c r="J807">
        <v>11.9964417472326</v>
      </c>
      <c r="K807">
        <v>51.106000000000002</v>
      </c>
      <c r="L807">
        <v>50.843508536052497</v>
      </c>
      <c r="O807" s="10">
        <f t="shared" si="150"/>
        <v>5.0430342437396067</v>
      </c>
      <c r="P807" s="10">
        <f t="shared" si="151"/>
        <v>630.14304547773304</v>
      </c>
      <c r="Q807" s="10">
        <f t="shared" si="152"/>
        <v>7.0850673780370128</v>
      </c>
      <c r="R807" s="10">
        <f t="shared" si="153"/>
        <v>196.07570652359701</v>
      </c>
      <c r="S807" s="10">
        <f t="shared" si="154"/>
        <v>8.6209177347694936</v>
      </c>
      <c r="T807" s="10">
        <f t="shared" si="155"/>
        <v>439.173370192177</v>
      </c>
      <c r="U807" s="10">
        <f t="shared" si="156"/>
        <v>10.0141238465353</v>
      </c>
      <c r="V807" s="10">
        <f t="shared" si="157"/>
        <v>12.400292980238801</v>
      </c>
      <c r="W807" s="10">
        <f t="shared" si="158"/>
        <v>11.154321573382871</v>
      </c>
      <c r="X807" s="10">
        <f t="shared" si="159"/>
        <v>11.9964417472326</v>
      </c>
      <c r="Y807" s="10">
        <f t="shared" si="160"/>
        <v>12.162406451509971</v>
      </c>
      <c r="Z807" s="10">
        <f t="shared" si="161"/>
        <v>50.843508536052497</v>
      </c>
    </row>
    <row r="808" spans="1:26">
      <c r="A808">
        <v>20.608000000000001</v>
      </c>
      <c r="B808">
        <v>624.549815083505</v>
      </c>
      <c r="C808">
        <v>29.108000000000001</v>
      </c>
      <c r="D808">
        <v>194.385788701042</v>
      </c>
      <c r="E808">
        <v>35.607999999999997</v>
      </c>
      <c r="F808">
        <v>433.83762428074198</v>
      </c>
      <c r="G808">
        <v>41.607999999999997</v>
      </c>
      <c r="H808">
        <v>12.323809411922801</v>
      </c>
      <c r="I808">
        <v>46.607999999999997</v>
      </c>
      <c r="J808">
        <v>11.910736683364201</v>
      </c>
      <c r="K808">
        <v>51.107999999999997</v>
      </c>
      <c r="L808">
        <v>50.260232275606</v>
      </c>
      <c r="O808" s="10">
        <f t="shared" si="150"/>
        <v>5.0435184281641563</v>
      </c>
      <c r="P808" s="10">
        <f t="shared" si="151"/>
        <v>624.549815083505</v>
      </c>
      <c r="Q808" s="10">
        <f t="shared" si="152"/>
        <v>7.0855437078830086</v>
      </c>
      <c r="R808" s="10">
        <f t="shared" si="153"/>
        <v>194.385788701042</v>
      </c>
      <c r="S808" s="10">
        <f t="shared" si="154"/>
        <v>8.6213862877817657</v>
      </c>
      <c r="T808" s="10">
        <f t="shared" si="155"/>
        <v>433.83762428074198</v>
      </c>
      <c r="U808" s="10">
        <f t="shared" si="156"/>
        <v>10.014583882552088</v>
      </c>
      <c r="V808" s="10">
        <f t="shared" si="157"/>
        <v>12.323809411922801</v>
      </c>
      <c r="W808" s="10">
        <f t="shared" si="158"/>
        <v>11.154773547600408</v>
      </c>
      <c r="X808" s="10">
        <f t="shared" si="159"/>
        <v>11.910736683364201</v>
      </c>
      <c r="Y808" s="10">
        <f t="shared" si="160"/>
        <v>12.162850434030227</v>
      </c>
      <c r="Z808" s="10">
        <f t="shared" si="161"/>
        <v>50.260232275606</v>
      </c>
    </row>
    <row r="809" spans="1:26">
      <c r="A809">
        <v>20.61</v>
      </c>
      <c r="B809">
        <v>619.03047271632295</v>
      </c>
      <c r="C809">
        <v>29.11</v>
      </c>
      <c r="D809">
        <v>192.717555051858</v>
      </c>
      <c r="E809">
        <v>35.61</v>
      </c>
      <c r="F809">
        <v>428.59818532356002</v>
      </c>
      <c r="G809">
        <v>41.61</v>
      </c>
      <c r="H809">
        <v>12.2480309662028</v>
      </c>
      <c r="I809">
        <v>46.61</v>
      </c>
      <c r="J809">
        <v>11.825946860977799</v>
      </c>
      <c r="K809">
        <v>51.11</v>
      </c>
      <c r="L809">
        <v>49.686956586168399</v>
      </c>
      <c r="O809" s="10">
        <f t="shared" si="150"/>
        <v>5.0440026110523615</v>
      </c>
      <c r="P809" s="10">
        <f t="shared" si="151"/>
        <v>619.03047271632295</v>
      </c>
      <c r="Q809" s="10">
        <f t="shared" si="152"/>
        <v>7.0860200355706242</v>
      </c>
      <c r="R809" s="10">
        <f t="shared" si="153"/>
        <v>192.717555051858</v>
      </c>
      <c r="S809" s="10">
        <f t="shared" si="154"/>
        <v>8.6218548381678133</v>
      </c>
      <c r="T809" s="10">
        <f t="shared" si="155"/>
        <v>428.59818532356002</v>
      </c>
      <c r="U809" s="10">
        <f t="shared" si="156"/>
        <v>10.015043915518262</v>
      </c>
      <c r="V809" s="10">
        <f t="shared" si="157"/>
        <v>12.2480309662028</v>
      </c>
      <c r="W809" s="10">
        <f t="shared" si="158"/>
        <v>11.155225518420012</v>
      </c>
      <c r="X809" s="10">
        <f t="shared" si="159"/>
        <v>11.825946860977799</v>
      </c>
      <c r="Y809" s="10">
        <f t="shared" si="160"/>
        <v>12.163294412845469</v>
      </c>
      <c r="Z809" s="10">
        <f t="shared" si="161"/>
        <v>49.686956586168399</v>
      </c>
    </row>
    <row r="810" spans="1:26">
      <c r="A810">
        <v>20.611999999999998</v>
      </c>
      <c r="B810">
        <v>613.58372705740101</v>
      </c>
      <c r="C810">
        <v>29.111999999999998</v>
      </c>
      <c r="D810">
        <v>191.07063735565799</v>
      </c>
      <c r="E810">
        <v>35.611999999999902</v>
      </c>
      <c r="F810">
        <v>423.452757967075</v>
      </c>
      <c r="G810">
        <v>41.612000000000002</v>
      </c>
      <c r="H810">
        <v>12.1729490059212</v>
      </c>
      <c r="I810">
        <v>46.612000000000002</v>
      </c>
      <c r="J810">
        <v>11.742059294015499</v>
      </c>
      <c r="K810">
        <v>51.112000000000002</v>
      </c>
      <c r="L810">
        <v>49.123453700806998</v>
      </c>
      <c r="O810" s="10">
        <f t="shared" si="150"/>
        <v>5.0444867924040748</v>
      </c>
      <c r="P810" s="10">
        <f t="shared" si="151"/>
        <v>613.58372705740101</v>
      </c>
      <c r="Q810" s="10">
        <f t="shared" si="152"/>
        <v>7.0864963610997123</v>
      </c>
      <c r="R810" s="10">
        <f t="shared" si="153"/>
        <v>191.07063735565799</v>
      </c>
      <c r="S810" s="10">
        <f t="shared" si="154"/>
        <v>8.6223233859274728</v>
      </c>
      <c r="T810" s="10">
        <f t="shared" si="155"/>
        <v>423.452757967075</v>
      </c>
      <c r="U810" s="10">
        <f t="shared" si="156"/>
        <v>10.015503945433679</v>
      </c>
      <c r="V810" s="10">
        <f t="shared" si="157"/>
        <v>12.1729490059212</v>
      </c>
      <c r="W810" s="10">
        <f t="shared" si="158"/>
        <v>11.155677485841538</v>
      </c>
      <c r="X810" s="10">
        <f t="shared" si="159"/>
        <v>11.742059294015499</v>
      </c>
      <c r="Y810" s="10">
        <f t="shared" si="160"/>
        <v>12.163738387955558</v>
      </c>
      <c r="Z810" s="10">
        <f t="shared" si="161"/>
        <v>49.123453700806998</v>
      </c>
    </row>
    <row r="811" spans="1:26">
      <c r="A811">
        <v>20.614000000000001</v>
      </c>
      <c r="B811">
        <v>608.20831477896195</v>
      </c>
      <c r="C811">
        <v>29.114000000000001</v>
      </c>
      <c r="D811">
        <v>189.44467514968599</v>
      </c>
      <c r="E811">
        <v>35.613999999999997</v>
      </c>
      <c r="F811">
        <v>418.39911457553598</v>
      </c>
      <c r="G811">
        <v>41.613999999999997</v>
      </c>
      <c r="H811">
        <v>12.098555025703501</v>
      </c>
      <c r="I811">
        <v>46.613999999999997</v>
      </c>
      <c r="J811">
        <v>11.6590612259232</v>
      </c>
      <c r="K811">
        <v>51.113999999999997</v>
      </c>
      <c r="L811">
        <v>48.569502311909297</v>
      </c>
      <c r="O811" s="10">
        <f t="shared" si="150"/>
        <v>5.0449709722191525</v>
      </c>
      <c r="P811" s="10">
        <f t="shared" si="151"/>
        <v>608.20831477896195</v>
      </c>
      <c r="Q811" s="10">
        <f t="shared" si="152"/>
        <v>7.0869726844701315</v>
      </c>
      <c r="R811" s="10">
        <f t="shared" si="153"/>
        <v>189.44467514968599</v>
      </c>
      <c r="S811" s="10">
        <f t="shared" si="154"/>
        <v>8.6227919310606662</v>
      </c>
      <c r="T811" s="10">
        <f t="shared" si="155"/>
        <v>418.39911457553598</v>
      </c>
      <c r="U811" s="10">
        <f t="shared" si="156"/>
        <v>10.015963972298197</v>
      </c>
      <c r="V811" s="10">
        <f t="shared" si="157"/>
        <v>12.098555025703501</v>
      </c>
      <c r="W811" s="10">
        <f t="shared" si="158"/>
        <v>11.156129449864849</v>
      </c>
      <c r="X811" s="10">
        <f t="shared" si="159"/>
        <v>11.6590612259232</v>
      </c>
      <c r="Y811" s="10">
        <f t="shared" si="160"/>
        <v>12.16418235936036</v>
      </c>
      <c r="Z811" s="10">
        <f t="shared" si="161"/>
        <v>48.569502311909297</v>
      </c>
    </row>
    <row r="812" spans="1:26">
      <c r="A812">
        <v>20.616</v>
      </c>
      <c r="B812">
        <v>602.90299982182501</v>
      </c>
      <c r="C812">
        <v>29.116</v>
      </c>
      <c r="D812">
        <v>187.83931553417301</v>
      </c>
      <c r="E812">
        <v>35.616</v>
      </c>
      <c r="F812">
        <v>413.43509285739799</v>
      </c>
      <c r="G812">
        <v>41.616</v>
      </c>
      <c r="H812">
        <v>12.0248406495538</v>
      </c>
      <c r="I812">
        <v>46.616</v>
      </c>
      <c r="J812">
        <v>11.576940124800201</v>
      </c>
      <c r="K812">
        <v>51.116</v>
      </c>
      <c r="L812">
        <v>48.024887352251199</v>
      </c>
      <c r="O812" s="10">
        <f t="shared" si="150"/>
        <v>5.0454551504974416</v>
      </c>
      <c r="P812" s="10">
        <f t="shared" si="151"/>
        <v>602.90299982182501</v>
      </c>
      <c r="Q812" s="10">
        <f t="shared" si="152"/>
        <v>7.0874490056817363</v>
      </c>
      <c r="R812" s="10">
        <f t="shared" si="153"/>
        <v>187.83931553417301</v>
      </c>
      <c r="S812" s="10">
        <f t="shared" si="154"/>
        <v>8.6232604735671856</v>
      </c>
      <c r="T812" s="10">
        <f t="shared" si="155"/>
        <v>413.43509285739799</v>
      </c>
      <c r="U812" s="10">
        <f t="shared" si="156"/>
        <v>10.016423996111678</v>
      </c>
      <c r="V812" s="10">
        <f t="shared" si="157"/>
        <v>12.0248406495538</v>
      </c>
      <c r="W812" s="10">
        <f t="shared" si="158"/>
        <v>11.15658141048981</v>
      </c>
      <c r="X812" s="10">
        <f t="shared" si="159"/>
        <v>11.576940124800201</v>
      </c>
      <c r="Y812" s="10">
        <f t="shared" si="160"/>
        <v>12.164626327059741</v>
      </c>
      <c r="Z812" s="10">
        <f t="shared" si="161"/>
        <v>48.024887352251199</v>
      </c>
    </row>
    <row r="813" spans="1:26">
      <c r="A813">
        <v>20.617999999999999</v>
      </c>
      <c r="B813">
        <v>597.66657269448694</v>
      </c>
      <c r="C813">
        <v>29.117999999999999</v>
      </c>
      <c r="D813">
        <v>186.25421298331401</v>
      </c>
      <c r="E813">
        <v>35.618000000000002</v>
      </c>
      <c r="F813">
        <v>408.55859358746397</v>
      </c>
      <c r="G813">
        <v>41.618000000000002</v>
      </c>
      <c r="H813">
        <v>11.951797628502201</v>
      </c>
      <c r="I813">
        <v>46.618000000000002</v>
      </c>
      <c r="J813">
        <v>11.4956836786699</v>
      </c>
      <c r="K813">
        <v>51.118000000000002</v>
      </c>
      <c r="L813">
        <v>47.489399784686803</v>
      </c>
      <c r="O813" s="10">
        <f t="shared" si="150"/>
        <v>5.0459393272387985</v>
      </c>
      <c r="P813" s="10">
        <f t="shared" si="151"/>
        <v>597.66657269448694</v>
      </c>
      <c r="Q813" s="10">
        <f t="shared" si="152"/>
        <v>7.0879253247343801</v>
      </c>
      <c r="R813" s="10">
        <f t="shared" si="153"/>
        <v>186.25421298331401</v>
      </c>
      <c r="S813" s="10">
        <f t="shared" si="154"/>
        <v>8.6237290134469067</v>
      </c>
      <c r="T813" s="10">
        <f t="shared" si="155"/>
        <v>408.55859358746397</v>
      </c>
      <c r="U813" s="10">
        <f t="shared" si="156"/>
        <v>10.016884016873986</v>
      </c>
      <c r="V813" s="10">
        <f t="shared" si="157"/>
        <v>11.951797628502201</v>
      </c>
      <c r="W813" s="10">
        <f t="shared" si="158"/>
        <v>11.157033367716284</v>
      </c>
      <c r="X813" s="10">
        <f t="shared" si="159"/>
        <v>11.4956836786699</v>
      </c>
      <c r="Y813" s="10">
        <f t="shared" si="160"/>
        <v>12.165070291053567</v>
      </c>
      <c r="Z813" s="10">
        <f t="shared" si="161"/>
        <v>47.489399784686803</v>
      </c>
    </row>
    <row r="814" spans="1:26">
      <c r="A814">
        <v>20.62</v>
      </c>
      <c r="B814">
        <v>592.49784979319998</v>
      </c>
      <c r="C814">
        <v>29.12</v>
      </c>
      <c r="D814">
        <v>184.68902916176199</v>
      </c>
      <c r="E814">
        <v>35.619999999999997</v>
      </c>
      <c r="F814">
        <v>403.767578421167</v>
      </c>
      <c r="G814">
        <v>41.62</v>
      </c>
      <c r="H814">
        <v>11.8794178382991</v>
      </c>
      <c r="I814">
        <v>46.62</v>
      </c>
      <c r="J814">
        <v>11.415279790862</v>
      </c>
      <c r="K814">
        <v>51.12</v>
      </c>
      <c r="L814">
        <v>46.9628364000544</v>
      </c>
      <c r="O814" s="10">
        <f t="shared" si="150"/>
        <v>5.0464235024430746</v>
      </c>
      <c r="P814" s="10">
        <f t="shared" si="151"/>
        <v>592.49784979319998</v>
      </c>
      <c r="Q814" s="10">
        <f t="shared" si="152"/>
        <v>7.088401641627919</v>
      </c>
      <c r="R814" s="10">
        <f t="shared" si="153"/>
        <v>184.68902916176199</v>
      </c>
      <c r="S814" s="10">
        <f t="shared" si="154"/>
        <v>8.6241975506996926</v>
      </c>
      <c r="T814" s="10">
        <f t="shared" si="155"/>
        <v>403.767578421167</v>
      </c>
      <c r="U814" s="10">
        <f t="shared" si="156"/>
        <v>10.017344034584973</v>
      </c>
      <c r="V814" s="10">
        <f t="shared" si="157"/>
        <v>11.8794178382991</v>
      </c>
      <c r="W814" s="10">
        <f t="shared" si="158"/>
        <v>11.157485321544128</v>
      </c>
      <c r="X814" s="10">
        <f t="shared" si="159"/>
        <v>11.415279790862</v>
      </c>
      <c r="Y814" s="10">
        <f t="shared" si="160"/>
        <v>12.165514251341698</v>
      </c>
      <c r="Z814" s="10">
        <f t="shared" si="161"/>
        <v>46.9628364000544</v>
      </c>
    </row>
    <row r="815" spans="1:26">
      <c r="A815">
        <v>20.622</v>
      </c>
      <c r="B815">
        <v>587.39567274205206</v>
      </c>
      <c r="C815">
        <v>29.122</v>
      </c>
      <c r="D815">
        <v>183.14343274636201</v>
      </c>
      <c r="E815">
        <v>35.622</v>
      </c>
      <c r="F815">
        <v>399.06006779601103</v>
      </c>
      <c r="G815">
        <v>41.622</v>
      </c>
      <c r="H815">
        <v>11.8076932771617</v>
      </c>
      <c r="I815">
        <v>46.622</v>
      </c>
      <c r="J815">
        <v>11.335716575512301</v>
      </c>
      <c r="K815">
        <v>51.122</v>
      </c>
      <c r="L815">
        <v>46.4449996229772</v>
      </c>
      <c r="O815" s="10">
        <f t="shared" si="150"/>
        <v>5.0469076761101208</v>
      </c>
      <c r="P815" s="10">
        <f t="shared" si="151"/>
        <v>587.39567274205206</v>
      </c>
      <c r="Q815" s="10">
        <f t="shared" si="152"/>
        <v>7.0888779563622064</v>
      </c>
      <c r="R815" s="10">
        <f t="shared" si="153"/>
        <v>183.14343274636201</v>
      </c>
      <c r="S815" s="10">
        <f t="shared" si="154"/>
        <v>8.624666085325396</v>
      </c>
      <c r="T815" s="10">
        <f t="shared" si="155"/>
        <v>399.06006779601103</v>
      </c>
      <c r="U815" s="10">
        <f t="shared" si="156"/>
        <v>10.017804049244504</v>
      </c>
      <c r="V815" s="10">
        <f t="shared" si="157"/>
        <v>11.8076932771617</v>
      </c>
      <c r="W815" s="10">
        <f t="shared" si="158"/>
        <v>11.157937271973209</v>
      </c>
      <c r="X815" s="10">
        <f t="shared" si="159"/>
        <v>11.335716575512301</v>
      </c>
      <c r="Y815" s="10">
        <f t="shared" si="160"/>
        <v>12.165958207924003</v>
      </c>
      <c r="Z815" s="10">
        <f t="shared" si="161"/>
        <v>46.4449996229772</v>
      </c>
    </row>
    <row r="816" spans="1:26">
      <c r="A816">
        <v>20.623999999999999</v>
      </c>
      <c r="B816">
        <v>582.35890775261998</v>
      </c>
      <c r="C816">
        <v>29.123999999999999</v>
      </c>
      <c r="D816">
        <v>181.617099253036</v>
      </c>
      <c r="E816">
        <v>35.624000000000002</v>
      </c>
      <c r="F816">
        <v>394.43413891683599</v>
      </c>
      <c r="G816">
        <v>41.624000000000002</v>
      </c>
      <c r="H816">
        <v>11.736616063566901</v>
      </c>
      <c r="I816">
        <v>46.624000000000002</v>
      </c>
      <c r="J816">
        <v>11.2569823531702</v>
      </c>
      <c r="K816">
        <v>51.124000000000002</v>
      </c>
      <c r="L816">
        <v>45.9356973251748</v>
      </c>
      <c r="O816" s="10">
        <f t="shared" si="150"/>
        <v>5.0473918482397915</v>
      </c>
      <c r="P816" s="10">
        <f t="shared" si="151"/>
        <v>582.35890775261998</v>
      </c>
      <c r="Q816" s="10">
        <f t="shared" si="152"/>
        <v>7.0893542689370967</v>
      </c>
      <c r="R816" s="10">
        <f t="shared" si="153"/>
        <v>181.617099253036</v>
      </c>
      <c r="S816" s="10">
        <f t="shared" si="154"/>
        <v>8.6251346173238748</v>
      </c>
      <c r="T816" s="10">
        <f t="shared" si="155"/>
        <v>394.43413891683599</v>
      </c>
      <c r="U816" s="10">
        <f t="shared" si="156"/>
        <v>10.018264060852436</v>
      </c>
      <c r="V816" s="10">
        <f t="shared" si="157"/>
        <v>11.736616063566901</v>
      </c>
      <c r="W816" s="10">
        <f t="shared" si="158"/>
        <v>11.158389219003388</v>
      </c>
      <c r="X816" s="10">
        <f t="shared" si="159"/>
        <v>11.2569823531702</v>
      </c>
      <c r="Y816" s="10">
        <f t="shared" si="160"/>
        <v>12.166402160800345</v>
      </c>
      <c r="Z816" s="10">
        <f t="shared" si="161"/>
        <v>45.9356973251748</v>
      </c>
    </row>
    <row r="817" spans="1:26">
      <c r="A817">
        <v>20.626000000000001</v>
      </c>
      <c r="B817">
        <v>577.38644500244504</v>
      </c>
      <c r="C817">
        <v>29.126000000000001</v>
      </c>
      <c r="D817">
        <v>180.10971086862</v>
      </c>
      <c r="E817">
        <v>35.625999999999998</v>
      </c>
      <c r="F817">
        <v>389.88792382071603</v>
      </c>
      <c r="G817">
        <v>41.625999999999998</v>
      </c>
      <c r="H817">
        <v>11.6661784340879</v>
      </c>
      <c r="I817">
        <v>46.625999999999998</v>
      </c>
      <c r="J817">
        <v>11.179065646510001</v>
      </c>
      <c r="K817">
        <v>51.125999999999998</v>
      </c>
      <c r="L817">
        <v>45.4347426459452</v>
      </c>
      <c r="O817" s="10">
        <f t="shared" si="150"/>
        <v>5.04787601883194</v>
      </c>
      <c r="P817" s="10">
        <f t="shared" si="151"/>
        <v>577.38644500244504</v>
      </c>
      <c r="Q817" s="10">
        <f t="shared" si="152"/>
        <v>7.0898305793524479</v>
      </c>
      <c r="R817" s="10">
        <f t="shared" si="153"/>
        <v>180.10971086862</v>
      </c>
      <c r="S817" s="10">
        <f t="shared" si="154"/>
        <v>8.6256031466949903</v>
      </c>
      <c r="T817" s="10">
        <f t="shared" si="155"/>
        <v>389.88792382071603</v>
      </c>
      <c r="U817" s="10">
        <f t="shared" si="156"/>
        <v>10.018724069408631</v>
      </c>
      <c r="V817" s="10">
        <f t="shared" si="157"/>
        <v>11.6661784340879</v>
      </c>
      <c r="W817" s="10">
        <f t="shared" si="158"/>
        <v>11.158841162634525</v>
      </c>
      <c r="X817" s="10">
        <f t="shared" si="159"/>
        <v>11.179065646510001</v>
      </c>
      <c r="Y817" s="10">
        <f t="shared" si="160"/>
        <v>12.166846109970589</v>
      </c>
      <c r="Z817" s="10">
        <f t="shared" si="161"/>
        <v>45.4347426459452</v>
      </c>
    </row>
    <row r="818" spans="1:26">
      <c r="A818">
        <v>20.628</v>
      </c>
      <c r="B818">
        <v>572.47719803156997</v>
      </c>
      <c r="C818">
        <v>29.128</v>
      </c>
      <c r="D818">
        <v>178.62095628745001</v>
      </c>
      <c r="E818">
        <v>35.628</v>
      </c>
      <c r="F818">
        <v>385.41960751806698</v>
      </c>
      <c r="G818">
        <v>41.628</v>
      </c>
      <c r="H818">
        <v>11.5963727412807</v>
      </c>
      <c r="I818">
        <v>46.628</v>
      </c>
      <c r="J818">
        <v>11.101955176151399</v>
      </c>
      <c r="K818">
        <v>51.128</v>
      </c>
      <c r="L818">
        <v>44.941953819555003</v>
      </c>
      <c r="O818" s="10">
        <f t="shared" si="150"/>
        <v>5.0483601878864155</v>
      </c>
      <c r="P818" s="10">
        <f t="shared" si="151"/>
        <v>572.47719803156997</v>
      </c>
      <c r="Q818" s="10">
        <f t="shared" si="152"/>
        <v>7.0903068876081141</v>
      </c>
      <c r="R818" s="10">
        <f t="shared" si="153"/>
        <v>178.62095628745001</v>
      </c>
      <c r="S818" s="10">
        <f t="shared" si="154"/>
        <v>8.6260716734385969</v>
      </c>
      <c r="T818" s="10">
        <f t="shared" si="155"/>
        <v>385.41960751806698</v>
      </c>
      <c r="U818" s="10">
        <f t="shared" si="156"/>
        <v>10.019184074912948</v>
      </c>
      <c r="V818" s="10">
        <f t="shared" si="157"/>
        <v>11.5963727412807</v>
      </c>
      <c r="W818" s="10">
        <f t="shared" si="158"/>
        <v>11.159293102866487</v>
      </c>
      <c r="X818" s="10">
        <f t="shared" si="159"/>
        <v>11.101955176151399</v>
      </c>
      <c r="Y818" s="10">
        <f t="shared" si="160"/>
        <v>12.167290055434597</v>
      </c>
      <c r="Z818" s="10">
        <f t="shared" si="161"/>
        <v>44.941953819555003</v>
      </c>
    </row>
    <row r="819" spans="1:26">
      <c r="A819">
        <v>20.63</v>
      </c>
      <c r="B819">
        <v>567.63010315688996</v>
      </c>
      <c r="C819">
        <v>29.13</v>
      </c>
      <c r="D819">
        <v>177.15053055264499</v>
      </c>
      <c r="E819">
        <v>35.630000000000003</v>
      </c>
      <c r="F819">
        <v>381.02742620673001</v>
      </c>
      <c r="G819">
        <v>41.63</v>
      </c>
      <c r="H819">
        <v>11.5271914516092</v>
      </c>
      <c r="I819">
        <v>46.63</v>
      </c>
      <c r="J819">
        <v>11.025639856573299</v>
      </c>
      <c r="K819">
        <v>51.13</v>
      </c>
      <c r="L819">
        <v>44.457154009157698</v>
      </c>
      <c r="O819" s="10">
        <f t="shared" si="150"/>
        <v>5.0488443554030731</v>
      </c>
      <c r="P819" s="10">
        <f t="shared" si="151"/>
        <v>567.63010315688996</v>
      </c>
      <c r="Q819" s="10">
        <f t="shared" si="152"/>
        <v>7.0907831937039481</v>
      </c>
      <c r="R819" s="10">
        <f t="shared" si="153"/>
        <v>177.15053055264499</v>
      </c>
      <c r="S819" s="10">
        <f t="shared" si="154"/>
        <v>8.6265401975545508</v>
      </c>
      <c r="T819" s="10">
        <f t="shared" si="155"/>
        <v>381.02742620673001</v>
      </c>
      <c r="U819" s="10">
        <f t="shared" si="156"/>
        <v>10.019644077365248</v>
      </c>
      <c r="V819" s="10">
        <f t="shared" si="157"/>
        <v>11.5271914516092</v>
      </c>
      <c r="W819" s="10">
        <f t="shared" si="158"/>
        <v>11.159745039699136</v>
      </c>
      <c r="X819" s="10">
        <f t="shared" si="159"/>
        <v>11.025639856573299</v>
      </c>
      <c r="Y819" s="10">
        <f t="shared" si="160"/>
        <v>12.167733997192242</v>
      </c>
      <c r="Z819" s="10">
        <f t="shared" si="161"/>
        <v>44.457154009157698</v>
      </c>
    </row>
    <row r="820" spans="1:26">
      <c r="A820">
        <v>20.632000000000001</v>
      </c>
      <c r="B820">
        <v>562.84411890328704</v>
      </c>
      <c r="C820">
        <v>29.132000000000001</v>
      </c>
      <c r="D820">
        <v>175.69813490181301</v>
      </c>
      <c r="E820">
        <v>35.631999999999998</v>
      </c>
      <c r="F820">
        <v>376.70966555548699</v>
      </c>
      <c r="G820">
        <v>41.631999999999998</v>
      </c>
      <c r="H820">
        <v>11.4586271434185</v>
      </c>
      <c r="I820">
        <v>46.631999999999998</v>
      </c>
      <c r="J820">
        <v>10.9501087921326</v>
      </c>
      <c r="K820">
        <v>51.131999999999998</v>
      </c>
      <c r="L820">
        <v>43.980171147046299</v>
      </c>
      <c r="O820" s="10">
        <f t="shared" si="150"/>
        <v>5.0493285213817662</v>
      </c>
      <c r="P820" s="10">
        <f t="shared" si="151"/>
        <v>562.84411890328704</v>
      </c>
      <c r="Q820" s="10">
        <f t="shared" si="152"/>
        <v>7.0912594976398058</v>
      </c>
      <c r="R820" s="10">
        <f t="shared" si="153"/>
        <v>175.69813490181301</v>
      </c>
      <c r="S820" s="10">
        <f t="shared" si="154"/>
        <v>8.6270087190427081</v>
      </c>
      <c r="T820" s="10">
        <f t="shared" si="155"/>
        <v>376.70966555548699</v>
      </c>
      <c r="U820" s="10">
        <f t="shared" si="156"/>
        <v>10.020104076765387</v>
      </c>
      <c r="V820" s="10">
        <f t="shared" si="157"/>
        <v>11.4586271434185</v>
      </c>
      <c r="W820" s="10">
        <f t="shared" si="158"/>
        <v>11.160196973132328</v>
      </c>
      <c r="X820" s="10">
        <f t="shared" si="159"/>
        <v>10.9501087921326</v>
      </c>
      <c r="Y820" s="10">
        <f t="shared" si="160"/>
        <v>12.168177935243378</v>
      </c>
      <c r="Z820" s="10">
        <f t="shared" si="161"/>
        <v>43.980171147046299</v>
      </c>
    </row>
    <row r="821" spans="1:26">
      <c r="A821">
        <v>20.634</v>
      </c>
      <c r="B821">
        <v>558.11822545134498</v>
      </c>
      <c r="C821">
        <v>29.134</v>
      </c>
      <c r="D821">
        <v>174.263476617142</v>
      </c>
      <c r="E821">
        <v>35.634</v>
      </c>
      <c r="F821">
        <v>372.46465905411497</v>
      </c>
      <c r="G821">
        <v>41.633999999999901</v>
      </c>
      <c r="H821">
        <v>11.3906725049461</v>
      </c>
      <c r="I821">
        <v>46.633999999999901</v>
      </c>
      <c r="J821">
        <v>10.875351273172701</v>
      </c>
      <c r="K821">
        <v>51.133999999999901</v>
      </c>
      <c r="L821">
        <v>43.510837780888899</v>
      </c>
      <c r="O821" s="10">
        <f t="shared" si="150"/>
        <v>5.0498126858223449</v>
      </c>
      <c r="P821" s="10">
        <f t="shared" si="151"/>
        <v>558.11822545134498</v>
      </c>
      <c r="Q821" s="10">
        <f t="shared" si="152"/>
        <v>7.0917357994155434</v>
      </c>
      <c r="R821" s="10">
        <f t="shared" si="153"/>
        <v>174.263476617142</v>
      </c>
      <c r="S821" s="10">
        <f t="shared" si="154"/>
        <v>8.6274772379029301</v>
      </c>
      <c r="T821" s="10">
        <f t="shared" si="155"/>
        <v>372.46465905411497</v>
      </c>
      <c r="U821" s="10">
        <f t="shared" si="156"/>
        <v>10.020564073113206</v>
      </c>
      <c r="V821" s="10">
        <f t="shared" si="157"/>
        <v>11.3906725049461</v>
      </c>
      <c r="W821" s="10">
        <f t="shared" si="158"/>
        <v>11.160648903165908</v>
      </c>
      <c r="X821" s="10">
        <f t="shared" si="159"/>
        <v>10.875351273172701</v>
      </c>
      <c r="Y821" s="10">
        <f t="shared" si="160"/>
        <v>12.168621869587854</v>
      </c>
      <c r="Z821" s="10">
        <f t="shared" si="161"/>
        <v>43.510837780888899</v>
      </c>
    </row>
    <row r="822" spans="1:26">
      <c r="A822">
        <v>20.635999999999999</v>
      </c>
      <c r="B822">
        <v>553.45142410096196</v>
      </c>
      <c r="C822">
        <v>29.135999999999999</v>
      </c>
      <c r="D822">
        <v>172.846268879684</v>
      </c>
      <c r="E822">
        <v>35.636000000000003</v>
      </c>
      <c r="F822">
        <v>368.29078642718798</v>
      </c>
      <c r="G822">
        <v>41.636000000000003</v>
      </c>
      <c r="H822">
        <v>11.3233203323763</v>
      </c>
      <c r="I822">
        <v>46.636000000000003</v>
      </c>
      <c r="J822">
        <v>10.8013567722274</v>
      </c>
      <c r="K822">
        <v>51.136000000000003</v>
      </c>
      <c r="L822">
        <v>43.048990925740704</v>
      </c>
      <c r="O822" s="10">
        <f t="shared" si="150"/>
        <v>5.0502968487246616</v>
      </c>
      <c r="P822" s="10">
        <f t="shared" si="151"/>
        <v>553.45142410096196</v>
      </c>
      <c r="Q822" s="10">
        <f t="shared" si="152"/>
        <v>7.0922120990310136</v>
      </c>
      <c r="R822" s="10">
        <f t="shared" si="153"/>
        <v>172.846268879684</v>
      </c>
      <c r="S822" s="10">
        <f t="shared" si="154"/>
        <v>8.627945754135073</v>
      </c>
      <c r="T822" s="10">
        <f t="shared" si="155"/>
        <v>368.29078642718798</v>
      </c>
      <c r="U822" s="10">
        <f t="shared" si="156"/>
        <v>10.021024066408634</v>
      </c>
      <c r="V822" s="10">
        <f t="shared" si="157"/>
        <v>11.3233203323763</v>
      </c>
      <c r="W822" s="10">
        <f t="shared" si="158"/>
        <v>11.161100829799809</v>
      </c>
      <c r="X822" s="10">
        <f t="shared" si="159"/>
        <v>10.8013567722274</v>
      </c>
      <c r="Y822" s="10">
        <f t="shared" si="160"/>
        <v>12.169065800225603</v>
      </c>
      <c r="Z822" s="10">
        <f t="shared" si="161"/>
        <v>43.048990925740704</v>
      </c>
    </row>
    <row r="823" spans="1:26">
      <c r="A823">
        <v>20.638000000000002</v>
      </c>
      <c r="B823">
        <v>548.84273675027202</v>
      </c>
      <c r="C823">
        <v>29.138000000000002</v>
      </c>
      <c r="D823">
        <v>171.44623062769</v>
      </c>
      <c r="E823">
        <v>35.637999999999998</v>
      </c>
      <c r="F823">
        <v>364.18647210846802</v>
      </c>
      <c r="G823">
        <v>41.637999999999998</v>
      </c>
      <c r="H823">
        <v>11.2565635279358</v>
      </c>
      <c r="I823">
        <v>46.637999999999998</v>
      </c>
      <c r="J823">
        <v>10.728114940316299</v>
      </c>
      <c r="K823">
        <v>51.137999999999998</v>
      </c>
      <c r="L823">
        <v>42.594471921577799</v>
      </c>
      <c r="O823" s="10">
        <f t="shared" si="150"/>
        <v>5.0507810100885724</v>
      </c>
      <c r="P823" s="10">
        <f t="shared" si="151"/>
        <v>548.84273675027202</v>
      </c>
      <c r="Q823" s="10">
        <f t="shared" si="152"/>
        <v>7.0926883964860732</v>
      </c>
      <c r="R823" s="10">
        <f t="shared" si="153"/>
        <v>171.44623062769</v>
      </c>
      <c r="S823" s="10">
        <f t="shared" si="154"/>
        <v>8.6284142677389912</v>
      </c>
      <c r="T823" s="10">
        <f t="shared" si="155"/>
        <v>364.18647210846802</v>
      </c>
      <c r="U823" s="10">
        <f t="shared" si="156"/>
        <v>10.021484056651458</v>
      </c>
      <c r="V823" s="10">
        <f t="shared" si="157"/>
        <v>11.2565635279358</v>
      </c>
      <c r="W823" s="10">
        <f t="shared" si="158"/>
        <v>11.161552753033815</v>
      </c>
      <c r="X823" s="10">
        <f t="shared" si="159"/>
        <v>10.728114940316299</v>
      </c>
      <c r="Y823" s="10">
        <f t="shared" si="160"/>
        <v>12.169509727156417</v>
      </c>
      <c r="Z823" s="10">
        <f t="shared" si="161"/>
        <v>42.594471921577799</v>
      </c>
    </row>
    <row r="824" spans="1:26">
      <c r="A824">
        <v>20.64</v>
      </c>
      <c r="B824">
        <v>544.29120538957102</v>
      </c>
      <c r="C824">
        <v>29.14</v>
      </c>
      <c r="D824">
        <v>170.063086418914</v>
      </c>
      <c r="E824">
        <v>35.64</v>
      </c>
      <c r="F824">
        <v>360.150183773793</v>
      </c>
      <c r="G824">
        <v>41.64</v>
      </c>
      <c r="H824">
        <v>11.190395098025</v>
      </c>
      <c r="I824">
        <v>46.64</v>
      </c>
      <c r="J824">
        <v>10.6556156033232</v>
      </c>
      <c r="K824">
        <v>51.14</v>
      </c>
      <c r="L824">
        <v>42.147126296087002</v>
      </c>
      <c r="O824" s="10">
        <f t="shared" si="150"/>
        <v>5.0512651699139255</v>
      </c>
      <c r="P824" s="10">
        <f t="shared" si="151"/>
        <v>544.29120538957102</v>
      </c>
      <c r="Q824" s="10">
        <f t="shared" si="152"/>
        <v>7.0931646917805748</v>
      </c>
      <c r="R824" s="10">
        <f t="shared" si="153"/>
        <v>170.063086418914</v>
      </c>
      <c r="S824" s="10">
        <f t="shared" si="154"/>
        <v>8.6288827787145479</v>
      </c>
      <c r="T824" s="10">
        <f t="shared" si="155"/>
        <v>360.150183773793</v>
      </c>
      <c r="U824" s="10">
        <f t="shared" si="156"/>
        <v>10.021944043841566</v>
      </c>
      <c r="V824" s="10">
        <f t="shared" si="157"/>
        <v>11.190395098025</v>
      </c>
      <c r="W824" s="10">
        <f t="shared" si="158"/>
        <v>11.162004672867821</v>
      </c>
      <c r="X824" s="10">
        <f t="shared" si="159"/>
        <v>10.6556156033232</v>
      </c>
      <c r="Y824" s="10">
        <f t="shared" si="160"/>
        <v>12.169953650380187</v>
      </c>
      <c r="Z824" s="10">
        <f t="shared" si="161"/>
        <v>42.147126296087002</v>
      </c>
    </row>
    <row r="825" spans="1:26">
      <c r="A825">
        <v>20.641999999999999</v>
      </c>
      <c r="B825">
        <v>539.79589160952798</v>
      </c>
      <c r="C825">
        <v>29.141999999999999</v>
      </c>
      <c r="D825">
        <v>168.69656629670899</v>
      </c>
      <c r="E825">
        <v>35.642000000000003</v>
      </c>
      <c r="F825">
        <v>356.18043092927599</v>
      </c>
      <c r="G825">
        <v>41.642000000000003</v>
      </c>
      <c r="H825">
        <v>11.124808151389599</v>
      </c>
      <c r="I825">
        <v>46.642000000000003</v>
      </c>
      <c r="J825">
        <v>10.583848758464001</v>
      </c>
      <c r="K825">
        <v>51.142000000000003</v>
      </c>
      <c r="L825">
        <v>41.706803632530601</v>
      </c>
      <c r="O825" s="10">
        <f t="shared" si="150"/>
        <v>5.0517493282005743</v>
      </c>
      <c r="P825" s="10">
        <f t="shared" si="151"/>
        <v>539.79589160952798</v>
      </c>
      <c r="Q825" s="10">
        <f t="shared" si="152"/>
        <v>7.0936409849143764</v>
      </c>
      <c r="R825" s="10">
        <f t="shared" si="153"/>
        <v>168.69656629670899</v>
      </c>
      <c r="S825" s="10">
        <f t="shared" si="154"/>
        <v>8.6293512870615938</v>
      </c>
      <c r="T825" s="10">
        <f t="shared" si="155"/>
        <v>356.18043092927599</v>
      </c>
      <c r="U825" s="10">
        <f t="shared" si="156"/>
        <v>10.022404027978816</v>
      </c>
      <c r="V825" s="10">
        <f t="shared" si="157"/>
        <v>11.124808151389599</v>
      </c>
      <c r="W825" s="10">
        <f t="shared" si="158"/>
        <v>11.162456589301687</v>
      </c>
      <c r="X825" s="10">
        <f t="shared" si="159"/>
        <v>10.583848758464001</v>
      </c>
      <c r="Y825" s="10">
        <f t="shared" si="160"/>
        <v>12.17039756989678</v>
      </c>
      <c r="Z825" s="10">
        <f t="shared" si="161"/>
        <v>41.706803632530601</v>
      </c>
    </row>
    <row r="826" spans="1:26">
      <c r="A826">
        <v>20.643999999999998</v>
      </c>
      <c r="B826">
        <v>535.35587612341999</v>
      </c>
      <c r="C826">
        <v>29.143999999999998</v>
      </c>
      <c r="D826">
        <v>167.34640565983199</v>
      </c>
      <c r="E826">
        <v>35.643999999999998</v>
      </c>
      <c r="F826">
        <v>352.27576355307298</v>
      </c>
      <c r="G826">
        <v>41.643999999999998</v>
      </c>
      <c r="H826">
        <v>11.0597958973299</v>
      </c>
      <c r="I826">
        <v>46.643999999999998</v>
      </c>
      <c r="J826">
        <v>10.5128045708353</v>
      </c>
      <c r="K826">
        <v>51.143999999999998</v>
      </c>
      <c r="L826">
        <v>41.273357442455001</v>
      </c>
      <c r="O826" s="10">
        <f t="shared" si="150"/>
        <v>5.0522334849483741</v>
      </c>
      <c r="P826" s="10">
        <f t="shared" si="151"/>
        <v>535.35587612341999</v>
      </c>
      <c r="Q826" s="10">
        <f t="shared" si="152"/>
        <v>7.0941172758873314</v>
      </c>
      <c r="R826" s="10">
        <f t="shared" si="153"/>
        <v>167.34640565983199</v>
      </c>
      <c r="S826" s="10">
        <f t="shared" si="154"/>
        <v>8.6298197927799887</v>
      </c>
      <c r="T826" s="10">
        <f t="shared" si="155"/>
        <v>352.27576355307298</v>
      </c>
      <c r="U826" s="10">
        <f t="shared" si="156"/>
        <v>10.022864009063063</v>
      </c>
      <c r="V826" s="10">
        <f t="shared" si="157"/>
        <v>11.0597958973299</v>
      </c>
      <c r="W826" s="10">
        <f t="shared" si="158"/>
        <v>11.162908502335275</v>
      </c>
      <c r="X826" s="10">
        <f t="shared" si="159"/>
        <v>10.5128045708353</v>
      </c>
      <c r="Y826" s="10">
        <f t="shared" si="160"/>
        <v>12.170841485706054</v>
      </c>
      <c r="Z826" s="10">
        <f t="shared" si="161"/>
        <v>41.273357442455001</v>
      </c>
    </row>
    <row r="827" spans="1:26">
      <c r="A827">
        <v>20.646000000000001</v>
      </c>
      <c r="B827">
        <v>530.97025830285304</v>
      </c>
      <c r="C827">
        <v>29.146000000000001</v>
      </c>
      <c r="D827">
        <v>166.01234513583401</v>
      </c>
      <c r="E827">
        <v>35.646000000000001</v>
      </c>
      <c r="F827">
        <v>348.43477078806802</v>
      </c>
      <c r="G827">
        <v>41.646000000000001</v>
      </c>
      <c r="H827">
        <v>10.9953516439463</v>
      </c>
      <c r="I827">
        <v>46.646000000000001</v>
      </c>
      <c r="J827">
        <v>10.4424733700462</v>
      </c>
      <c r="K827">
        <v>51.146000000000001</v>
      </c>
      <c r="L827">
        <v>40.846645043043097</v>
      </c>
      <c r="O827" s="10">
        <f t="shared" si="150"/>
        <v>5.0527176401571756</v>
      </c>
      <c r="P827" s="10">
        <f t="shared" si="151"/>
        <v>530.97025830285304</v>
      </c>
      <c r="Q827" s="10">
        <f t="shared" si="152"/>
        <v>7.0945935646992959</v>
      </c>
      <c r="R827" s="10">
        <f t="shared" si="153"/>
        <v>166.01234513583401</v>
      </c>
      <c r="S827" s="10">
        <f t="shared" si="154"/>
        <v>8.6302882958695903</v>
      </c>
      <c r="T827" s="10">
        <f t="shared" si="155"/>
        <v>348.43477078806802</v>
      </c>
      <c r="U827" s="10">
        <f t="shared" si="156"/>
        <v>10.023323987094175</v>
      </c>
      <c r="V827" s="10">
        <f t="shared" si="157"/>
        <v>10.9953516439463</v>
      </c>
      <c r="W827" s="10">
        <f t="shared" si="158"/>
        <v>11.163360411968444</v>
      </c>
      <c r="X827" s="10">
        <f t="shared" si="159"/>
        <v>10.4424733700462</v>
      </c>
      <c r="Y827" s="10">
        <f t="shared" si="160"/>
        <v>12.17128539780788</v>
      </c>
      <c r="Z827" s="10">
        <f t="shared" si="161"/>
        <v>40.846645043043097</v>
      </c>
    </row>
    <row r="828" spans="1:26">
      <c r="A828">
        <v>20.648</v>
      </c>
      <c r="B828">
        <v>526.63815572646899</v>
      </c>
      <c r="C828">
        <v>29.148</v>
      </c>
      <c r="D828">
        <v>164.694130457895</v>
      </c>
      <c r="E828">
        <v>35.648000000000003</v>
      </c>
      <c r="F828">
        <v>344.65607968334399</v>
      </c>
      <c r="G828">
        <v>41.648000000000003</v>
      </c>
      <c r="H828">
        <v>10.9314687964194</v>
      </c>
      <c r="I828">
        <v>46.648000000000003</v>
      </c>
      <c r="J828">
        <v>10.372845646925899</v>
      </c>
      <c r="K828">
        <v>51.148000000000003</v>
      </c>
      <c r="L828">
        <v>40.426527438910099</v>
      </c>
      <c r="O828" s="10">
        <f t="shared" si="150"/>
        <v>5.0532017938268305</v>
      </c>
      <c r="P828" s="10">
        <f t="shared" si="151"/>
        <v>526.63815572646899</v>
      </c>
      <c r="Q828" s="10">
        <f t="shared" si="152"/>
        <v>7.0950698513501207</v>
      </c>
      <c r="R828" s="10">
        <f t="shared" si="153"/>
        <v>164.694130457895</v>
      </c>
      <c r="S828" s="10">
        <f t="shared" si="154"/>
        <v>8.6307567963302549</v>
      </c>
      <c r="T828" s="10">
        <f t="shared" si="155"/>
        <v>344.65607968334399</v>
      </c>
      <c r="U828" s="10">
        <f t="shared" si="156"/>
        <v>10.023783962072008</v>
      </c>
      <c r="V828" s="10">
        <f t="shared" si="157"/>
        <v>10.9314687964194</v>
      </c>
      <c r="W828" s="10">
        <f t="shared" si="158"/>
        <v>11.16381231820106</v>
      </c>
      <c r="X828" s="10">
        <f t="shared" si="159"/>
        <v>10.372845646925899</v>
      </c>
      <c r="Y828" s="10">
        <f t="shared" si="160"/>
        <v>12.171729306202121</v>
      </c>
      <c r="Z828" s="10">
        <f t="shared" si="161"/>
        <v>40.426527438910099</v>
      </c>
    </row>
    <row r="829" spans="1:26">
      <c r="A829">
        <v>20.65</v>
      </c>
      <c r="B829">
        <v>522.35870374140995</v>
      </c>
      <c r="C829">
        <v>29.15</v>
      </c>
      <c r="D829">
        <v>163.391512345058</v>
      </c>
      <c r="E829">
        <v>35.65</v>
      </c>
      <c r="F829">
        <v>340.93835398248098</v>
      </c>
      <c r="G829">
        <v>41.65</v>
      </c>
      <c r="H829">
        <v>10.8681408553257</v>
      </c>
      <c r="I829">
        <v>46.65</v>
      </c>
      <c r="J829">
        <v>10.3039120503097</v>
      </c>
      <c r="K829">
        <v>51.15</v>
      </c>
      <c r="L829">
        <v>40.0128692081732</v>
      </c>
      <c r="O829" s="10">
        <f t="shared" si="150"/>
        <v>5.0536859459571923</v>
      </c>
      <c r="P829" s="10">
        <f t="shared" si="151"/>
        <v>522.35870374140995</v>
      </c>
      <c r="Q829" s="10">
        <f t="shared" si="152"/>
        <v>7.0955461358396654</v>
      </c>
      <c r="R829" s="10">
        <f t="shared" si="153"/>
        <v>163.391512345058</v>
      </c>
      <c r="S829" s="10">
        <f t="shared" si="154"/>
        <v>8.6312252941618421</v>
      </c>
      <c r="T829" s="10">
        <f t="shared" si="155"/>
        <v>340.93835398248098</v>
      </c>
      <c r="U829" s="10">
        <f t="shared" si="156"/>
        <v>10.024243933996418</v>
      </c>
      <c r="V829" s="10">
        <f t="shared" si="157"/>
        <v>10.8681408553257</v>
      </c>
      <c r="W829" s="10">
        <f t="shared" si="158"/>
        <v>11.164264221032983</v>
      </c>
      <c r="X829" s="10">
        <f t="shared" si="159"/>
        <v>10.3039120503097</v>
      </c>
      <c r="Y829" s="10">
        <f t="shared" si="160"/>
        <v>12.172173210888639</v>
      </c>
      <c r="Z829" s="10">
        <f t="shared" si="161"/>
        <v>40.0128692081732</v>
      </c>
    </row>
    <row r="830" spans="1:26">
      <c r="A830">
        <v>20.652000000000001</v>
      </c>
      <c r="B830">
        <v>518.13105503688303</v>
      </c>
      <c r="C830">
        <v>29.152000000000001</v>
      </c>
      <c r="D830">
        <v>162.10424638567099</v>
      </c>
      <c r="E830">
        <v>35.652000000000001</v>
      </c>
      <c r="F830">
        <v>337.28029295658399</v>
      </c>
      <c r="G830">
        <v>41.652000000000001</v>
      </c>
      <c r="H830">
        <v>10.8053614149868</v>
      </c>
      <c r="I830">
        <v>46.652000000000001</v>
      </c>
      <c r="J830">
        <v>10.235663383898</v>
      </c>
      <c r="K830">
        <v>51.152000000000001</v>
      </c>
      <c r="L830">
        <v>39.605538392604203</v>
      </c>
      <c r="O830" s="10">
        <f t="shared" si="150"/>
        <v>5.0541700965481136</v>
      </c>
      <c r="P830" s="10">
        <f t="shared" si="151"/>
        <v>518.13105503688303</v>
      </c>
      <c r="Q830" s="10">
        <f t="shared" si="152"/>
        <v>7.0960224181677827</v>
      </c>
      <c r="R830" s="10">
        <f t="shared" si="153"/>
        <v>162.10424638567099</v>
      </c>
      <c r="S830" s="10">
        <f t="shared" si="154"/>
        <v>8.6316937893642098</v>
      </c>
      <c r="T830" s="10">
        <f t="shared" si="155"/>
        <v>337.28029295658399</v>
      </c>
      <c r="U830" s="10">
        <f t="shared" si="156"/>
        <v>10.024703902867271</v>
      </c>
      <c r="V830" s="10">
        <f t="shared" si="157"/>
        <v>10.8053614149868</v>
      </c>
      <c r="W830" s="10">
        <f t="shared" si="158"/>
        <v>11.164716120464078</v>
      </c>
      <c r="X830" s="10">
        <f t="shared" si="159"/>
        <v>10.235663383898</v>
      </c>
      <c r="Y830" s="10">
        <f t="shared" si="160"/>
        <v>12.172617111867302</v>
      </c>
      <c r="Z830" s="10">
        <f t="shared" si="161"/>
        <v>39.605538392604203</v>
      </c>
    </row>
    <row r="831" spans="1:26">
      <c r="A831">
        <v>20.654</v>
      </c>
      <c r="B831">
        <v>513.95437922971405</v>
      </c>
      <c r="C831">
        <v>29.154</v>
      </c>
      <c r="D831">
        <v>160.832092924031</v>
      </c>
      <c r="E831">
        <v>35.654000000000003</v>
      </c>
      <c r="F831">
        <v>333.68063028035999</v>
      </c>
      <c r="G831">
        <v>41.654000000000003</v>
      </c>
      <c r="H831">
        <v>10.743124161853601</v>
      </c>
      <c r="I831">
        <v>46.654000000000003</v>
      </c>
      <c r="J831">
        <v>10.1680906031908</v>
      </c>
      <c r="K831">
        <v>51.154000000000003</v>
      </c>
      <c r="L831">
        <v>39.204406391721797</v>
      </c>
      <c r="O831" s="10">
        <f t="shared" si="150"/>
        <v>5.0546542455994468</v>
      </c>
      <c r="P831" s="10">
        <f t="shared" si="151"/>
        <v>513.95437922971405</v>
      </c>
      <c r="Q831" s="10">
        <f t="shared" si="152"/>
        <v>7.0964986983343286</v>
      </c>
      <c r="R831" s="10">
        <f t="shared" si="153"/>
        <v>160.832092924031</v>
      </c>
      <c r="S831" s="10">
        <f t="shared" si="154"/>
        <v>8.6321622819372106</v>
      </c>
      <c r="T831" s="10">
        <f t="shared" si="155"/>
        <v>333.68063028035999</v>
      </c>
      <c r="U831" s="10">
        <f t="shared" si="156"/>
        <v>10.025163868684427</v>
      </c>
      <c r="V831" s="10">
        <f t="shared" si="157"/>
        <v>10.743124161853601</v>
      </c>
      <c r="W831" s="10">
        <f t="shared" si="158"/>
        <v>11.165168016494206</v>
      </c>
      <c r="X831" s="10">
        <f t="shared" si="159"/>
        <v>10.1680906031908</v>
      </c>
      <c r="Y831" s="10">
        <f t="shared" si="160"/>
        <v>12.173061009137975</v>
      </c>
      <c r="Z831" s="10">
        <f t="shared" si="161"/>
        <v>39.204406391721797</v>
      </c>
    </row>
    <row r="832" spans="1:26">
      <c r="A832">
        <v>20.655999999999999</v>
      </c>
      <c r="B832">
        <v>509.82786246132002</v>
      </c>
      <c r="C832">
        <v>29.155999999999999</v>
      </c>
      <c r="D832">
        <v>159.574816950067</v>
      </c>
      <c r="E832">
        <v>35.655999999999999</v>
      </c>
      <c r="F832">
        <v>330.138132949218</v>
      </c>
      <c r="G832">
        <v>41.655999999999999</v>
      </c>
      <c r="H832">
        <v>10.681422872918899</v>
      </c>
      <c r="I832">
        <v>46.655999999999999</v>
      </c>
      <c r="J832">
        <v>10.1011848124884</v>
      </c>
      <c r="K832">
        <v>51.155999999999999</v>
      </c>
      <c r="L832">
        <v>38.809347860625003</v>
      </c>
      <c r="O832" s="10">
        <f t="shared" si="150"/>
        <v>5.0551383931110427</v>
      </c>
      <c r="P832" s="10">
        <f t="shared" si="151"/>
        <v>509.82786246132002</v>
      </c>
      <c r="Q832" s="10">
        <f t="shared" si="152"/>
        <v>7.0969749763391556</v>
      </c>
      <c r="R832" s="10">
        <f t="shared" si="153"/>
        <v>159.574816950067</v>
      </c>
      <c r="S832" s="10">
        <f t="shared" si="154"/>
        <v>8.632630771880704</v>
      </c>
      <c r="T832" s="10">
        <f t="shared" si="155"/>
        <v>330.138132949218</v>
      </c>
      <c r="U832" s="10">
        <f t="shared" si="156"/>
        <v>10.025623831447739</v>
      </c>
      <c r="V832" s="10">
        <f t="shared" si="157"/>
        <v>10.681422872918899</v>
      </c>
      <c r="W832" s="10">
        <f t="shared" si="158"/>
        <v>11.16561990912323</v>
      </c>
      <c r="X832" s="10">
        <f t="shared" si="159"/>
        <v>10.1011848124884</v>
      </c>
      <c r="Y832" s="10">
        <f t="shared" si="160"/>
        <v>12.17350490270052</v>
      </c>
      <c r="Z832" s="10">
        <f t="shared" si="161"/>
        <v>38.809347860625003</v>
      </c>
    </row>
    <row r="833" spans="1:26">
      <c r="A833">
        <v>20.658000000000001</v>
      </c>
      <c r="B833">
        <v>505.75070700574798</v>
      </c>
      <c r="C833">
        <v>29.158000000000001</v>
      </c>
      <c r="D833">
        <v>158.33218799197601</v>
      </c>
      <c r="E833">
        <v>35.658000000000001</v>
      </c>
      <c r="F833">
        <v>326.651600235795</v>
      </c>
      <c r="G833">
        <v>41.658000000000001</v>
      </c>
      <c r="H833">
        <v>10.6202514141679</v>
      </c>
      <c r="I833">
        <v>46.658000000000001</v>
      </c>
      <c r="J833">
        <v>10.0349372619664</v>
      </c>
      <c r="K833">
        <v>51.158000000000001</v>
      </c>
      <c r="L833">
        <v>38.420240611469403</v>
      </c>
      <c r="O833" s="10">
        <f t="shared" si="150"/>
        <v>5.0556225390827567</v>
      </c>
      <c r="P833" s="10">
        <f t="shared" si="151"/>
        <v>505.75070700574798</v>
      </c>
      <c r="Q833" s="10">
        <f t="shared" si="152"/>
        <v>7.0974512521821236</v>
      </c>
      <c r="R833" s="10">
        <f t="shared" si="153"/>
        <v>158.33218799197601</v>
      </c>
      <c r="S833" s="10">
        <f t="shared" si="154"/>
        <v>8.6330992591945481</v>
      </c>
      <c r="T833" s="10">
        <f t="shared" si="155"/>
        <v>326.651600235795</v>
      </c>
      <c r="U833" s="10">
        <f t="shared" si="156"/>
        <v>10.026083791157072</v>
      </c>
      <c r="V833" s="10">
        <f t="shared" si="157"/>
        <v>10.6202514141679</v>
      </c>
      <c r="W833" s="10">
        <f t="shared" si="158"/>
        <v>11.166071798351012</v>
      </c>
      <c r="X833" s="10">
        <f t="shared" si="159"/>
        <v>10.0349372619664</v>
      </c>
      <c r="Y833" s="10">
        <f t="shared" si="160"/>
        <v>12.173948792554805</v>
      </c>
      <c r="Z833" s="10">
        <f t="shared" si="161"/>
        <v>38.420240611469403</v>
      </c>
    </row>
    <row r="834" spans="1:26">
      <c r="A834">
        <v>20.66</v>
      </c>
      <c r="B834">
        <v>501.722130888599</v>
      </c>
      <c r="C834">
        <v>29.16</v>
      </c>
      <c r="D834">
        <v>157.10398001176401</v>
      </c>
      <c r="E834">
        <v>35.659999999999997</v>
      </c>
      <c r="F834">
        <v>323.21986268440997</v>
      </c>
      <c r="G834">
        <v>41.66</v>
      </c>
      <c r="H834">
        <v>10.559603739052401</v>
      </c>
      <c r="I834">
        <v>46.66</v>
      </c>
      <c r="J834">
        <v>9.9693393448115302</v>
      </c>
      <c r="K834">
        <v>51.16</v>
      </c>
      <c r="L834">
        <v>38.036965518374103</v>
      </c>
      <c r="O834" s="10">
        <f t="shared" si="150"/>
        <v>5.0561066835144404</v>
      </c>
      <c r="P834" s="10">
        <f t="shared" si="151"/>
        <v>501.722130888599</v>
      </c>
      <c r="Q834" s="10">
        <f t="shared" si="152"/>
        <v>7.0979275258630805</v>
      </c>
      <c r="R834" s="10">
        <f t="shared" si="153"/>
        <v>157.10398001176401</v>
      </c>
      <c r="S834" s="10">
        <f t="shared" si="154"/>
        <v>8.6335677438785989</v>
      </c>
      <c r="T834" s="10">
        <f t="shared" si="155"/>
        <v>323.21986268440997</v>
      </c>
      <c r="U834" s="10">
        <f t="shared" si="156"/>
        <v>10.026543747812287</v>
      </c>
      <c r="V834" s="10">
        <f t="shared" si="157"/>
        <v>10.559603739052401</v>
      </c>
      <c r="W834" s="10">
        <f t="shared" si="158"/>
        <v>11.166523684177411</v>
      </c>
      <c r="X834" s="10">
        <f t="shared" si="159"/>
        <v>9.9693393448115302</v>
      </c>
      <c r="Y834" s="10">
        <f t="shared" si="160"/>
        <v>12.17439267870069</v>
      </c>
      <c r="Z834" s="10">
        <f t="shared" si="161"/>
        <v>38.036965518374103</v>
      </c>
    </row>
    <row r="835" spans="1:26">
      <c r="A835">
        <v>20.661999999999999</v>
      </c>
      <c r="B835">
        <v>497.74136751626901</v>
      </c>
      <c r="C835">
        <v>29.161999999999999</v>
      </c>
      <c r="D835">
        <v>155.88997130353999</v>
      </c>
      <c r="E835">
        <v>35.661999999999999</v>
      </c>
      <c r="F835">
        <v>319.84178114158601</v>
      </c>
      <c r="G835">
        <v>41.661999999999999</v>
      </c>
      <c r="H835">
        <v>10.499473887001001</v>
      </c>
      <c r="I835">
        <v>46.661999999999999</v>
      </c>
      <c r="J835">
        <v>9.9043825944275099</v>
      </c>
      <c r="K835">
        <v>51.161999999999999</v>
      </c>
      <c r="L835">
        <v>37.659406425685198</v>
      </c>
      <c r="O835" s="10">
        <f t="shared" si="150"/>
        <v>5.0565908264059445</v>
      </c>
      <c r="P835" s="10">
        <f t="shared" si="151"/>
        <v>497.74136751626901</v>
      </c>
      <c r="Q835" s="10">
        <f t="shared" si="152"/>
        <v>7.0984037973818879</v>
      </c>
      <c r="R835" s="10">
        <f t="shared" si="153"/>
        <v>155.88997130353999</v>
      </c>
      <c r="S835" s="10">
        <f t="shared" si="154"/>
        <v>8.6340362259327179</v>
      </c>
      <c r="T835" s="10">
        <f t="shared" si="155"/>
        <v>319.84178114158601</v>
      </c>
      <c r="U835" s="10">
        <f t="shared" si="156"/>
        <v>10.027003701413241</v>
      </c>
      <c r="V835" s="10">
        <f t="shared" si="157"/>
        <v>10.499473887001001</v>
      </c>
      <c r="W835" s="10">
        <f t="shared" si="158"/>
        <v>11.166975566602295</v>
      </c>
      <c r="X835" s="10">
        <f t="shared" si="159"/>
        <v>9.9043825944275099</v>
      </c>
      <c r="Y835" s="10">
        <f t="shared" si="160"/>
        <v>12.174836561138045</v>
      </c>
      <c r="Z835" s="10">
        <f t="shared" si="161"/>
        <v>37.659406425685198</v>
      </c>
    </row>
    <row r="836" spans="1:26">
      <c r="A836">
        <v>20.664000000000001</v>
      </c>
      <c r="B836">
        <v>493.80766531537398</v>
      </c>
      <c r="C836">
        <v>29.164000000000001</v>
      </c>
      <c r="D836">
        <v>154.68994439454201</v>
      </c>
      <c r="E836">
        <v>35.664000000000001</v>
      </c>
      <c r="F836">
        <v>316.51624582152402</v>
      </c>
      <c r="G836">
        <v>41.664000000000001</v>
      </c>
      <c r="H836">
        <v>10.439855981957001</v>
      </c>
      <c r="I836">
        <v>46.664000000000001</v>
      </c>
      <c r="J836">
        <v>9.8400586817033595</v>
      </c>
      <c r="K836">
        <v>51.164000000000001</v>
      </c>
      <c r="L836">
        <v>37.287450059427599</v>
      </c>
      <c r="O836" s="10">
        <f t="shared" si="150"/>
        <v>5.0570749677571252</v>
      </c>
      <c r="P836" s="10">
        <f t="shared" si="151"/>
        <v>493.80766531537398</v>
      </c>
      <c r="Q836" s="10">
        <f t="shared" si="152"/>
        <v>7.0988800667383964</v>
      </c>
      <c r="R836" s="10">
        <f t="shared" si="153"/>
        <v>154.68994439454201</v>
      </c>
      <c r="S836" s="10">
        <f t="shared" si="154"/>
        <v>8.6345047053567576</v>
      </c>
      <c r="T836" s="10">
        <f t="shared" si="155"/>
        <v>316.51624582152402</v>
      </c>
      <c r="U836" s="10">
        <f t="shared" si="156"/>
        <v>10.027463651959795</v>
      </c>
      <c r="V836" s="10">
        <f t="shared" si="157"/>
        <v>10.439855981957001</v>
      </c>
      <c r="W836" s="10">
        <f t="shared" si="158"/>
        <v>11.167427445625522</v>
      </c>
      <c r="X836" s="10">
        <f t="shared" si="159"/>
        <v>9.8400586817033595</v>
      </c>
      <c r="Y836" s="10">
        <f t="shared" si="160"/>
        <v>12.175280439866734</v>
      </c>
      <c r="Z836" s="10">
        <f t="shared" si="161"/>
        <v>37.287450059427599</v>
      </c>
    </row>
    <row r="837" spans="1:26">
      <c r="A837">
        <v>20.666</v>
      </c>
      <c r="B837">
        <v>489.92028738197399</v>
      </c>
      <c r="C837">
        <v>29.166</v>
      </c>
      <c r="D837">
        <v>153.50368594877699</v>
      </c>
      <c r="E837">
        <v>35.665999999999997</v>
      </c>
      <c r="F837">
        <v>313.24217540481101</v>
      </c>
      <c r="G837">
        <v>41.665999999999997</v>
      </c>
      <c r="H837">
        <v>10.380744230943501</v>
      </c>
      <c r="I837">
        <v>46.665999999999997</v>
      </c>
      <c r="J837">
        <v>9.7763594123411401</v>
      </c>
      <c r="K837">
        <v>51.165999999999997</v>
      </c>
      <c r="L837">
        <v>36.920985941810898</v>
      </c>
      <c r="O837" s="10">
        <f t="shared" ref="O837:O900" si="162">2*SIN(RADIANS(A837/2))/0.070931</f>
        <v>5.0575591075678306</v>
      </c>
      <c r="P837" s="10">
        <f t="shared" ref="P837:P900" si="163">B837</f>
        <v>489.92028738197399</v>
      </c>
      <c r="Q837" s="10">
        <f t="shared" ref="Q837:Q900" si="164">2*SIN(RADIANS(C837/2))/0.070931</f>
        <v>7.0993563339324632</v>
      </c>
      <c r="R837" s="10">
        <f t="shared" ref="R837:R900" si="165">D837</f>
        <v>153.50368594877699</v>
      </c>
      <c r="S837" s="10">
        <f t="shared" ref="S837:S900" si="166">2*SIN(RADIANS(E837/2))/0.070931</f>
        <v>8.6349731821505742</v>
      </c>
      <c r="T837" s="10">
        <f t="shared" ref="T837:T900" si="167">F837</f>
        <v>313.24217540481101</v>
      </c>
      <c r="U837" s="10">
        <f t="shared" ref="U837:U900" si="168">2*SIN(RADIANS(G837/2))/0.070931</f>
        <v>10.027923599451809</v>
      </c>
      <c r="V837" s="10">
        <f t="shared" ref="V837:V900" si="169">H837</f>
        <v>10.380744230943501</v>
      </c>
      <c r="W837" s="10">
        <f t="shared" ref="W837:W900" si="170">2*SIN(RADIANS(I837/2))/0.070931</f>
        <v>11.167879321246957</v>
      </c>
      <c r="X837" s="10">
        <f t="shared" ref="X837:X900" si="171">J837</f>
        <v>9.7763594123411401</v>
      </c>
      <c r="Y837" s="10">
        <f t="shared" ref="Y837:Y900" si="172">2*SIN(RADIANS(K837/2))/0.070931</f>
        <v>12.175724314886617</v>
      </c>
      <c r="Z837" s="10">
        <f t="shared" ref="Z837:Z900" si="173">L837</f>
        <v>36.920985941810898</v>
      </c>
    </row>
    <row r="838" spans="1:26">
      <c r="A838">
        <v>20.667999999999999</v>
      </c>
      <c r="B838">
        <v>486.07851114021599</v>
      </c>
      <c r="C838">
        <v>29.167999999999999</v>
      </c>
      <c r="D838">
        <v>152.330986673182</v>
      </c>
      <c r="E838">
        <v>35.667999999999999</v>
      </c>
      <c r="F838">
        <v>310.01851616913802</v>
      </c>
      <c r="G838">
        <v>41.667999999999999</v>
      </c>
      <c r="H838">
        <v>10.3221329226607</v>
      </c>
      <c r="I838">
        <v>46.667999999999999</v>
      </c>
      <c r="J838">
        <v>9.7132767242487503</v>
      </c>
      <c r="K838">
        <v>51.167999999999999</v>
      </c>
      <c r="L838">
        <v>36.559906308711</v>
      </c>
      <c r="O838" s="10">
        <f t="shared" si="162"/>
        <v>5.0580432458379159</v>
      </c>
      <c r="P838" s="10">
        <f t="shared" si="163"/>
        <v>486.07851114021599</v>
      </c>
      <c r="Q838" s="10">
        <f t="shared" si="164"/>
        <v>7.0998325989639408</v>
      </c>
      <c r="R838" s="10">
        <f t="shared" si="165"/>
        <v>152.330986673182</v>
      </c>
      <c r="S838" s="10">
        <f t="shared" si="166"/>
        <v>8.6354416563140308</v>
      </c>
      <c r="T838" s="10">
        <f t="shared" si="167"/>
        <v>310.01851616913802</v>
      </c>
      <c r="U838" s="10">
        <f t="shared" si="168"/>
        <v>10.028383543889145</v>
      </c>
      <c r="V838" s="10">
        <f t="shared" si="169"/>
        <v>10.3221329226607</v>
      </c>
      <c r="W838" s="10">
        <f t="shared" si="170"/>
        <v>11.168331193466463</v>
      </c>
      <c r="X838" s="10">
        <f t="shared" si="171"/>
        <v>9.7132767242487503</v>
      </c>
      <c r="Y838" s="10">
        <f t="shared" si="172"/>
        <v>12.176168186197565</v>
      </c>
      <c r="Z838" s="10">
        <f t="shared" si="173"/>
        <v>36.559906308711</v>
      </c>
    </row>
    <row r="839" spans="1:26">
      <c r="A839">
        <v>20.67</v>
      </c>
      <c r="B839">
        <v>482.28162801028998</v>
      </c>
      <c r="C839">
        <v>29.17</v>
      </c>
      <c r="D839">
        <v>151.171641226292</v>
      </c>
      <c r="E839">
        <v>35.67</v>
      </c>
      <c r="F839">
        <v>306.84424115083601</v>
      </c>
      <c r="G839">
        <v>41.67</v>
      </c>
      <c r="H839">
        <v>10.2640164261057</v>
      </c>
      <c r="I839">
        <v>46.67</v>
      </c>
      <c r="J839">
        <v>9.6508026849854502</v>
      </c>
      <c r="K839">
        <v>51.17</v>
      </c>
      <c r="L839">
        <v>36.2041060299482</v>
      </c>
      <c r="O839" s="10">
        <f t="shared" si="162"/>
        <v>5.0585273825672346</v>
      </c>
      <c r="P839" s="10">
        <f t="shared" si="163"/>
        <v>482.28162801028998</v>
      </c>
      <c r="Q839" s="10">
        <f t="shared" si="164"/>
        <v>7.1003088618326879</v>
      </c>
      <c r="R839" s="10">
        <f t="shared" si="165"/>
        <v>151.171641226292</v>
      </c>
      <c r="S839" s="10">
        <f t="shared" si="166"/>
        <v>8.6359101278469801</v>
      </c>
      <c r="T839" s="10">
        <f t="shared" si="167"/>
        <v>306.84424115083601</v>
      </c>
      <c r="U839" s="10">
        <f t="shared" si="168"/>
        <v>10.028843485271661</v>
      </c>
      <c r="V839" s="10">
        <f t="shared" si="169"/>
        <v>10.2640164261057</v>
      </c>
      <c r="W839" s="10">
        <f t="shared" si="170"/>
        <v>11.1687830622839</v>
      </c>
      <c r="X839" s="10">
        <f t="shared" si="171"/>
        <v>9.6508026849854502</v>
      </c>
      <c r="Y839" s="10">
        <f t="shared" si="172"/>
        <v>12.17661205379944</v>
      </c>
      <c r="Z839" s="10">
        <f t="shared" si="173"/>
        <v>36.2041060299482</v>
      </c>
    </row>
    <row r="840" spans="1:26">
      <c r="A840">
        <v>20.672000000000001</v>
      </c>
      <c r="B840">
        <v>478.528943085202</v>
      </c>
      <c r="C840">
        <v>29.172000000000001</v>
      </c>
      <c r="D840">
        <v>150.025448129263</v>
      </c>
      <c r="E840">
        <v>35.671999999999997</v>
      </c>
      <c r="F840">
        <v>303.71834933580902</v>
      </c>
      <c r="G840">
        <v>41.671999999999997</v>
      </c>
      <c r="H840">
        <v>10.2063891892246</v>
      </c>
      <c r="I840">
        <v>46.671999999999997</v>
      </c>
      <c r="J840">
        <v>9.5889294892705994</v>
      </c>
      <c r="K840">
        <v>51.171999999999997</v>
      </c>
      <c r="L840">
        <v>35.853482532320697</v>
      </c>
      <c r="O840" s="10">
        <f t="shared" si="162"/>
        <v>5.0590115177556356</v>
      </c>
      <c r="P840" s="10">
        <f t="shared" si="163"/>
        <v>478.528943085202</v>
      </c>
      <c r="Q840" s="10">
        <f t="shared" si="164"/>
        <v>7.1007851225385563</v>
      </c>
      <c r="R840" s="10">
        <f t="shared" si="165"/>
        <v>150.025448129263</v>
      </c>
      <c r="S840" s="10">
        <f t="shared" si="166"/>
        <v>8.6363785967492781</v>
      </c>
      <c r="T840" s="10">
        <f t="shared" si="167"/>
        <v>303.71834933580902</v>
      </c>
      <c r="U840" s="10">
        <f t="shared" si="168"/>
        <v>10.029303423599211</v>
      </c>
      <c r="V840" s="10">
        <f t="shared" si="169"/>
        <v>10.2063891892246</v>
      </c>
      <c r="W840" s="10">
        <f t="shared" si="170"/>
        <v>11.169234927699128</v>
      </c>
      <c r="X840" s="10">
        <f t="shared" si="171"/>
        <v>9.5889294892705994</v>
      </c>
      <c r="Y840" s="10">
        <f t="shared" si="172"/>
        <v>12.177055917692106</v>
      </c>
      <c r="Z840" s="10">
        <f t="shared" si="173"/>
        <v>35.853482532320697</v>
      </c>
    </row>
    <row r="841" spans="1:26">
      <c r="A841">
        <v>20.673999999999999</v>
      </c>
      <c r="B841">
        <v>474.81977481624699</v>
      </c>
      <c r="C841">
        <v>29.173999999999999</v>
      </c>
      <c r="D841">
        <v>148.89220967922699</v>
      </c>
      <c r="E841">
        <v>35.673999999999999</v>
      </c>
      <c r="F841">
        <v>300.63986487876201</v>
      </c>
      <c r="G841">
        <v>41.673999999999999</v>
      </c>
      <c r="H841">
        <v>10.149245737586501</v>
      </c>
      <c r="I841">
        <v>46.673999999999999</v>
      </c>
      <c r="J841">
        <v>9.52764945654339</v>
      </c>
      <c r="K841">
        <v>51.173999999999999</v>
      </c>
      <c r="L841">
        <v>35.507935725226602</v>
      </c>
      <c r="O841" s="10">
        <f t="shared" si="162"/>
        <v>5.0594956514029743</v>
      </c>
      <c r="P841" s="10">
        <f t="shared" si="163"/>
        <v>474.81977481624699</v>
      </c>
      <c r="Q841" s="10">
        <f t="shared" si="164"/>
        <v>7.101261381081402</v>
      </c>
      <c r="R841" s="10">
        <f t="shared" si="165"/>
        <v>148.89220967922699</v>
      </c>
      <c r="S841" s="10">
        <f t="shared" si="166"/>
        <v>8.6368470630207881</v>
      </c>
      <c r="T841" s="10">
        <f t="shared" si="167"/>
        <v>300.63986487876201</v>
      </c>
      <c r="U841" s="10">
        <f t="shared" si="168"/>
        <v>10.029763358871666</v>
      </c>
      <c r="V841" s="10">
        <f t="shared" si="169"/>
        <v>10.149245737586501</v>
      </c>
      <c r="W841" s="10">
        <f t="shared" si="170"/>
        <v>11.169686789712015</v>
      </c>
      <c r="X841" s="10">
        <f t="shared" si="171"/>
        <v>9.52764945654339</v>
      </c>
      <c r="Y841" s="10">
        <f t="shared" si="172"/>
        <v>12.177499777875429</v>
      </c>
      <c r="Z841" s="10">
        <f t="shared" si="173"/>
        <v>35.507935725226602</v>
      </c>
    </row>
    <row r="842" spans="1:26">
      <c r="A842">
        <v>20.675999999999998</v>
      </c>
      <c r="B842">
        <v>471.15345470691</v>
      </c>
      <c r="C842">
        <v>29.175999999999998</v>
      </c>
      <c r="D842">
        <v>147.77173186492999</v>
      </c>
      <c r="E842">
        <v>35.676000000000002</v>
      </c>
      <c r="F842">
        <v>297.60783634973501</v>
      </c>
      <c r="G842">
        <v>41.676000000000002</v>
      </c>
      <c r="H842">
        <v>10.092580673086699</v>
      </c>
      <c r="I842">
        <v>46.676000000000002</v>
      </c>
      <c r="J842">
        <v>9.4669550285806103</v>
      </c>
      <c r="K842">
        <v>51.176000000000002</v>
      </c>
      <c r="L842">
        <v>35.167367928820497</v>
      </c>
      <c r="O842" s="10">
        <f t="shared" si="162"/>
        <v>5.0599797835091032</v>
      </c>
      <c r="P842" s="10">
        <f t="shared" si="163"/>
        <v>471.15345470691</v>
      </c>
      <c r="Q842" s="10">
        <f t="shared" si="164"/>
        <v>7.1017376374610786</v>
      </c>
      <c r="R842" s="10">
        <f t="shared" si="165"/>
        <v>147.77173186492999</v>
      </c>
      <c r="S842" s="10">
        <f t="shared" si="166"/>
        <v>8.6373155266613661</v>
      </c>
      <c r="T842" s="10">
        <f t="shared" si="167"/>
        <v>297.60783634973501</v>
      </c>
      <c r="U842" s="10">
        <f t="shared" si="168"/>
        <v>10.030223291088877</v>
      </c>
      <c r="V842" s="10">
        <f t="shared" si="169"/>
        <v>10.092580673086699</v>
      </c>
      <c r="W842" s="10">
        <f t="shared" si="170"/>
        <v>11.170138648322421</v>
      </c>
      <c r="X842" s="10">
        <f t="shared" si="171"/>
        <v>9.4669550285806103</v>
      </c>
      <c r="Y842" s="10">
        <f t="shared" si="172"/>
        <v>12.177943634349273</v>
      </c>
      <c r="Z842" s="10">
        <f t="shared" si="173"/>
        <v>35.167367928820497</v>
      </c>
    </row>
    <row r="843" spans="1:26">
      <c r="A843">
        <v>20.678000000000001</v>
      </c>
      <c r="B843">
        <v>467.52932701478801</v>
      </c>
      <c r="C843">
        <v>29.178000000000001</v>
      </c>
      <c r="D843">
        <v>146.663824284501</v>
      </c>
      <c r="E843">
        <v>35.677999999999997</v>
      </c>
      <c r="F843">
        <v>294.62133600663401</v>
      </c>
      <c r="G843">
        <v>41.677999999999997</v>
      </c>
      <c r="H843">
        <v>10.0363886726731</v>
      </c>
      <c r="I843">
        <v>46.677999999999997</v>
      </c>
      <c r="J843">
        <v>9.4068387671648708</v>
      </c>
      <c r="K843">
        <v>51.177999999999997</v>
      </c>
      <c r="L843">
        <v>34.831683804573302</v>
      </c>
      <c r="O843" s="10">
        <f t="shared" si="162"/>
        <v>5.0604639140738739</v>
      </c>
      <c r="P843" s="10">
        <f t="shared" si="163"/>
        <v>467.52932701478801</v>
      </c>
      <c r="Q843" s="10">
        <f t="shared" si="164"/>
        <v>7.1022138916774447</v>
      </c>
      <c r="R843" s="10">
        <f t="shared" si="165"/>
        <v>146.663824284501</v>
      </c>
      <c r="S843" s="10">
        <f t="shared" si="166"/>
        <v>8.6377839876708631</v>
      </c>
      <c r="T843" s="10">
        <f t="shared" si="167"/>
        <v>294.62133600663401</v>
      </c>
      <c r="U843" s="10">
        <f t="shared" si="168"/>
        <v>10.03068322025071</v>
      </c>
      <c r="V843" s="10">
        <f t="shared" si="169"/>
        <v>10.0363886726731</v>
      </c>
      <c r="W843" s="10">
        <f t="shared" si="170"/>
        <v>11.170590503530207</v>
      </c>
      <c r="X843" s="10">
        <f t="shared" si="171"/>
        <v>9.4068387671648708</v>
      </c>
      <c r="Y843" s="10">
        <f t="shared" si="172"/>
        <v>12.178387487113502</v>
      </c>
      <c r="Z843" s="10">
        <f t="shared" si="173"/>
        <v>34.831683804573302</v>
      </c>
    </row>
    <row r="844" spans="1:26">
      <c r="A844">
        <v>20.68</v>
      </c>
      <c r="B844">
        <v>463.94674846152401</v>
      </c>
      <c r="C844">
        <v>29.18</v>
      </c>
      <c r="D844">
        <v>145.568300065399</v>
      </c>
      <c r="E844">
        <v>35.68</v>
      </c>
      <c r="F844">
        <v>291.67945909291501</v>
      </c>
      <c r="G844">
        <v>41.68</v>
      </c>
      <c r="H844">
        <v>9.9806644870984496</v>
      </c>
      <c r="I844">
        <v>46.68</v>
      </c>
      <c r="J844">
        <v>9.3472933518058099</v>
      </c>
      <c r="K844">
        <v>51.18</v>
      </c>
      <c r="L844">
        <v>34.500790288165</v>
      </c>
      <c r="O844" s="10">
        <f t="shared" si="162"/>
        <v>5.0609480430971381</v>
      </c>
      <c r="P844" s="10">
        <f t="shared" si="163"/>
        <v>463.94674846152401</v>
      </c>
      <c r="Q844" s="10">
        <f t="shared" si="164"/>
        <v>7.1026901437303493</v>
      </c>
      <c r="R844" s="10">
        <f t="shared" si="165"/>
        <v>145.568300065399</v>
      </c>
      <c r="S844" s="10">
        <f t="shared" si="166"/>
        <v>8.6382524460491421</v>
      </c>
      <c r="T844" s="10">
        <f t="shared" si="167"/>
        <v>291.67945909291501</v>
      </c>
      <c r="U844" s="10">
        <f t="shared" si="168"/>
        <v>10.031143146357021</v>
      </c>
      <c r="V844" s="10">
        <f t="shared" si="169"/>
        <v>9.9806644870984496</v>
      </c>
      <c r="W844" s="10">
        <f t="shared" si="170"/>
        <v>11.171042355335238</v>
      </c>
      <c r="X844" s="10">
        <f t="shared" si="171"/>
        <v>9.3472933518058099</v>
      </c>
      <c r="Y844" s="10">
        <f t="shared" si="172"/>
        <v>12.178831336167987</v>
      </c>
      <c r="Z844" s="10">
        <f t="shared" si="173"/>
        <v>34.500790288165</v>
      </c>
    </row>
    <row r="845" spans="1:26">
      <c r="A845">
        <v>20.681999999999999</v>
      </c>
      <c r="B845">
        <v>460.40508795028097</v>
      </c>
      <c r="C845">
        <v>29.181999999999999</v>
      </c>
      <c r="D845">
        <v>144.48497578637199</v>
      </c>
      <c r="E845">
        <v>35.681999999999903</v>
      </c>
      <c r="F845">
        <v>288.78132315933101</v>
      </c>
      <c r="G845">
        <v>41.682000000000002</v>
      </c>
      <c r="H845">
        <v>9.9254029396952692</v>
      </c>
      <c r="I845">
        <v>46.682000000000002</v>
      </c>
      <c r="J845">
        <v>9.28831157751058</v>
      </c>
      <c r="K845">
        <v>51.182000000000002</v>
      </c>
      <c r="L845">
        <v>34.174596524606898</v>
      </c>
      <c r="O845" s="10">
        <f t="shared" si="162"/>
        <v>5.0614321705787502</v>
      </c>
      <c r="P845" s="10">
        <f t="shared" si="163"/>
        <v>460.40508795028097</v>
      </c>
      <c r="Q845" s="10">
        <f t="shared" si="164"/>
        <v>7.1031663936196532</v>
      </c>
      <c r="R845" s="10">
        <f t="shared" si="165"/>
        <v>144.48497578637199</v>
      </c>
      <c r="S845" s="10">
        <f t="shared" si="166"/>
        <v>8.638720901796038</v>
      </c>
      <c r="T845" s="10">
        <f t="shared" si="167"/>
        <v>288.78132315933101</v>
      </c>
      <c r="U845" s="10">
        <f t="shared" si="168"/>
        <v>10.031603069407671</v>
      </c>
      <c r="V845" s="10">
        <f t="shared" si="169"/>
        <v>9.9254029396952692</v>
      </c>
      <c r="W845" s="10">
        <f t="shared" si="170"/>
        <v>11.171494203737376</v>
      </c>
      <c r="X845" s="10">
        <f t="shared" si="171"/>
        <v>9.28831157751058</v>
      </c>
      <c r="Y845" s="10">
        <f t="shared" si="172"/>
        <v>12.179275181512583</v>
      </c>
      <c r="Z845" s="10">
        <f t="shared" si="173"/>
        <v>34.174596524606898</v>
      </c>
    </row>
    <row r="846" spans="1:26">
      <c r="A846">
        <v>20.684000000000001</v>
      </c>
      <c r="B846">
        <v>456.90372629070998</v>
      </c>
      <c r="C846">
        <v>29.184000000000001</v>
      </c>
      <c r="D846">
        <v>143.413671401453</v>
      </c>
      <c r="E846">
        <v>35.683999999999997</v>
      </c>
      <c r="F846">
        <v>285.92606740889403</v>
      </c>
      <c r="G846">
        <v>41.683999999999997</v>
      </c>
      <c r="H846">
        <v>9.8705989251761608</v>
      </c>
      <c r="I846">
        <v>46.683999999999997</v>
      </c>
      <c r="J846">
        <v>9.2298863526045096</v>
      </c>
      <c r="K846">
        <v>51.183999999999997</v>
      </c>
      <c r="L846">
        <v>33.853013805522302</v>
      </c>
      <c r="O846" s="10">
        <f t="shared" si="162"/>
        <v>5.0619162965185627</v>
      </c>
      <c r="P846" s="10">
        <f t="shared" si="163"/>
        <v>456.90372629070998</v>
      </c>
      <c r="Q846" s="10">
        <f t="shared" si="164"/>
        <v>7.1036426413452078</v>
      </c>
      <c r="R846" s="10">
        <f t="shared" si="165"/>
        <v>143.413671401453</v>
      </c>
      <c r="S846" s="10">
        <f t="shared" si="166"/>
        <v>8.6391893549114691</v>
      </c>
      <c r="T846" s="10">
        <f t="shared" si="167"/>
        <v>285.92606740889403</v>
      </c>
      <c r="U846" s="10">
        <f t="shared" si="168"/>
        <v>10.032062989402519</v>
      </c>
      <c r="V846" s="10">
        <f t="shared" si="169"/>
        <v>9.8705989251761608</v>
      </c>
      <c r="W846" s="10">
        <f t="shared" si="170"/>
        <v>11.171946048736478</v>
      </c>
      <c r="X846" s="10">
        <f t="shared" si="171"/>
        <v>9.2298863526045096</v>
      </c>
      <c r="Y846" s="10">
        <f t="shared" si="172"/>
        <v>12.179719023147159</v>
      </c>
      <c r="Z846" s="10">
        <f t="shared" si="173"/>
        <v>33.853013805522302</v>
      </c>
    </row>
    <row r="847" spans="1:26">
      <c r="A847">
        <v>20.686</v>
      </c>
      <c r="B847">
        <v>453.442055931114</v>
      </c>
      <c r="C847">
        <v>29.186</v>
      </c>
      <c r="D847">
        <v>142.354210165881</v>
      </c>
      <c r="E847">
        <v>35.686</v>
      </c>
      <c r="F847">
        <v>283.11285206411299</v>
      </c>
      <c r="G847">
        <v>41.686</v>
      </c>
      <c r="H847">
        <v>9.8162474084563396</v>
      </c>
      <c r="I847">
        <v>46.686</v>
      </c>
      <c r="J847">
        <v>9.1720106965993295</v>
      </c>
      <c r="K847">
        <v>51.186</v>
      </c>
      <c r="L847">
        <v>33.535955508494297</v>
      </c>
      <c r="O847" s="10">
        <f t="shared" si="162"/>
        <v>5.0624004209164255</v>
      </c>
      <c r="P847" s="10">
        <f t="shared" si="163"/>
        <v>453.442055931114</v>
      </c>
      <c r="Q847" s="10">
        <f t="shared" si="164"/>
        <v>7.1041188869068712</v>
      </c>
      <c r="R847" s="10">
        <f t="shared" si="165"/>
        <v>142.354210165881</v>
      </c>
      <c r="S847" s="10">
        <f t="shared" si="166"/>
        <v>8.6396578053952346</v>
      </c>
      <c r="T847" s="10">
        <f t="shared" si="167"/>
        <v>283.11285206411299</v>
      </c>
      <c r="U847" s="10">
        <f t="shared" si="168"/>
        <v>10.032522906341427</v>
      </c>
      <c r="V847" s="10">
        <f t="shared" si="169"/>
        <v>9.8162474084563396</v>
      </c>
      <c r="W847" s="10">
        <f t="shared" si="170"/>
        <v>11.172397890332414</v>
      </c>
      <c r="X847" s="10">
        <f t="shared" si="171"/>
        <v>9.1720106965993295</v>
      </c>
      <c r="Y847" s="10">
        <f t="shared" si="172"/>
        <v>12.180162861071585</v>
      </c>
      <c r="Z847" s="10">
        <f t="shared" si="173"/>
        <v>33.535955508494297</v>
      </c>
    </row>
    <row r="848" spans="1:26">
      <c r="A848">
        <v>20.687999999999999</v>
      </c>
      <c r="B848">
        <v>450.01948069753399</v>
      </c>
      <c r="C848">
        <v>29.187999999999999</v>
      </c>
      <c r="D848">
        <v>141.30641856389499</v>
      </c>
      <c r="E848">
        <v>35.688000000000002</v>
      </c>
      <c r="F848">
        <v>280.340857755591</v>
      </c>
      <c r="G848">
        <v>41.688000000000002</v>
      </c>
      <c r="H848">
        <v>9.7623434234993596</v>
      </c>
      <c r="I848">
        <v>46.688000000000002</v>
      </c>
      <c r="J848">
        <v>9.1146777381082593</v>
      </c>
      <c r="K848">
        <v>51.188000000000002</v>
      </c>
      <c r="L848">
        <v>33.223337038408999</v>
      </c>
      <c r="O848" s="10">
        <f t="shared" si="162"/>
        <v>5.0628845437721939</v>
      </c>
      <c r="P848" s="10">
        <f t="shared" si="163"/>
        <v>450.01948069753399</v>
      </c>
      <c r="Q848" s="10">
        <f t="shared" si="164"/>
        <v>7.1045951303044941</v>
      </c>
      <c r="R848" s="10">
        <f t="shared" si="165"/>
        <v>141.30641856389499</v>
      </c>
      <c r="S848" s="10">
        <f t="shared" si="166"/>
        <v>8.6401262532472103</v>
      </c>
      <c r="T848" s="10">
        <f t="shared" si="167"/>
        <v>280.340857755591</v>
      </c>
      <c r="U848" s="10">
        <f t="shared" si="168"/>
        <v>10.032982820224253</v>
      </c>
      <c r="V848" s="10">
        <f t="shared" si="169"/>
        <v>9.7623434234993596</v>
      </c>
      <c r="W848" s="10">
        <f t="shared" si="170"/>
        <v>11.172849728525042</v>
      </c>
      <c r="X848" s="10">
        <f t="shared" si="171"/>
        <v>9.1146777381082593</v>
      </c>
      <c r="Y848" s="10">
        <f t="shared" si="172"/>
        <v>12.180606695285718</v>
      </c>
      <c r="Z848" s="10">
        <f t="shared" si="173"/>
        <v>33.223337038408999</v>
      </c>
    </row>
    <row r="849" spans="1:26">
      <c r="A849">
        <v>20.69</v>
      </c>
      <c r="B849">
        <v>446.63541553970799</v>
      </c>
      <c r="C849">
        <v>29.19</v>
      </c>
      <c r="D849">
        <v>140.270126238394</v>
      </c>
      <c r="E849">
        <v>35.69</v>
      </c>
      <c r="F849">
        <v>277.60928493126698</v>
      </c>
      <c r="G849">
        <v>41.69</v>
      </c>
      <c r="H849">
        <v>9.7088820721827496</v>
      </c>
      <c r="I849">
        <v>46.69</v>
      </c>
      <c r="J849">
        <v>9.0578807128045504</v>
      </c>
      <c r="K849">
        <v>51.19</v>
      </c>
      <c r="L849">
        <v>32.915075770703702</v>
      </c>
      <c r="O849" s="10">
        <f t="shared" si="162"/>
        <v>5.0633686650857204</v>
      </c>
      <c r="P849" s="10">
        <f t="shared" si="163"/>
        <v>446.63541553970799</v>
      </c>
      <c r="Q849" s="10">
        <f t="shared" si="164"/>
        <v>7.1050713715379352</v>
      </c>
      <c r="R849" s="10">
        <f t="shared" si="165"/>
        <v>140.270126238394</v>
      </c>
      <c r="S849" s="10">
        <f t="shared" si="166"/>
        <v>8.6405946984672521</v>
      </c>
      <c r="T849" s="10">
        <f t="shared" si="167"/>
        <v>277.60928493126698</v>
      </c>
      <c r="U849" s="10">
        <f t="shared" si="168"/>
        <v>10.033442731050858</v>
      </c>
      <c r="V849" s="10">
        <f t="shared" si="169"/>
        <v>9.7088820721827496</v>
      </c>
      <c r="W849" s="10">
        <f t="shared" si="170"/>
        <v>11.173301563314224</v>
      </c>
      <c r="X849" s="10">
        <f t="shared" si="171"/>
        <v>9.0578807128045504</v>
      </c>
      <c r="Y849" s="10">
        <f t="shared" si="172"/>
        <v>12.181050525789425</v>
      </c>
      <c r="Z849" s="10">
        <f t="shared" si="173"/>
        <v>32.915075770703702</v>
      </c>
    </row>
    <row r="850" spans="1:26">
      <c r="A850">
        <v>20.692</v>
      </c>
      <c r="B850">
        <v>443.28928628352202</v>
      </c>
      <c r="C850">
        <v>29.192</v>
      </c>
      <c r="D850">
        <v>139.245165922333</v>
      </c>
      <c r="E850">
        <v>35.692</v>
      </c>
      <c r="F850">
        <v>274.91735328540102</v>
      </c>
      <c r="G850">
        <v>41.692</v>
      </c>
      <c r="H850">
        <v>9.6558585231881295</v>
      </c>
      <c r="I850">
        <v>46.692</v>
      </c>
      <c r="J850">
        <v>9.0016129614272309</v>
      </c>
      <c r="K850">
        <v>51.192</v>
      </c>
      <c r="L850">
        <v>32.611090996478197</v>
      </c>
      <c r="O850" s="10">
        <f t="shared" si="162"/>
        <v>5.0638527848568549</v>
      </c>
      <c r="P850" s="10">
        <f t="shared" si="163"/>
        <v>443.28928628352202</v>
      </c>
      <c r="Q850" s="10">
        <f t="shared" si="164"/>
        <v>7.1055476106070454</v>
      </c>
      <c r="R850" s="10">
        <f t="shared" si="165"/>
        <v>139.245165922333</v>
      </c>
      <c r="S850" s="10">
        <f t="shared" si="166"/>
        <v>8.6410631410552163</v>
      </c>
      <c r="T850" s="10">
        <f t="shared" si="167"/>
        <v>274.91735328540102</v>
      </c>
      <c r="U850" s="10">
        <f t="shared" si="168"/>
        <v>10.033902638821102</v>
      </c>
      <c r="V850" s="10">
        <f t="shared" si="169"/>
        <v>9.6558585231881295</v>
      </c>
      <c r="W850" s="10">
        <f t="shared" si="170"/>
        <v>11.173753394699828</v>
      </c>
      <c r="X850" s="10">
        <f t="shared" si="171"/>
        <v>9.0016129614272309</v>
      </c>
      <c r="Y850" s="10">
        <f t="shared" si="172"/>
        <v>12.181494352582575</v>
      </c>
      <c r="Z850" s="10">
        <f t="shared" si="173"/>
        <v>32.611090996478197</v>
      </c>
    </row>
    <row r="851" spans="1:26">
      <c r="A851">
        <v>20.693999999999999</v>
      </c>
      <c r="B851">
        <v>439.98052938987701</v>
      </c>
      <c r="C851">
        <v>29.193999999999999</v>
      </c>
      <c r="D851">
        <v>138.23137337186799</v>
      </c>
      <c r="E851">
        <v>35.694000000000003</v>
      </c>
      <c r="F851">
        <v>272.26430120671301</v>
      </c>
      <c r="G851">
        <v>41.694000000000003</v>
      </c>
      <c r="H851">
        <v>9.6032680109115898</v>
      </c>
      <c r="I851">
        <v>46.694000000000003</v>
      </c>
      <c r="J851">
        <v>8.9458679278293296</v>
      </c>
      <c r="K851">
        <v>51.194000000000003</v>
      </c>
      <c r="L851">
        <v>32.311303869379202</v>
      </c>
      <c r="O851" s="10">
        <f t="shared" si="162"/>
        <v>5.0643369030854526</v>
      </c>
      <c r="P851" s="10">
        <f t="shared" si="163"/>
        <v>439.98052938987701</v>
      </c>
      <c r="Q851" s="10">
        <f t="shared" si="164"/>
        <v>7.1060238475116835</v>
      </c>
      <c r="R851" s="10">
        <f t="shared" si="165"/>
        <v>138.23137337186799</v>
      </c>
      <c r="S851" s="10">
        <f t="shared" si="166"/>
        <v>8.6415315810109643</v>
      </c>
      <c r="T851" s="10">
        <f t="shared" si="167"/>
        <v>272.26430120671301</v>
      </c>
      <c r="U851" s="10">
        <f t="shared" si="168"/>
        <v>10.034362543534845</v>
      </c>
      <c r="V851" s="10">
        <f t="shared" si="169"/>
        <v>9.6032680109115898</v>
      </c>
      <c r="W851" s="10">
        <f t="shared" si="170"/>
        <v>11.174205222681708</v>
      </c>
      <c r="X851" s="10">
        <f t="shared" si="171"/>
        <v>8.9458679278293296</v>
      </c>
      <c r="Y851" s="10">
        <f t="shared" si="172"/>
        <v>12.18193817566503</v>
      </c>
      <c r="Z851" s="10">
        <f t="shared" si="173"/>
        <v>32.311303869379202</v>
      </c>
    </row>
    <row r="852" spans="1:26">
      <c r="A852">
        <v>20.696000000000002</v>
      </c>
      <c r="B852">
        <v>436.70859171983301</v>
      </c>
      <c r="C852">
        <v>29.196000000000002</v>
      </c>
      <c r="D852">
        <v>137.22858730120001</v>
      </c>
      <c r="E852">
        <v>35.695999999999998</v>
      </c>
      <c r="F852">
        <v>269.64938524475798</v>
      </c>
      <c r="G852">
        <v>41.695999999999998</v>
      </c>
      <c r="H852">
        <v>9.5511058343929296</v>
      </c>
      <c r="I852">
        <v>46.695999999999998</v>
      </c>
      <c r="J852">
        <v>8.8906391570662002</v>
      </c>
      <c r="K852">
        <v>51.195999999999998</v>
      </c>
      <c r="L852">
        <v>32.015637354185998</v>
      </c>
      <c r="O852" s="10">
        <f t="shared" si="162"/>
        <v>5.0648210197713652</v>
      </c>
      <c r="P852" s="10">
        <f t="shared" si="163"/>
        <v>436.70859171983301</v>
      </c>
      <c r="Q852" s="10">
        <f t="shared" si="164"/>
        <v>7.1065000822517028</v>
      </c>
      <c r="R852" s="10">
        <f t="shared" si="165"/>
        <v>137.22858730120001</v>
      </c>
      <c r="S852" s="10">
        <f t="shared" si="166"/>
        <v>8.6420000183343486</v>
      </c>
      <c r="T852" s="10">
        <f t="shared" si="167"/>
        <v>269.64938524475798</v>
      </c>
      <c r="U852" s="10">
        <f t="shared" si="168"/>
        <v>10.034822445191944</v>
      </c>
      <c r="V852" s="10">
        <f t="shared" si="169"/>
        <v>9.5511058343929296</v>
      </c>
      <c r="W852" s="10">
        <f t="shared" si="170"/>
        <v>11.174657047259732</v>
      </c>
      <c r="X852" s="10">
        <f t="shared" si="171"/>
        <v>8.8906391570662002</v>
      </c>
      <c r="Y852" s="10">
        <f t="shared" si="172"/>
        <v>12.182381995036652</v>
      </c>
      <c r="Z852" s="10">
        <f t="shared" si="173"/>
        <v>32.015637354185998</v>
      </c>
    </row>
    <row r="853" spans="1:26">
      <c r="A853">
        <v>20.698</v>
      </c>
      <c r="B853">
        <v>433.47293030558802</v>
      </c>
      <c r="C853">
        <v>29.198</v>
      </c>
      <c r="D853">
        <v>136.236649318986</v>
      </c>
      <c r="E853">
        <v>35.698</v>
      </c>
      <c r="F853">
        <v>267.07187959394599</v>
      </c>
      <c r="G853">
        <v>41.698</v>
      </c>
      <c r="H853">
        <v>9.4993673562688095</v>
      </c>
      <c r="I853">
        <v>46.698</v>
      </c>
      <c r="J853">
        <v>8.8359202935290195</v>
      </c>
      <c r="K853">
        <v>51.198</v>
      </c>
      <c r="L853">
        <v>31.7240161770677</v>
      </c>
      <c r="O853" s="10">
        <f t="shared" si="162"/>
        <v>5.0653051349144445</v>
      </c>
      <c r="P853" s="10">
        <f t="shared" si="163"/>
        <v>433.47293030558802</v>
      </c>
      <c r="Q853" s="10">
        <f t="shared" si="164"/>
        <v>7.1069763148269587</v>
      </c>
      <c r="R853" s="10">
        <f t="shared" si="165"/>
        <v>136.236649318986</v>
      </c>
      <c r="S853" s="10">
        <f t="shared" si="166"/>
        <v>8.6424684530252307</v>
      </c>
      <c r="T853" s="10">
        <f t="shared" si="167"/>
        <v>267.07187959394599</v>
      </c>
      <c r="U853" s="10">
        <f t="shared" si="168"/>
        <v>10.035282343792263</v>
      </c>
      <c r="V853" s="10">
        <f t="shared" si="169"/>
        <v>9.4993673562688095</v>
      </c>
      <c r="W853" s="10">
        <f t="shared" si="170"/>
        <v>11.17510886843376</v>
      </c>
      <c r="X853" s="10">
        <f t="shared" si="171"/>
        <v>8.8359202935290195</v>
      </c>
      <c r="Y853" s="10">
        <f t="shared" si="172"/>
        <v>12.182825810697308</v>
      </c>
      <c r="Z853" s="10">
        <f t="shared" si="173"/>
        <v>31.7240161770677</v>
      </c>
    </row>
    <row r="854" spans="1:26">
      <c r="A854">
        <v>20.7</v>
      </c>
      <c r="B854">
        <v>430.27301212750899</v>
      </c>
      <c r="C854">
        <v>29.2</v>
      </c>
      <c r="D854">
        <v>135.25540386640901</v>
      </c>
      <c r="E854">
        <v>35.700000000000003</v>
      </c>
      <c r="F854">
        <v>264.53107559462802</v>
      </c>
      <c r="G854">
        <v>41.7</v>
      </c>
      <c r="H854">
        <v>9.4480480017409594</v>
      </c>
      <c r="I854">
        <v>46.7</v>
      </c>
      <c r="J854">
        <v>8.7817050791133493</v>
      </c>
      <c r="K854">
        <v>51.2</v>
      </c>
      <c r="L854">
        <v>31.436366777401801</v>
      </c>
      <c r="O854" s="10">
        <f t="shared" si="162"/>
        <v>5.0657892485145437</v>
      </c>
      <c r="P854" s="10">
        <f t="shared" si="163"/>
        <v>430.27301212750899</v>
      </c>
      <c r="Q854" s="10">
        <f t="shared" si="164"/>
        <v>7.1074525452373063</v>
      </c>
      <c r="R854" s="10">
        <f t="shared" si="165"/>
        <v>135.25540386640901</v>
      </c>
      <c r="S854" s="10">
        <f t="shared" si="166"/>
        <v>8.6429368850834685</v>
      </c>
      <c r="T854" s="10">
        <f t="shared" si="167"/>
        <v>264.53107559462802</v>
      </c>
      <c r="U854" s="10">
        <f t="shared" si="168"/>
        <v>10.035742239335661</v>
      </c>
      <c r="V854" s="10">
        <f t="shared" si="169"/>
        <v>9.4480480017409594</v>
      </c>
      <c r="W854" s="10">
        <f t="shared" si="170"/>
        <v>11.175560686203657</v>
      </c>
      <c r="X854" s="10">
        <f t="shared" si="171"/>
        <v>8.7817050791133493</v>
      </c>
      <c r="Y854" s="10">
        <f t="shared" si="172"/>
        <v>12.183269622646863</v>
      </c>
      <c r="Z854" s="10">
        <f t="shared" si="173"/>
        <v>31.436366777401801</v>
      </c>
    </row>
    <row r="855" spans="1:26">
      <c r="A855">
        <v>20.702000000000002</v>
      </c>
      <c r="B855">
        <v>427.108313896673</v>
      </c>
      <c r="C855">
        <v>29.202000000000002</v>
      </c>
      <c r="D855">
        <v>134.28469815672599</v>
      </c>
      <c r="E855">
        <v>35.701999999999998</v>
      </c>
      <c r="F855">
        <v>262.02628125043498</v>
      </c>
      <c r="G855">
        <v>41.701999999999998</v>
      </c>
      <c r="H855">
        <v>9.3971432575684997</v>
      </c>
      <c r="I855">
        <v>46.701999999999998</v>
      </c>
      <c r="J855">
        <v>8.7279873514318105</v>
      </c>
      <c r="K855">
        <v>51.201999999999998</v>
      </c>
      <c r="L855">
        <v>31.152617261151502</v>
      </c>
      <c r="O855" s="10">
        <f t="shared" si="162"/>
        <v>5.0662733605715156</v>
      </c>
      <c r="P855" s="10">
        <f t="shared" si="163"/>
        <v>427.108313896673</v>
      </c>
      <c r="Q855" s="10">
        <f t="shared" si="164"/>
        <v>7.1079287734825982</v>
      </c>
      <c r="R855" s="10">
        <f t="shared" si="165"/>
        <v>134.28469815672599</v>
      </c>
      <c r="S855" s="10">
        <f t="shared" si="166"/>
        <v>8.6434053145089145</v>
      </c>
      <c r="T855" s="10">
        <f t="shared" si="167"/>
        <v>262.02628125043498</v>
      </c>
      <c r="U855" s="10">
        <f t="shared" si="168"/>
        <v>10.036202131821994</v>
      </c>
      <c r="V855" s="10">
        <f t="shared" si="169"/>
        <v>9.3971432575684997</v>
      </c>
      <c r="W855" s="10">
        <f t="shared" si="170"/>
        <v>11.17601250056928</v>
      </c>
      <c r="X855" s="10">
        <f t="shared" si="171"/>
        <v>8.7279873514318105</v>
      </c>
      <c r="Y855" s="10">
        <f t="shared" si="172"/>
        <v>12.183713430885181</v>
      </c>
      <c r="Z855" s="10">
        <f t="shared" si="173"/>
        <v>31.152617261151502</v>
      </c>
    </row>
    <row r="856" spans="1:26">
      <c r="A856">
        <v>20.704000000000001</v>
      </c>
      <c r="B856">
        <v>423.97832184299898</v>
      </c>
      <c r="C856">
        <v>29.204000000000001</v>
      </c>
      <c r="D856">
        <v>133.324382116344</v>
      </c>
      <c r="E856">
        <v>35.704000000000001</v>
      </c>
      <c r="F856">
        <v>259.556820761361</v>
      </c>
      <c r="G856">
        <v>41.703999999999901</v>
      </c>
      <c r="H856">
        <v>9.3466486710755401</v>
      </c>
      <c r="I856">
        <v>46.703999999999901</v>
      </c>
      <c r="J856">
        <v>8.6747610420612098</v>
      </c>
      <c r="K856">
        <v>51.203999999999901</v>
      </c>
      <c r="L856">
        <v>30.872697355698602</v>
      </c>
      <c r="O856" s="10">
        <f t="shared" si="162"/>
        <v>5.0667574710852126</v>
      </c>
      <c r="P856" s="10">
        <f t="shared" si="163"/>
        <v>423.97832184299898</v>
      </c>
      <c r="Q856" s="10">
        <f t="shared" si="164"/>
        <v>7.1084049995626923</v>
      </c>
      <c r="R856" s="10">
        <f t="shared" si="165"/>
        <v>133.324382116344</v>
      </c>
      <c r="S856" s="10">
        <f t="shared" si="166"/>
        <v>8.6438737413014302</v>
      </c>
      <c r="T856" s="10">
        <f t="shared" si="167"/>
        <v>259.556820761361</v>
      </c>
      <c r="U856" s="10">
        <f t="shared" si="168"/>
        <v>10.036662021251106</v>
      </c>
      <c r="V856" s="10">
        <f t="shared" si="169"/>
        <v>9.3466486710755401</v>
      </c>
      <c r="W856" s="10">
        <f t="shared" si="170"/>
        <v>11.176464311530475</v>
      </c>
      <c r="X856" s="10">
        <f t="shared" si="171"/>
        <v>8.6747610420612098</v>
      </c>
      <c r="Y856" s="10">
        <f t="shared" si="172"/>
        <v>12.184157235412108</v>
      </c>
      <c r="Z856" s="10">
        <f t="shared" si="173"/>
        <v>30.872697355698602</v>
      </c>
    </row>
    <row r="857" spans="1:26">
      <c r="A857">
        <v>20.706</v>
      </c>
      <c r="B857">
        <v>420.88253150873197</v>
      </c>
      <c r="C857">
        <v>29.206</v>
      </c>
      <c r="D857">
        <v>132.37430832734401</v>
      </c>
      <c r="E857">
        <v>35.706000000000003</v>
      </c>
      <c r="F857">
        <v>257.12203407208801</v>
      </c>
      <c r="G857">
        <v>41.706000000000003</v>
      </c>
      <c r="H857">
        <v>9.2965598491792694</v>
      </c>
      <c r="I857">
        <v>46.706000000000003</v>
      </c>
      <c r="J857">
        <v>8.6220201748288101</v>
      </c>
      <c r="K857">
        <v>51.206000000000003</v>
      </c>
      <c r="L857">
        <v>30.596538366108899</v>
      </c>
      <c r="O857" s="10">
        <f t="shared" si="162"/>
        <v>5.0672415800554864</v>
      </c>
      <c r="P857" s="10">
        <f t="shared" si="163"/>
        <v>420.88253150873197</v>
      </c>
      <c r="Q857" s="10">
        <f t="shared" si="164"/>
        <v>7.1088812234774421</v>
      </c>
      <c r="R857" s="10">
        <f t="shared" si="165"/>
        <v>132.37430832734401</v>
      </c>
      <c r="S857" s="10">
        <f t="shared" si="166"/>
        <v>8.6443421654608716</v>
      </c>
      <c r="T857" s="10">
        <f t="shared" si="167"/>
        <v>257.12203407208801</v>
      </c>
      <c r="U857" s="10">
        <f t="shared" si="168"/>
        <v>10.03712190762292</v>
      </c>
      <c r="V857" s="10">
        <f t="shared" si="169"/>
        <v>9.2965598491792694</v>
      </c>
      <c r="W857" s="10">
        <f t="shared" si="170"/>
        <v>11.176916119087171</v>
      </c>
      <c r="X857" s="10">
        <f t="shared" si="171"/>
        <v>8.6220201748288101</v>
      </c>
      <c r="Y857" s="10">
        <f t="shared" si="172"/>
        <v>12.184601036227573</v>
      </c>
      <c r="Z857" s="10">
        <f t="shared" si="173"/>
        <v>30.596538366108899</v>
      </c>
    </row>
    <row r="858" spans="1:26">
      <c r="A858">
        <v>20.707999999999998</v>
      </c>
      <c r="B858">
        <v>417.82044754706402</v>
      </c>
      <c r="C858">
        <v>29.207999999999998</v>
      </c>
      <c r="D858">
        <v>131.43433197140399</v>
      </c>
      <c r="E858">
        <v>35.707999999999998</v>
      </c>
      <c r="F858">
        <v>254.721276434771</v>
      </c>
      <c r="G858">
        <v>41.707999999999998</v>
      </c>
      <c r="H858">
        <v>9.2468724574369094</v>
      </c>
      <c r="I858">
        <v>46.707999999999998</v>
      </c>
      <c r="J858">
        <v>8.5697588641359008</v>
      </c>
      <c r="K858">
        <v>51.207999999999998</v>
      </c>
      <c r="L858">
        <v>30.324073132774402</v>
      </c>
      <c r="O858" s="10">
        <f t="shared" si="162"/>
        <v>5.0677256874821897</v>
      </c>
      <c r="P858" s="10">
        <f t="shared" si="163"/>
        <v>417.82044754706402</v>
      </c>
      <c r="Q858" s="10">
        <f t="shared" si="164"/>
        <v>7.1093574452267037</v>
      </c>
      <c r="R858" s="10">
        <f t="shared" si="165"/>
        <v>131.43433197140399</v>
      </c>
      <c r="S858" s="10">
        <f t="shared" si="166"/>
        <v>8.6448105869870933</v>
      </c>
      <c r="T858" s="10">
        <f t="shared" si="167"/>
        <v>254.721276434771</v>
      </c>
      <c r="U858" s="10">
        <f t="shared" si="168"/>
        <v>10.037581790937228</v>
      </c>
      <c r="V858" s="10">
        <f t="shared" si="169"/>
        <v>9.2468724574369094</v>
      </c>
      <c r="W858" s="10">
        <f t="shared" si="170"/>
        <v>11.177367923239157</v>
      </c>
      <c r="X858" s="10">
        <f t="shared" si="171"/>
        <v>8.5697588641359008</v>
      </c>
      <c r="Y858" s="10">
        <f t="shared" si="172"/>
        <v>12.185044833331373</v>
      </c>
      <c r="Z858" s="10">
        <f t="shared" si="173"/>
        <v>30.324073132774402</v>
      </c>
    </row>
    <row r="859" spans="1:26">
      <c r="A859">
        <v>20.71</v>
      </c>
      <c r="B859">
        <v>414.791583525882</v>
      </c>
      <c r="C859">
        <v>29.21</v>
      </c>
      <c r="D859">
        <v>130.50431077511499</v>
      </c>
      <c r="E859">
        <v>35.71</v>
      </c>
      <c r="F859">
        <v>252.35391798602799</v>
      </c>
      <c r="G859">
        <v>41.71</v>
      </c>
      <c r="H859">
        <v>9.1975822191070193</v>
      </c>
      <c r="I859">
        <v>46.71</v>
      </c>
      <c r="J859">
        <v>8.5179713133130601</v>
      </c>
      <c r="K859">
        <v>51.21</v>
      </c>
      <c r="L859">
        <v>30.0552359903594</v>
      </c>
      <c r="O859" s="10">
        <f t="shared" si="162"/>
        <v>5.0682097933651766</v>
      </c>
      <c r="P859" s="10">
        <f t="shared" si="163"/>
        <v>414.791583525882</v>
      </c>
      <c r="Q859" s="10">
        <f t="shared" si="164"/>
        <v>7.1098336648103313</v>
      </c>
      <c r="R859" s="10">
        <f t="shared" si="165"/>
        <v>130.50431077511499</v>
      </c>
      <c r="S859" s="10">
        <f t="shared" si="166"/>
        <v>8.6452790058799565</v>
      </c>
      <c r="T859" s="10">
        <f t="shared" si="167"/>
        <v>252.35391798602799</v>
      </c>
      <c r="U859" s="10">
        <f t="shared" si="168"/>
        <v>10.038041671193914</v>
      </c>
      <c r="V859" s="10">
        <f t="shared" si="169"/>
        <v>9.1975822191070193</v>
      </c>
      <c r="W859" s="10">
        <f t="shared" si="170"/>
        <v>11.177819723986325</v>
      </c>
      <c r="X859" s="10">
        <f t="shared" si="171"/>
        <v>8.5179713133130601</v>
      </c>
      <c r="Y859" s="10">
        <f t="shared" si="172"/>
        <v>12.185488626723396</v>
      </c>
      <c r="Z859" s="10">
        <f t="shared" si="173"/>
        <v>30.0552359903594</v>
      </c>
    </row>
    <row r="860" spans="1:26">
      <c r="A860">
        <v>20.712</v>
      </c>
      <c r="B860">
        <v>411.79546173634901</v>
      </c>
      <c r="C860">
        <v>29.212</v>
      </c>
      <c r="D860">
        <v>129.584104956613</v>
      </c>
      <c r="E860">
        <v>35.712000000000003</v>
      </c>
      <c r="F860">
        <v>250.019343337371</v>
      </c>
      <c r="G860">
        <v>41.712000000000003</v>
      </c>
      <c r="H860">
        <v>9.1486849142326001</v>
      </c>
      <c r="I860">
        <v>46.712000000000003</v>
      </c>
      <c r="J860">
        <v>8.4666518130148702</v>
      </c>
      <c r="K860">
        <v>51.212000000000003</v>
      </c>
      <c r="L860">
        <v>29.789962728045101</v>
      </c>
      <c r="O860" s="10">
        <f t="shared" si="162"/>
        <v>5.0686938977042981</v>
      </c>
      <c r="P860" s="10">
        <f t="shared" si="163"/>
        <v>411.79546173634901</v>
      </c>
      <c r="Q860" s="10">
        <f t="shared" si="164"/>
        <v>7.1103098822281776</v>
      </c>
      <c r="R860" s="10">
        <f t="shared" si="165"/>
        <v>129.584104956613</v>
      </c>
      <c r="S860" s="10">
        <f t="shared" si="166"/>
        <v>8.6457474221393191</v>
      </c>
      <c r="T860" s="10">
        <f t="shared" si="167"/>
        <v>250.019343337371</v>
      </c>
      <c r="U860" s="10">
        <f t="shared" si="168"/>
        <v>10.038501548392839</v>
      </c>
      <c r="V860" s="10">
        <f t="shared" si="169"/>
        <v>9.1486849142326001</v>
      </c>
      <c r="W860" s="10">
        <f t="shared" si="170"/>
        <v>11.178271521328535</v>
      </c>
      <c r="X860" s="10">
        <f t="shared" si="171"/>
        <v>8.4666518130148702</v>
      </c>
      <c r="Y860" s="10">
        <f t="shared" si="172"/>
        <v>12.185932416403508</v>
      </c>
      <c r="Z860" s="10">
        <f t="shared" si="173"/>
        <v>29.789962728045101</v>
      </c>
    </row>
    <row r="861" spans="1:26">
      <c r="A861">
        <v>20.713999999999999</v>
      </c>
      <c r="B861">
        <v>408.831613006297</v>
      </c>
      <c r="C861">
        <v>29.213999999999999</v>
      </c>
      <c r="D861">
        <v>128.67357717352101</v>
      </c>
      <c r="E861">
        <v>35.713999999999999</v>
      </c>
      <c r="F861">
        <v>247.71695117871599</v>
      </c>
      <c r="G861">
        <v>41.713999999999999</v>
      </c>
      <c r="H861">
        <v>9.1001763787374692</v>
      </c>
      <c r="I861">
        <v>46.713999999999999</v>
      </c>
      <c r="J861">
        <v>8.4157947396443404</v>
      </c>
      <c r="K861">
        <v>51.213999999999999</v>
      </c>
      <c r="L861">
        <v>29.528190550985698</v>
      </c>
      <c r="O861" s="10">
        <f t="shared" si="162"/>
        <v>5.0691780004994067</v>
      </c>
      <c r="P861" s="10">
        <f t="shared" si="163"/>
        <v>408.831613006297</v>
      </c>
      <c r="Q861" s="10">
        <f t="shared" si="164"/>
        <v>7.1107860974801014</v>
      </c>
      <c r="R861" s="10">
        <f t="shared" si="165"/>
        <v>128.67357717352101</v>
      </c>
      <c r="S861" s="10">
        <f t="shared" si="166"/>
        <v>8.6462158357650338</v>
      </c>
      <c r="T861" s="10">
        <f t="shared" si="167"/>
        <v>247.71695117871599</v>
      </c>
      <c r="U861" s="10">
        <f t="shared" si="168"/>
        <v>10.038961422533859</v>
      </c>
      <c r="V861" s="10">
        <f t="shared" si="169"/>
        <v>9.1001763787374692</v>
      </c>
      <c r="W861" s="10">
        <f t="shared" si="170"/>
        <v>11.178723315265646</v>
      </c>
      <c r="X861" s="10">
        <f t="shared" si="171"/>
        <v>8.4157947396443404</v>
      </c>
      <c r="Y861" s="10">
        <f t="shared" si="172"/>
        <v>12.186376202371569</v>
      </c>
      <c r="Z861" s="10">
        <f t="shared" si="173"/>
        <v>29.528190550985698</v>
      </c>
    </row>
    <row r="862" spans="1:26">
      <c r="A862">
        <v>20.716000000000001</v>
      </c>
      <c r="B862">
        <v>405.899576518255</v>
      </c>
      <c r="C862">
        <v>29.216000000000001</v>
      </c>
      <c r="D862">
        <v>127.772592472155</v>
      </c>
      <c r="E862">
        <v>35.716000000000001</v>
      </c>
      <c r="F862">
        <v>245.446153894535</v>
      </c>
      <c r="G862">
        <v>41.716000000000001</v>
      </c>
      <c r="H862">
        <v>9.0520525035421802</v>
      </c>
      <c r="I862">
        <v>46.716000000000001</v>
      </c>
      <c r="J862">
        <v>8.3653945538134096</v>
      </c>
      <c r="K862">
        <v>51.216000000000001</v>
      </c>
      <c r="L862">
        <v>29.269858042966799</v>
      </c>
      <c r="O862" s="10">
        <f t="shared" si="162"/>
        <v>5.0696621017503567</v>
      </c>
      <c r="P862" s="10">
        <f t="shared" si="163"/>
        <v>405.899576518255</v>
      </c>
      <c r="Q862" s="10">
        <f t="shared" si="164"/>
        <v>7.111262310565956</v>
      </c>
      <c r="R862" s="10">
        <f t="shared" si="165"/>
        <v>127.772592472155</v>
      </c>
      <c r="S862" s="10">
        <f t="shared" si="166"/>
        <v>8.6466842467569602</v>
      </c>
      <c r="T862" s="10">
        <f t="shared" si="167"/>
        <v>245.446153894535</v>
      </c>
      <c r="U862" s="10">
        <f t="shared" si="168"/>
        <v>10.039421293616842</v>
      </c>
      <c r="V862" s="10">
        <f t="shared" si="169"/>
        <v>9.0520525035421802</v>
      </c>
      <c r="W862" s="10">
        <f t="shared" si="170"/>
        <v>11.179175105797524</v>
      </c>
      <c r="X862" s="10">
        <f t="shared" si="171"/>
        <v>8.3653945538134096</v>
      </c>
      <c r="Y862" s="10">
        <f t="shared" si="172"/>
        <v>12.186819984627453</v>
      </c>
      <c r="Z862" s="10">
        <f t="shared" si="173"/>
        <v>29.269858042966799</v>
      </c>
    </row>
    <row r="863" spans="1:26">
      <c r="A863">
        <v>20.718</v>
      </c>
      <c r="B863">
        <v>402.99889963189901</v>
      </c>
      <c r="C863">
        <v>29.218</v>
      </c>
      <c r="D863">
        <v>126.88101823793301</v>
      </c>
      <c r="E863">
        <v>35.718000000000004</v>
      </c>
      <c r="F863">
        <v>243.20637719206201</v>
      </c>
      <c r="G863">
        <v>41.718000000000004</v>
      </c>
      <c r="H863">
        <v>9.0043092336942294</v>
      </c>
      <c r="I863">
        <v>46.718000000000004</v>
      </c>
      <c r="J863">
        <v>8.3154457988336308</v>
      </c>
      <c r="K863">
        <v>51.218000000000004</v>
      </c>
      <c r="L863">
        <v>29.0149051301984</v>
      </c>
      <c r="O863" s="10">
        <f t="shared" si="162"/>
        <v>5.070146201456998</v>
      </c>
      <c r="P863" s="10">
        <f t="shared" si="163"/>
        <v>402.99889963189901</v>
      </c>
      <c r="Q863" s="10">
        <f t="shared" si="164"/>
        <v>7.1117385214855959</v>
      </c>
      <c r="R863" s="10">
        <f t="shared" si="165"/>
        <v>126.88101823793301</v>
      </c>
      <c r="S863" s="10">
        <f t="shared" si="166"/>
        <v>8.647152655114958</v>
      </c>
      <c r="T863" s="10">
        <f t="shared" si="167"/>
        <v>243.20637719206201</v>
      </c>
      <c r="U863" s="10">
        <f t="shared" si="168"/>
        <v>10.039881161641638</v>
      </c>
      <c r="V863" s="10">
        <f t="shared" si="169"/>
        <v>9.0043092336942294</v>
      </c>
      <c r="W863" s="10">
        <f t="shared" si="170"/>
        <v>11.179626892924032</v>
      </c>
      <c r="X863" s="10">
        <f t="shared" si="171"/>
        <v>8.3154457988336308</v>
      </c>
      <c r="Y863" s="10">
        <f t="shared" si="172"/>
        <v>12.187263763171016</v>
      </c>
      <c r="Z863" s="10">
        <f t="shared" si="173"/>
        <v>29.0149051301984</v>
      </c>
    </row>
    <row r="864" spans="1:26">
      <c r="A864">
        <v>20.72</v>
      </c>
      <c r="B864">
        <v>400.12913771103001</v>
      </c>
      <c r="C864">
        <v>29.22</v>
      </c>
      <c r="D864">
        <v>125.998724147025</v>
      </c>
      <c r="E864">
        <v>35.72</v>
      </c>
      <c r="F864">
        <v>240.997059741241</v>
      </c>
      <c r="G864">
        <v>41.72</v>
      </c>
      <c r="H864">
        <v>8.9569425675154406</v>
      </c>
      <c r="I864">
        <v>46.72</v>
      </c>
      <c r="J864">
        <v>8.2659430992392409</v>
      </c>
      <c r="K864">
        <v>51.22</v>
      </c>
      <c r="L864">
        <v>28.763273046219101</v>
      </c>
      <c r="O864" s="10">
        <f t="shared" si="162"/>
        <v>5.0706302996191841</v>
      </c>
      <c r="P864" s="10">
        <f t="shared" si="163"/>
        <v>400.12913771103001</v>
      </c>
      <c r="Q864" s="10">
        <f t="shared" si="164"/>
        <v>7.1122147302388763</v>
      </c>
      <c r="R864" s="10">
        <f t="shared" si="165"/>
        <v>125.998724147025</v>
      </c>
      <c r="S864" s="10">
        <f t="shared" si="166"/>
        <v>8.6476210608388797</v>
      </c>
      <c r="T864" s="10">
        <f t="shared" si="167"/>
        <v>240.997059741241</v>
      </c>
      <c r="U864" s="10">
        <f t="shared" si="168"/>
        <v>10.040341026608109</v>
      </c>
      <c r="V864" s="10">
        <f t="shared" si="169"/>
        <v>8.9569425675154406</v>
      </c>
      <c r="W864" s="10">
        <f t="shared" si="170"/>
        <v>11.18007867664503</v>
      </c>
      <c r="X864" s="10">
        <f t="shared" si="171"/>
        <v>8.2659430992392409</v>
      </c>
      <c r="Y864" s="10">
        <f t="shared" si="172"/>
        <v>12.187707538002128</v>
      </c>
      <c r="Z864" s="10">
        <f t="shared" si="173"/>
        <v>28.763273046219101</v>
      </c>
    </row>
    <row r="865" spans="1:26">
      <c r="A865">
        <v>20.722000000000001</v>
      </c>
      <c r="B865">
        <v>397.28985395460398</v>
      </c>
      <c r="C865">
        <v>29.222000000000001</v>
      </c>
      <c r="D865">
        <v>125.125582119105</v>
      </c>
      <c r="E865">
        <v>35.722000000000001</v>
      </c>
      <c r="F865">
        <v>238.81765282590601</v>
      </c>
      <c r="G865">
        <v>41.722000000000001</v>
      </c>
      <c r="H865">
        <v>8.9099485557637994</v>
      </c>
      <c r="I865">
        <v>46.722000000000001</v>
      </c>
      <c r="J865">
        <v>8.2168811593400903</v>
      </c>
      <c r="K865">
        <v>51.222000000000001</v>
      </c>
      <c r="L865">
        <v>28.5149042978625</v>
      </c>
      <c r="O865" s="10">
        <f t="shared" si="162"/>
        <v>5.0711143962367693</v>
      </c>
      <c r="P865" s="10">
        <f t="shared" si="163"/>
        <v>397.28985395460398</v>
      </c>
      <c r="Q865" s="10">
        <f t="shared" si="164"/>
        <v>7.1126909368256523</v>
      </c>
      <c r="R865" s="10">
        <f t="shared" si="165"/>
        <v>125.125582119105</v>
      </c>
      <c r="S865" s="10">
        <f t="shared" si="166"/>
        <v>8.6480894639285886</v>
      </c>
      <c r="T865" s="10">
        <f t="shared" si="167"/>
        <v>238.81765282590601</v>
      </c>
      <c r="U865" s="10">
        <f t="shared" si="168"/>
        <v>10.04080088851612</v>
      </c>
      <c r="V865" s="10">
        <f t="shared" si="169"/>
        <v>8.9099485557637994</v>
      </c>
      <c r="W865" s="10">
        <f t="shared" si="170"/>
        <v>11.18053045696038</v>
      </c>
      <c r="X865" s="10">
        <f t="shared" si="171"/>
        <v>8.2168811593400903</v>
      </c>
      <c r="Y865" s="10">
        <f t="shared" si="172"/>
        <v>12.18815130912065</v>
      </c>
      <c r="Z865" s="10">
        <f t="shared" si="173"/>
        <v>28.5149042978625</v>
      </c>
    </row>
    <row r="866" spans="1:26">
      <c r="A866">
        <v>20.724</v>
      </c>
      <c r="B866">
        <v>394.48061923206302</v>
      </c>
      <c r="C866">
        <v>29.224</v>
      </c>
      <c r="D866">
        <v>124.26146627127901</v>
      </c>
      <c r="E866">
        <v>35.723999999999997</v>
      </c>
      <c r="F866">
        <v>236.667620005917</v>
      </c>
      <c r="G866">
        <v>41.723999999999997</v>
      </c>
      <c r="H866">
        <v>8.8633233008125494</v>
      </c>
      <c r="I866">
        <v>46.723999999999997</v>
      </c>
      <c r="J866">
        <v>8.1682547618062404</v>
      </c>
      <c r="K866">
        <v>51.223999999999997</v>
      </c>
      <c r="L866">
        <v>28.269742632262901</v>
      </c>
      <c r="O866" s="10">
        <f t="shared" si="162"/>
        <v>5.0715984913096044</v>
      </c>
      <c r="P866" s="10">
        <f t="shared" si="163"/>
        <v>394.48061923206302</v>
      </c>
      <c r="Q866" s="10">
        <f t="shared" si="164"/>
        <v>7.1131671412457766</v>
      </c>
      <c r="R866" s="10">
        <f t="shared" si="165"/>
        <v>124.26146627127901</v>
      </c>
      <c r="S866" s="10">
        <f t="shared" si="166"/>
        <v>8.6485578643839354</v>
      </c>
      <c r="T866" s="10">
        <f t="shared" si="167"/>
        <v>236.667620005917</v>
      </c>
      <c r="U866" s="10">
        <f t="shared" si="168"/>
        <v>10.041260747365529</v>
      </c>
      <c r="V866" s="10">
        <f t="shared" si="169"/>
        <v>8.8633233008125494</v>
      </c>
      <c r="W866" s="10">
        <f t="shared" si="170"/>
        <v>11.180982233869944</v>
      </c>
      <c r="X866" s="10">
        <f t="shared" si="171"/>
        <v>8.1682547618062404</v>
      </c>
      <c r="Y866" s="10">
        <f t="shared" si="172"/>
        <v>12.188595076526449</v>
      </c>
      <c r="Z866" s="10">
        <f t="shared" si="173"/>
        <v>28.269742632262901</v>
      </c>
    </row>
    <row r="867" spans="1:26">
      <c r="A867">
        <v>20.725999999999999</v>
      </c>
      <c r="B867">
        <v>391.70101192261802</v>
      </c>
      <c r="C867">
        <v>29.225999999999999</v>
      </c>
      <c r="D867">
        <v>123.406252873093</v>
      </c>
      <c r="E867">
        <v>35.725999999999999</v>
      </c>
      <c r="F867">
        <v>234.546436789707</v>
      </c>
      <c r="G867">
        <v>41.725999999999999</v>
      </c>
      <c r="H867">
        <v>8.8170629558415996</v>
      </c>
      <c r="I867">
        <v>46.725999999999999</v>
      </c>
      <c r="J867">
        <v>8.1200587662792003</v>
      </c>
      <c r="K867">
        <v>51.225999999999999</v>
      </c>
      <c r="L867">
        <v>28.0277330048416</v>
      </c>
      <c r="O867" s="10">
        <f t="shared" si="162"/>
        <v>5.072082584837541</v>
      </c>
      <c r="P867" s="10">
        <f t="shared" si="163"/>
        <v>391.70101192261802</v>
      </c>
      <c r="Q867" s="10">
        <f t="shared" si="164"/>
        <v>7.113643343499108</v>
      </c>
      <c r="R867" s="10">
        <f t="shared" si="165"/>
        <v>123.406252873093</v>
      </c>
      <c r="S867" s="10">
        <f t="shared" si="166"/>
        <v>8.6490262622047851</v>
      </c>
      <c r="T867" s="10">
        <f t="shared" si="167"/>
        <v>234.546436789707</v>
      </c>
      <c r="U867" s="10">
        <f t="shared" si="168"/>
        <v>10.041720603156193</v>
      </c>
      <c r="V867" s="10">
        <f t="shared" si="169"/>
        <v>8.8170629558415996</v>
      </c>
      <c r="W867" s="10">
        <f t="shared" si="170"/>
        <v>11.181434007373591</v>
      </c>
      <c r="X867" s="10">
        <f t="shared" si="171"/>
        <v>8.1200587662792003</v>
      </c>
      <c r="Y867" s="10">
        <f t="shared" si="172"/>
        <v>12.189038840219389</v>
      </c>
      <c r="Z867" s="10">
        <f t="shared" si="173"/>
        <v>28.0277330048416</v>
      </c>
    </row>
    <row r="868" spans="1:26">
      <c r="A868">
        <v>20.728000000000002</v>
      </c>
      <c r="B868">
        <v>388.95061775840202</v>
      </c>
      <c r="C868">
        <v>29.228000000000002</v>
      </c>
      <c r="D868">
        <v>122.559820302605</v>
      </c>
      <c r="E868">
        <v>35.728000000000002</v>
      </c>
      <c r="F868">
        <v>232.45359031696799</v>
      </c>
      <c r="G868">
        <v>41.728000000000002</v>
      </c>
      <c r="H868">
        <v>8.7711637240470495</v>
      </c>
      <c r="I868">
        <v>46.728000000000002</v>
      </c>
      <c r="J868">
        <v>8.0722881080152291</v>
      </c>
      <c r="K868">
        <v>51.228000000000002</v>
      </c>
      <c r="L868">
        <v>27.788821548272001</v>
      </c>
      <c r="O868" s="10">
        <f t="shared" si="162"/>
        <v>5.0725666768204345</v>
      </c>
      <c r="P868" s="10">
        <f t="shared" si="163"/>
        <v>388.95061775840202</v>
      </c>
      <c r="Q868" s="10">
        <f t="shared" si="164"/>
        <v>7.1141195435855007</v>
      </c>
      <c r="R868" s="10">
        <f t="shared" si="165"/>
        <v>122.559820302605</v>
      </c>
      <c r="S868" s="10">
        <f t="shared" si="166"/>
        <v>8.6494946573909886</v>
      </c>
      <c r="T868" s="10">
        <f t="shared" si="167"/>
        <v>232.45359031696799</v>
      </c>
      <c r="U868" s="10">
        <f t="shared" si="168"/>
        <v>10.042180455887978</v>
      </c>
      <c r="V868" s="10">
        <f t="shared" si="169"/>
        <v>8.7711637240470495</v>
      </c>
      <c r="W868" s="10">
        <f t="shared" si="170"/>
        <v>11.181885777471177</v>
      </c>
      <c r="X868" s="10">
        <f t="shared" si="171"/>
        <v>8.0722881080152291</v>
      </c>
      <c r="Y868" s="10">
        <f t="shared" si="172"/>
        <v>12.189482600199339</v>
      </c>
      <c r="Z868" s="10">
        <f t="shared" si="173"/>
        <v>27.788821548272001</v>
      </c>
    </row>
    <row r="869" spans="1:26">
      <c r="A869">
        <v>20.73</v>
      </c>
      <c r="B869">
        <v>386.229029671501</v>
      </c>
      <c r="C869">
        <v>29.23</v>
      </c>
      <c r="D869">
        <v>121.72204900350999</v>
      </c>
      <c r="E869">
        <v>35.729999999999997</v>
      </c>
      <c r="F869">
        <v>230.388579051162</v>
      </c>
      <c r="G869">
        <v>41.73</v>
      </c>
      <c r="H869">
        <v>8.7256218578610092</v>
      </c>
      <c r="I869">
        <v>46.73</v>
      </c>
      <c r="J869">
        <v>8.0249377965523507</v>
      </c>
      <c r="K869">
        <v>51.23</v>
      </c>
      <c r="L869">
        <v>27.552955542350801</v>
      </c>
      <c r="O869" s="10">
        <f t="shared" si="162"/>
        <v>5.0730507672581346</v>
      </c>
      <c r="P869" s="10">
        <f t="shared" si="163"/>
        <v>386.229029671501</v>
      </c>
      <c r="Q869" s="10">
        <f t="shared" si="164"/>
        <v>7.1145957415048091</v>
      </c>
      <c r="R869" s="10">
        <f t="shared" si="165"/>
        <v>121.72204900350999</v>
      </c>
      <c r="S869" s="10">
        <f t="shared" si="166"/>
        <v>8.6499630499424036</v>
      </c>
      <c r="T869" s="10">
        <f t="shared" si="167"/>
        <v>230.388579051162</v>
      </c>
      <c r="U869" s="10">
        <f t="shared" si="168"/>
        <v>10.042640305560736</v>
      </c>
      <c r="V869" s="10">
        <f t="shared" si="169"/>
        <v>8.7256218578610092</v>
      </c>
      <c r="W869" s="10">
        <f t="shared" si="170"/>
        <v>11.182337544162564</v>
      </c>
      <c r="X869" s="10">
        <f t="shared" si="171"/>
        <v>8.0249377965523507</v>
      </c>
      <c r="Y869" s="10">
        <f t="shared" si="172"/>
        <v>12.189926356466156</v>
      </c>
      <c r="Z869" s="10">
        <f t="shared" si="173"/>
        <v>27.552955542350801</v>
      </c>
    </row>
    <row r="870" spans="1:26">
      <c r="A870">
        <v>20.731999999999999</v>
      </c>
      <c r="B870">
        <v>383.53584764460197</v>
      </c>
      <c r="C870">
        <v>29.231999999999999</v>
      </c>
      <c r="D870">
        <v>120.89282144326199</v>
      </c>
      <c r="E870">
        <v>35.731999999999999</v>
      </c>
      <c r="F870">
        <v>228.35091248135899</v>
      </c>
      <c r="G870">
        <v>41.731999999999999</v>
      </c>
      <c r="H870">
        <v>8.6804336581887895</v>
      </c>
      <c r="I870">
        <v>46.731999999999999</v>
      </c>
      <c r="J870">
        <v>7.9780029144079796</v>
      </c>
      <c r="K870">
        <v>51.231999999999999</v>
      </c>
      <c r="L870">
        <v>27.320083384782102</v>
      </c>
      <c r="O870" s="10">
        <f t="shared" si="162"/>
        <v>5.0735348561504958</v>
      </c>
      <c r="P870" s="10">
        <f t="shared" si="163"/>
        <v>383.53584764460197</v>
      </c>
      <c r="Q870" s="10">
        <f t="shared" si="164"/>
        <v>7.1150719372568867</v>
      </c>
      <c r="R870" s="10">
        <f t="shared" si="165"/>
        <v>120.89282144326199</v>
      </c>
      <c r="S870" s="10">
        <f t="shared" si="166"/>
        <v>8.6504314398588917</v>
      </c>
      <c r="T870" s="10">
        <f t="shared" si="167"/>
        <v>228.35091248135899</v>
      </c>
      <c r="U870" s="10">
        <f t="shared" si="168"/>
        <v>10.043100152174333</v>
      </c>
      <c r="V870" s="10">
        <f t="shared" si="169"/>
        <v>8.6804336581887895</v>
      </c>
      <c r="W870" s="10">
        <f t="shared" si="170"/>
        <v>11.182789307447617</v>
      </c>
      <c r="X870" s="10">
        <f t="shared" si="171"/>
        <v>7.9780029144079796</v>
      </c>
      <c r="Y870" s="10">
        <f t="shared" si="172"/>
        <v>12.190370109019712</v>
      </c>
      <c r="Z870" s="10">
        <f t="shared" si="173"/>
        <v>27.320083384782102</v>
      </c>
    </row>
    <row r="871" spans="1:26">
      <c r="A871">
        <v>20.734000000000002</v>
      </c>
      <c r="B871">
        <v>380.87067856528103</v>
      </c>
      <c r="C871">
        <v>29.234000000000002</v>
      </c>
      <c r="D871">
        <v>120.072022072195</v>
      </c>
      <c r="E871">
        <v>35.734000000000002</v>
      </c>
      <c r="F871">
        <v>226.34011083327201</v>
      </c>
      <c r="G871">
        <v>41.734000000000002</v>
      </c>
      <c r="H871">
        <v>8.6355954736590199</v>
      </c>
      <c r="I871">
        <v>46.734000000000002</v>
      </c>
      <c r="J871">
        <v>7.9314786158022903</v>
      </c>
      <c r="K871">
        <v>51.234000000000002</v>
      </c>
      <c r="L871">
        <v>27.090154562823301</v>
      </c>
      <c r="O871" s="10">
        <f t="shared" si="162"/>
        <v>5.0740189434973697</v>
      </c>
      <c r="P871" s="10">
        <f t="shared" si="163"/>
        <v>380.87067856528103</v>
      </c>
      <c r="Q871" s="10">
        <f t="shared" si="164"/>
        <v>7.1155481308415895</v>
      </c>
      <c r="R871" s="10">
        <f t="shared" si="165"/>
        <v>120.072022072195</v>
      </c>
      <c r="S871" s="10">
        <f t="shared" si="166"/>
        <v>8.6508998271403073</v>
      </c>
      <c r="T871" s="10">
        <f t="shared" si="167"/>
        <v>226.34011083327201</v>
      </c>
      <c r="U871" s="10">
        <f t="shared" si="168"/>
        <v>10.043559995728625</v>
      </c>
      <c r="V871" s="10">
        <f t="shared" si="169"/>
        <v>8.6355954736590199</v>
      </c>
      <c r="W871" s="10">
        <f t="shared" si="170"/>
        <v>11.183241067326199</v>
      </c>
      <c r="X871" s="10">
        <f t="shared" si="171"/>
        <v>7.9314786158022903</v>
      </c>
      <c r="Y871" s="10">
        <f t="shared" si="172"/>
        <v>12.190813857859867</v>
      </c>
      <c r="Z871" s="10">
        <f t="shared" si="173"/>
        <v>27.090154562823301</v>
      </c>
    </row>
    <row r="872" spans="1:26">
      <c r="A872">
        <v>20.736000000000001</v>
      </c>
      <c r="B872">
        <v>378.23313608379198</v>
      </c>
      <c r="C872">
        <v>29.236000000000001</v>
      </c>
      <c r="D872">
        <v>119.25953728359499</v>
      </c>
      <c r="E872">
        <v>35.735999999999997</v>
      </c>
      <c r="F872">
        <v>224.355704789009</v>
      </c>
      <c r="G872">
        <v>41.735999999999997</v>
      </c>
      <c r="H872">
        <v>8.5911036998856893</v>
      </c>
      <c r="I872">
        <v>46.735999999999997</v>
      </c>
      <c r="J872">
        <v>7.8853601254059296</v>
      </c>
      <c r="K872">
        <v>51.235999999999997</v>
      </c>
      <c r="L872">
        <v>26.863119625758699</v>
      </c>
      <c r="O872" s="10">
        <f t="shared" si="162"/>
        <v>5.0745030292986097</v>
      </c>
      <c r="P872" s="10">
        <f t="shared" si="163"/>
        <v>378.23313608379198</v>
      </c>
      <c r="Q872" s="10">
        <f t="shared" si="164"/>
        <v>7.1160243222587702</v>
      </c>
      <c r="R872" s="10">
        <f t="shared" si="165"/>
        <v>119.25953728359499</v>
      </c>
      <c r="S872" s="10">
        <f t="shared" si="166"/>
        <v>8.6513682117865063</v>
      </c>
      <c r="T872" s="10">
        <f t="shared" si="167"/>
        <v>224.355704789009</v>
      </c>
      <c r="U872" s="10">
        <f t="shared" si="168"/>
        <v>10.044019836223473</v>
      </c>
      <c r="V872" s="10">
        <f t="shared" si="169"/>
        <v>8.5911036998856893</v>
      </c>
      <c r="W872" s="10">
        <f t="shared" si="170"/>
        <v>11.183692823798168</v>
      </c>
      <c r="X872" s="10">
        <f t="shared" si="171"/>
        <v>7.8853601254059296</v>
      </c>
      <c r="Y872" s="10">
        <f t="shared" si="172"/>
        <v>12.191257602986488</v>
      </c>
      <c r="Z872" s="10">
        <f t="shared" si="173"/>
        <v>26.863119625758699</v>
      </c>
    </row>
    <row r="873" spans="1:26">
      <c r="A873">
        <v>20.738</v>
      </c>
      <c r="B873">
        <v>375.62284047419598</v>
      </c>
      <c r="C873">
        <v>29.238</v>
      </c>
      <c r="D873">
        <v>118.45525537470201</v>
      </c>
      <c r="E873">
        <v>35.738</v>
      </c>
      <c r="F873">
        <v>222.39723521529899</v>
      </c>
      <c r="G873">
        <v>41.738</v>
      </c>
      <c r="H873">
        <v>8.5469547787465991</v>
      </c>
      <c r="I873">
        <v>46.738</v>
      </c>
      <c r="J873">
        <v>7.8396427371164501</v>
      </c>
      <c r="K873">
        <v>51.238</v>
      </c>
      <c r="L873">
        <v>26.638930158198001</v>
      </c>
      <c r="O873" s="10">
        <f t="shared" si="162"/>
        <v>5.0749871135540658</v>
      </c>
      <c r="P873" s="10">
        <f t="shared" si="163"/>
        <v>375.62284047419598</v>
      </c>
      <c r="Q873" s="10">
        <f t="shared" si="164"/>
        <v>7.1165005115082884</v>
      </c>
      <c r="R873" s="10">
        <f t="shared" si="165"/>
        <v>118.45525537470201</v>
      </c>
      <c r="S873" s="10">
        <f t="shared" si="166"/>
        <v>8.6518365937973503</v>
      </c>
      <c r="T873" s="10">
        <f t="shared" si="167"/>
        <v>222.39723521529899</v>
      </c>
      <c r="U873" s="10">
        <f t="shared" si="168"/>
        <v>10.04447967365874</v>
      </c>
      <c r="V873" s="10">
        <f t="shared" si="169"/>
        <v>8.5469547787465991</v>
      </c>
      <c r="W873" s="10">
        <f t="shared" si="170"/>
        <v>11.184144576863391</v>
      </c>
      <c r="X873" s="10">
        <f t="shared" si="171"/>
        <v>7.8396427371164501</v>
      </c>
      <c r="Y873" s="10">
        <f t="shared" si="172"/>
        <v>12.191701344399441</v>
      </c>
      <c r="Z873" s="10">
        <f t="shared" si="173"/>
        <v>26.638930158198001</v>
      </c>
    </row>
    <row r="874" spans="1:26">
      <c r="A874">
        <v>20.74</v>
      </c>
      <c r="B874">
        <v>373.039418498879</v>
      </c>
      <c r="C874">
        <v>29.24</v>
      </c>
      <c r="D874">
        <v>117.65906650863199</v>
      </c>
      <c r="E874">
        <v>35.74</v>
      </c>
      <c r="F874">
        <v>220.46425289996799</v>
      </c>
      <c r="G874">
        <v>41.74</v>
      </c>
      <c r="H874">
        <v>8.5031451976706993</v>
      </c>
      <c r="I874">
        <v>46.74</v>
      </c>
      <c r="J874">
        <v>7.7943218128552099</v>
      </c>
      <c r="K874">
        <v>51.24</v>
      </c>
      <c r="L874">
        <v>26.417538754135499</v>
      </c>
      <c r="O874" s="10">
        <f t="shared" si="162"/>
        <v>5.0754711962635932</v>
      </c>
      <c r="P874" s="10">
        <f t="shared" si="163"/>
        <v>373.039418498879</v>
      </c>
      <c r="Q874" s="10">
        <f t="shared" si="164"/>
        <v>7.1169766985899967</v>
      </c>
      <c r="R874" s="10">
        <f t="shared" si="165"/>
        <v>117.65906650863199</v>
      </c>
      <c r="S874" s="10">
        <f t="shared" si="166"/>
        <v>8.6523049731726935</v>
      </c>
      <c r="T874" s="10">
        <f t="shared" si="167"/>
        <v>220.46425289996799</v>
      </c>
      <c r="U874" s="10">
        <f t="shared" si="168"/>
        <v>10.044939508034282</v>
      </c>
      <c r="V874" s="10">
        <f t="shared" si="169"/>
        <v>8.5031451976706993</v>
      </c>
      <c r="W874" s="10">
        <f t="shared" si="170"/>
        <v>11.18459632652173</v>
      </c>
      <c r="X874" s="10">
        <f t="shared" si="171"/>
        <v>7.7943218128552099</v>
      </c>
      <c r="Y874" s="10">
        <f t="shared" si="172"/>
        <v>12.192145082098591</v>
      </c>
      <c r="Z874" s="10">
        <f t="shared" si="173"/>
        <v>26.417538754135499</v>
      </c>
    </row>
    <row r="875" spans="1:26">
      <c r="A875">
        <v>20.742000000000001</v>
      </c>
      <c r="B875">
        <v>370.48250327619502</v>
      </c>
      <c r="C875">
        <v>29.242000000000001</v>
      </c>
      <c r="D875">
        <v>116.87086267716199</v>
      </c>
      <c r="E875">
        <v>35.741999999999997</v>
      </c>
      <c r="F875">
        <v>218.556318296271</v>
      </c>
      <c r="G875">
        <v>41.741999999999997</v>
      </c>
      <c r="H875">
        <v>8.4596714889421101</v>
      </c>
      <c r="I875">
        <v>46.741999999999997</v>
      </c>
      <c r="J875">
        <v>7.7493927813928103</v>
      </c>
      <c r="K875">
        <v>51.241999999999997</v>
      </c>
      <c r="L875">
        <v>26.1988989917845</v>
      </c>
      <c r="O875" s="10">
        <f t="shared" si="162"/>
        <v>5.0759552774270453</v>
      </c>
      <c r="P875" s="10">
        <f t="shared" si="163"/>
        <v>370.48250327619502</v>
      </c>
      <c r="Q875" s="10">
        <f t="shared" si="164"/>
        <v>7.1174528835037494</v>
      </c>
      <c r="R875" s="10">
        <f t="shared" si="165"/>
        <v>116.87086267716199</v>
      </c>
      <c r="S875" s="10">
        <f t="shared" si="166"/>
        <v>8.6527733499123922</v>
      </c>
      <c r="T875" s="10">
        <f t="shared" si="167"/>
        <v>218.556318296271</v>
      </c>
      <c r="U875" s="10">
        <f t="shared" si="168"/>
        <v>10.045399339349961</v>
      </c>
      <c r="V875" s="10">
        <f t="shared" si="169"/>
        <v>8.4596714889421101</v>
      </c>
      <c r="W875" s="10">
        <f t="shared" si="170"/>
        <v>11.185048072773045</v>
      </c>
      <c r="X875" s="10">
        <f t="shared" si="171"/>
        <v>7.7493927813928103</v>
      </c>
      <c r="Y875" s="10">
        <f t="shared" si="172"/>
        <v>12.192588816083795</v>
      </c>
      <c r="Z875" s="10">
        <f t="shared" si="173"/>
        <v>26.1988989917845</v>
      </c>
    </row>
    <row r="876" spans="1:26">
      <c r="A876">
        <v>20.744</v>
      </c>
      <c r="B876">
        <v>367.95173415133303</v>
      </c>
      <c r="C876">
        <v>29.244</v>
      </c>
      <c r="D876">
        <v>116.090537664401</v>
      </c>
      <c r="E876">
        <v>35.744</v>
      </c>
      <c r="F876">
        <v>216.67300127484299</v>
      </c>
      <c r="G876">
        <v>41.744</v>
      </c>
      <c r="H876">
        <v>8.4165302290134196</v>
      </c>
      <c r="I876">
        <v>46.744</v>
      </c>
      <c r="J876">
        <v>7.7048511371947903</v>
      </c>
      <c r="K876">
        <v>51.244</v>
      </c>
      <c r="L876">
        <v>25.982965409126098</v>
      </c>
      <c r="O876" s="10">
        <f t="shared" si="162"/>
        <v>5.0764393570442712</v>
      </c>
      <c r="P876" s="10">
        <f t="shared" si="163"/>
        <v>367.95173415133303</v>
      </c>
      <c r="Q876" s="10">
        <f t="shared" si="164"/>
        <v>7.1179290662494017</v>
      </c>
      <c r="R876" s="10">
        <f t="shared" si="165"/>
        <v>116.090537664401</v>
      </c>
      <c r="S876" s="10">
        <f t="shared" si="166"/>
        <v>8.653241724016306</v>
      </c>
      <c r="T876" s="10">
        <f t="shared" si="167"/>
        <v>216.67300127484299</v>
      </c>
      <c r="U876" s="10">
        <f t="shared" si="168"/>
        <v>10.045859167605636</v>
      </c>
      <c r="V876" s="10">
        <f t="shared" si="169"/>
        <v>8.4165302290134196</v>
      </c>
      <c r="W876" s="10">
        <f t="shared" si="170"/>
        <v>11.185499815617199</v>
      </c>
      <c r="X876" s="10">
        <f t="shared" si="171"/>
        <v>7.7048511371947903</v>
      </c>
      <c r="Y876" s="10">
        <f t="shared" si="172"/>
        <v>12.19303254635493</v>
      </c>
      <c r="Z876" s="10">
        <f t="shared" si="173"/>
        <v>25.982965409126098</v>
      </c>
    </row>
    <row r="877" spans="1:26">
      <c r="A877">
        <v>20.745999999999999</v>
      </c>
      <c r="B877">
        <v>365.44675657017399</v>
      </c>
      <c r="C877">
        <v>29.245999999999999</v>
      </c>
      <c r="D877">
        <v>115.31798701128599</v>
      </c>
      <c r="E877">
        <v>35.746000000000002</v>
      </c>
      <c r="F877">
        <v>214.813880883108</v>
      </c>
      <c r="G877">
        <v>41.746000000000002</v>
      </c>
      <c r="H877">
        <v>8.3737180378335392</v>
      </c>
      <c r="I877">
        <v>46.746000000000002</v>
      </c>
      <c r="J877">
        <v>7.6606924392929496</v>
      </c>
      <c r="K877">
        <v>51.246000000000002</v>
      </c>
      <c r="L877">
        <v>25.769693480175899</v>
      </c>
      <c r="O877" s="10">
        <f t="shared" si="162"/>
        <v>5.0769234351151251</v>
      </c>
      <c r="P877" s="10">
        <f t="shared" si="163"/>
        <v>365.44675657017399</v>
      </c>
      <c r="Q877" s="10">
        <f t="shared" si="164"/>
        <v>7.1184052468268089</v>
      </c>
      <c r="R877" s="10">
        <f t="shared" si="165"/>
        <v>115.31798701128599</v>
      </c>
      <c r="S877" s="10">
        <f t="shared" si="166"/>
        <v>8.6537100954842945</v>
      </c>
      <c r="T877" s="10">
        <f t="shared" si="167"/>
        <v>214.813880883108</v>
      </c>
      <c r="U877" s="10">
        <f t="shared" si="168"/>
        <v>10.046318992801169</v>
      </c>
      <c r="V877" s="10">
        <f t="shared" si="169"/>
        <v>8.3737180378335392</v>
      </c>
      <c r="W877" s="10">
        <f t="shared" si="170"/>
        <v>11.185951555054055</v>
      </c>
      <c r="X877" s="10">
        <f t="shared" si="171"/>
        <v>7.6606924392929496</v>
      </c>
      <c r="Y877" s="10">
        <f t="shared" si="172"/>
        <v>12.193476272911852</v>
      </c>
      <c r="Z877" s="10">
        <f t="shared" si="173"/>
        <v>25.769693480175899</v>
      </c>
    </row>
    <row r="878" spans="1:26">
      <c r="A878">
        <v>20.748000000000001</v>
      </c>
      <c r="B878">
        <v>362.96722195610198</v>
      </c>
      <c r="C878">
        <v>29.248000000000001</v>
      </c>
      <c r="D878">
        <v>114.55310798088701</v>
      </c>
      <c r="E878">
        <v>35.747999999999998</v>
      </c>
      <c r="F878">
        <v>212.97854511174199</v>
      </c>
      <c r="G878">
        <v>41.747999999999998</v>
      </c>
      <c r="H878">
        <v>8.3312315781858892</v>
      </c>
      <c r="I878">
        <v>46.747999999999998</v>
      </c>
      <c r="J878">
        <v>7.6169123101776401</v>
      </c>
      <c r="K878">
        <v>51.247999999999998</v>
      </c>
      <c r="L878">
        <v>25.559039591926101</v>
      </c>
      <c r="O878" s="10">
        <f t="shared" si="162"/>
        <v>5.0774075116394615</v>
      </c>
      <c r="P878" s="10">
        <f t="shared" si="163"/>
        <v>362.96722195610198</v>
      </c>
      <c r="Q878" s="10">
        <f t="shared" si="164"/>
        <v>7.1188814252358252</v>
      </c>
      <c r="R878" s="10">
        <f t="shared" si="165"/>
        <v>114.55310798088701</v>
      </c>
      <c r="S878" s="10">
        <f t="shared" si="166"/>
        <v>8.6541784643162085</v>
      </c>
      <c r="T878" s="10">
        <f t="shared" si="167"/>
        <v>212.97854511174199</v>
      </c>
      <c r="U878" s="10">
        <f t="shared" si="168"/>
        <v>10.046778814936417</v>
      </c>
      <c r="V878" s="10">
        <f t="shared" si="169"/>
        <v>8.3312315781858892</v>
      </c>
      <c r="W878" s="10">
        <f t="shared" si="170"/>
        <v>11.186403291083476</v>
      </c>
      <c r="X878" s="10">
        <f t="shared" si="171"/>
        <v>7.6169123101776401</v>
      </c>
      <c r="Y878" s="10">
        <f t="shared" si="172"/>
        <v>12.193919995754429</v>
      </c>
      <c r="Z878" s="10">
        <f t="shared" si="173"/>
        <v>25.559039591926101</v>
      </c>
    </row>
    <row r="879" spans="1:26">
      <c r="A879">
        <v>20.75</v>
      </c>
      <c r="B879">
        <v>360.512787589759</v>
      </c>
      <c r="C879">
        <v>29.25</v>
      </c>
      <c r="D879">
        <v>113.79579952452301</v>
      </c>
      <c r="E879">
        <v>35.75</v>
      </c>
      <c r="F879">
        <v>211.16659066806201</v>
      </c>
      <c r="G879">
        <v>41.75</v>
      </c>
      <c r="H879">
        <v>8.2890675550390895</v>
      </c>
      <c r="I879">
        <v>46.75</v>
      </c>
      <c r="J879">
        <v>7.5735064347129999</v>
      </c>
      <c r="K879">
        <v>51.25</v>
      </c>
      <c r="L879">
        <v>25.350961021951001</v>
      </c>
      <c r="O879" s="10">
        <f t="shared" si="162"/>
        <v>5.0778915866171301</v>
      </c>
      <c r="P879" s="10">
        <f t="shared" si="163"/>
        <v>360.512787589759</v>
      </c>
      <c r="Q879" s="10">
        <f t="shared" si="164"/>
        <v>7.1193576014763069</v>
      </c>
      <c r="R879" s="10">
        <f t="shared" si="165"/>
        <v>113.79579952452301</v>
      </c>
      <c r="S879" s="10">
        <f t="shared" si="166"/>
        <v>8.6546468305119113</v>
      </c>
      <c r="T879" s="10">
        <f t="shared" si="167"/>
        <v>211.16659066806201</v>
      </c>
      <c r="U879" s="10">
        <f t="shared" si="168"/>
        <v>10.04723863401124</v>
      </c>
      <c r="V879" s="10">
        <f t="shared" si="169"/>
        <v>8.2890675550390895</v>
      </c>
      <c r="W879" s="10">
        <f t="shared" si="170"/>
        <v>11.186855023705323</v>
      </c>
      <c r="X879" s="10">
        <f t="shared" si="171"/>
        <v>7.5735064347129999</v>
      </c>
      <c r="Y879" s="10">
        <f t="shared" si="172"/>
        <v>12.194363714882526</v>
      </c>
      <c r="Z879" s="10">
        <f t="shared" si="173"/>
        <v>25.350961021951001</v>
      </c>
    </row>
    <row r="880" spans="1:26">
      <c r="A880">
        <v>20.751999999999999</v>
      </c>
      <c r="B880">
        <v>358.08311649153899</v>
      </c>
      <c r="C880">
        <v>29.251999999999999</v>
      </c>
      <c r="D880">
        <v>113.045962248639</v>
      </c>
      <c r="E880">
        <v>35.751999999999903</v>
      </c>
      <c r="F880">
        <v>209.37762275605201</v>
      </c>
      <c r="G880">
        <v>41.752000000000002</v>
      </c>
      <c r="H880">
        <v>8.2472227149084798</v>
      </c>
      <c r="I880">
        <v>46.752000000000002</v>
      </c>
      <c r="J880">
        <v>7.5304705590729801</v>
      </c>
      <c r="K880">
        <v>51.252000000000002</v>
      </c>
      <c r="L880">
        <v>25.145415916649299</v>
      </c>
      <c r="O880" s="10">
        <f t="shared" si="162"/>
        <v>5.0783756600479837</v>
      </c>
      <c r="P880" s="10">
        <f t="shared" si="163"/>
        <v>358.08311649153899</v>
      </c>
      <c r="Q880" s="10">
        <f t="shared" si="164"/>
        <v>7.1198337755481083</v>
      </c>
      <c r="R880" s="10">
        <f t="shared" si="165"/>
        <v>113.045962248639</v>
      </c>
      <c r="S880" s="10">
        <f t="shared" si="166"/>
        <v>8.6551151940712341</v>
      </c>
      <c r="T880" s="10">
        <f t="shared" si="167"/>
        <v>209.37762275605201</v>
      </c>
      <c r="U880" s="10">
        <f t="shared" si="168"/>
        <v>10.047698450025502</v>
      </c>
      <c r="V880" s="10">
        <f t="shared" si="169"/>
        <v>8.2472227149084798</v>
      </c>
      <c r="W880" s="10">
        <f t="shared" si="170"/>
        <v>11.18730675291946</v>
      </c>
      <c r="X880" s="10">
        <f t="shared" si="171"/>
        <v>7.5304705590729801</v>
      </c>
      <c r="Y880" s="10">
        <f t="shared" si="172"/>
        <v>12.194807430296008</v>
      </c>
      <c r="Z880" s="10">
        <f t="shared" si="173"/>
        <v>25.145415916649299</v>
      </c>
    </row>
    <row r="881" spans="1:26">
      <c r="A881">
        <v>20.754000000000001</v>
      </c>
      <c r="B881">
        <v>355.67787730686399</v>
      </c>
      <c r="C881">
        <v>29.254000000000001</v>
      </c>
      <c r="D881">
        <v>112.303498382443</v>
      </c>
      <c r="E881">
        <v>35.753999999999998</v>
      </c>
      <c r="F881">
        <v>207.611254862848</v>
      </c>
      <c r="G881">
        <v>41.753999999999998</v>
      </c>
      <c r="H881">
        <v>8.2056938452295292</v>
      </c>
      <c r="I881">
        <v>46.753999999999998</v>
      </c>
      <c r="J881">
        <v>7.4878004896993602</v>
      </c>
      <c r="K881">
        <v>51.253999999999998</v>
      </c>
      <c r="L881">
        <v>24.942363270107201</v>
      </c>
      <c r="O881" s="10">
        <f t="shared" si="162"/>
        <v>5.0788597319318765</v>
      </c>
      <c r="P881" s="10">
        <f t="shared" si="163"/>
        <v>355.67787730686399</v>
      </c>
      <c r="Q881" s="10">
        <f t="shared" si="164"/>
        <v>7.1203099474510854</v>
      </c>
      <c r="R881" s="10">
        <f t="shared" si="165"/>
        <v>112.303498382443</v>
      </c>
      <c r="S881" s="10">
        <f t="shared" si="166"/>
        <v>8.6555835549941023</v>
      </c>
      <c r="T881" s="10">
        <f t="shared" si="167"/>
        <v>207.611254862848</v>
      </c>
      <c r="U881" s="10">
        <f t="shared" si="168"/>
        <v>10.048158262979056</v>
      </c>
      <c r="V881" s="10">
        <f t="shared" si="169"/>
        <v>8.2056938452295292</v>
      </c>
      <c r="W881" s="10">
        <f t="shared" si="170"/>
        <v>11.187758478725748</v>
      </c>
      <c r="X881" s="10">
        <f t="shared" si="171"/>
        <v>7.4878004896993602</v>
      </c>
      <c r="Y881" s="10">
        <f t="shared" si="172"/>
        <v>12.195251141994738</v>
      </c>
      <c r="Z881" s="10">
        <f t="shared" si="173"/>
        <v>24.942363270107201</v>
      </c>
    </row>
    <row r="882" spans="1:26">
      <c r="A882">
        <v>20.756</v>
      </c>
      <c r="B882">
        <v>353.29674419411799</v>
      </c>
      <c r="C882">
        <v>29.256</v>
      </c>
      <c r="D882">
        <v>111.56831174628201</v>
      </c>
      <c r="E882">
        <v>35.756</v>
      </c>
      <c r="F882">
        <v>205.86710855144599</v>
      </c>
      <c r="G882">
        <v>41.756</v>
      </c>
      <c r="H882">
        <v>8.16447777374227</v>
      </c>
      <c r="I882">
        <v>46.756</v>
      </c>
      <c r="J882">
        <v>7.4454920922802303</v>
      </c>
      <c r="K882">
        <v>51.256</v>
      </c>
      <c r="L882">
        <v>24.741762903560399</v>
      </c>
      <c r="O882" s="10">
        <f t="shared" si="162"/>
        <v>5.0793438022686601</v>
      </c>
      <c r="P882" s="10">
        <f t="shared" si="163"/>
        <v>353.29674419411799</v>
      </c>
      <c r="Q882" s="10">
        <f t="shared" si="164"/>
        <v>7.1207861171850908</v>
      </c>
      <c r="R882" s="10">
        <f t="shared" si="165"/>
        <v>111.56831174628201</v>
      </c>
      <c r="S882" s="10">
        <f t="shared" si="166"/>
        <v>8.656051913280308</v>
      </c>
      <c r="T882" s="10">
        <f t="shared" si="167"/>
        <v>205.86710855144599</v>
      </c>
      <c r="U882" s="10">
        <f t="shared" si="168"/>
        <v>10.048618072871768</v>
      </c>
      <c r="V882" s="10">
        <f t="shared" si="169"/>
        <v>8.16447777374227</v>
      </c>
      <c r="W882" s="10">
        <f t="shared" si="170"/>
        <v>11.188210201124051</v>
      </c>
      <c r="X882" s="10">
        <f t="shared" si="171"/>
        <v>7.4454920922802303</v>
      </c>
      <c r="Y882" s="10">
        <f t="shared" si="172"/>
        <v>12.195694849978583</v>
      </c>
      <c r="Z882" s="10">
        <f t="shared" si="173"/>
        <v>24.741762903560399</v>
      </c>
    </row>
    <row r="883" spans="1:26">
      <c r="A883">
        <v>20.757999999999999</v>
      </c>
      <c r="B883">
        <v>350.93939671513499</v>
      </c>
      <c r="C883">
        <v>29.257999999999999</v>
      </c>
      <c r="D883">
        <v>110.84030772071701</v>
      </c>
      <c r="E883">
        <v>35.758000000000003</v>
      </c>
      <c r="F883">
        <v>204.14481325940599</v>
      </c>
      <c r="G883">
        <v>41.758000000000003</v>
      </c>
      <c r="H883">
        <v>8.1235713678858001</v>
      </c>
      <c r="I883">
        <v>46.758000000000003</v>
      </c>
      <c r="J883">
        <v>7.4035412907479303</v>
      </c>
      <c r="K883">
        <v>51.258000000000003</v>
      </c>
      <c r="L883">
        <v>24.543575445430299</v>
      </c>
      <c r="O883" s="10">
        <f t="shared" si="162"/>
        <v>5.0798278710581863</v>
      </c>
      <c r="P883" s="10">
        <f t="shared" si="163"/>
        <v>350.93939671513499</v>
      </c>
      <c r="Q883" s="10">
        <f t="shared" si="164"/>
        <v>7.1212622847499789</v>
      </c>
      <c r="R883" s="10">
        <f t="shared" si="165"/>
        <v>110.84030772071701</v>
      </c>
      <c r="S883" s="10">
        <f t="shared" si="166"/>
        <v>8.6565202689297305</v>
      </c>
      <c r="T883" s="10">
        <f t="shared" si="167"/>
        <v>204.14481325940599</v>
      </c>
      <c r="U883" s="10">
        <f t="shared" si="168"/>
        <v>10.049077879703498</v>
      </c>
      <c r="V883" s="10">
        <f t="shared" si="169"/>
        <v>8.1235713678858001</v>
      </c>
      <c r="W883" s="10">
        <f t="shared" si="170"/>
        <v>11.188661920114228</v>
      </c>
      <c r="X883" s="10">
        <f t="shared" si="171"/>
        <v>7.4035412907479303</v>
      </c>
      <c r="Y883" s="10">
        <f t="shared" si="172"/>
        <v>12.196138554247407</v>
      </c>
      <c r="Z883" s="10">
        <f t="shared" si="173"/>
        <v>24.543575445430299</v>
      </c>
    </row>
    <row r="884" spans="1:26">
      <c r="A884">
        <v>20.76</v>
      </c>
      <c r="B884">
        <v>348.60551972826602</v>
      </c>
      <c r="C884">
        <v>29.26</v>
      </c>
      <c r="D884">
        <v>110.119393216319</v>
      </c>
      <c r="E884">
        <v>35.76</v>
      </c>
      <c r="F884">
        <v>202.444006103389</v>
      </c>
      <c r="G884">
        <v>41.76</v>
      </c>
      <c r="H884">
        <v>8.0829715342040398</v>
      </c>
      <c r="I884">
        <v>46.76</v>
      </c>
      <c r="J884">
        <v>7.3619440662975002</v>
      </c>
      <c r="K884">
        <v>51.26</v>
      </c>
      <c r="L884">
        <v>24.347762311925099</v>
      </c>
      <c r="O884" s="10">
        <f t="shared" si="162"/>
        <v>5.0803119383003104</v>
      </c>
      <c r="P884" s="10">
        <f t="shared" si="163"/>
        <v>348.60551972826602</v>
      </c>
      <c r="Q884" s="10">
        <f t="shared" si="164"/>
        <v>7.1217384501456094</v>
      </c>
      <c r="R884" s="10">
        <f t="shared" si="165"/>
        <v>110.119393216319</v>
      </c>
      <c r="S884" s="10">
        <f t="shared" si="166"/>
        <v>8.6569886219422223</v>
      </c>
      <c r="T884" s="10">
        <f t="shared" si="167"/>
        <v>202.444006103389</v>
      </c>
      <c r="U884" s="10">
        <f t="shared" si="168"/>
        <v>10.049537683474101</v>
      </c>
      <c r="V884" s="10">
        <f t="shared" si="169"/>
        <v>8.0829715342040398</v>
      </c>
      <c r="W884" s="10">
        <f t="shared" si="170"/>
        <v>11.189113635696145</v>
      </c>
      <c r="X884" s="10">
        <f t="shared" si="171"/>
        <v>7.3619440662975002</v>
      </c>
      <c r="Y884" s="10">
        <f t="shared" si="172"/>
        <v>12.196582254801074</v>
      </c>
      <c r="Z884" s="10">
        <f t="shared" si="173"/>
        <v>24.347762311925099</v>
      </c>
    </row>
    <row r="885" spans="1:26">
      <c r="A885">
        <v>20.762</v>
      </c>
      <c r="B885">
        <v>346.29480328385603</v>
      </c>
      <c r="C885">
        <v>29.262</v>
      </c>
      <c r="D885">
        <v>109.405476644122</v>
      </c>
      <c r="E885">
        <v>35.762</v>
      </c>
      <c r="F885">
        <v>200.76433168929699</v>
      </c>
      <c r="G885">
        <v>41.762</v>
      </c>
      <c r="H885">
        <v>8.0426752177609995</v>
      </c>
      <c r="I885">
        <v>46.762</v>
      </c>
      <c r="J885">
        <v>7.3206964564233497</v>
      </c>
      <c r="K885">
        <v>51.262</v>
      </c>
      <c r="L885">
        <v>24.154285688178401</v>
      </c>
      <c r="O885" s="10">
        <f t="shared" si="162"/>
        <v>5.0807960039948812</v>
      </c>
      <c r="P885" s="10">
        <f t="shared" si="163"/>
        <v>346.29480328385603</v>
      </c>
      <c r="Q885" s="10">
        <f t="shared" si="164"/>
        <v>7.1222146133718329</v>
      </c>
      <c r="R885" s="10">
        <f t="shared" si="165"/>
        <v>109.405476644122</v>
      </c>
      <c r="S885" s="10">
        <f t="shared" si="166"/>
        <v>8.6574569723176502</v>
      </c>
      <c r="T885" s="10">
        <f t="shared" si="167"/>
        <v>200.76433168929699</v>
      </c>
      <c r="U885" s="10">
        <f t="shared" si="168"/>
        <v>10.049997484183439</v>
      </c>
      <c r="V885" s="10">
        <f t="shared" si="169"/>
        <v>8.0426752177609995</v>
      </c>
      <c r="W885" s="10">
        <f t="shared" si="170"/>
        <v>11.189565347869662</v>
      </c>
      <c r="X885" s="10">
        <f t="shared" si="171"/>
        <v>7.3206964564233497</v>
      </c>
      <c r="Y885" s="10">
        <f t="shared" si="172"/>
        <v>12.19702595163945</v>
      </c>
      <c r="Z885" s="10">
        <f t="shared" si="173"/>
        <v>24.154285688178401</v>
      </c>
    </row>
    <row r="886" spans="1:26">
      <c r="A886">
        <v>20.763999999999999</v>
      </c>
      <c r="B886">
        <v>344.00694252211798</v>
      </c>
      <c r="C886">
        <v>29.263999999999999</v>
      </c>
      <c r="D886">
        <v>108.69846788674801</v>
      </c>
      <c r="E886">
        <v>35.764000000000003</v>
      </c>
      <c r="F886">
        <v>199.10544192791201</v>
      </c>
      <c r="G886">
        <v>41.764000000000003</v>
      </c>
      <c r="H886">
        <v>8.0026794015678302</v>
      </c>
      <c r="I886">
        <v>46.764000000000003</v>
      </c>
      <c r="J886">
        <v>7.2797945539765498</v>
      </c>
      <c r="K886">
        <v>51.264000000000003</v>
      </c>
      <c r="L886">
        <v>23.9631085099209</v>
      </c>
      <c r="O886" s="10">
        <f t="shared" si="162"/>
        <v>5.0812800681417523</v>
      </c>
      <c r="P886" s="10">
        <f t="shared" si="163"/>
        <v>344.00694252211798</v>
      </c>
      <c r="Q886" s="10">
        <f t="shared" si="164"/>
        <v>7.1226907744285066</v>
      </c>
      <c r="R886" s="10">
        <f t="shared" si="165"/>
        <v>108.69846788674801</v>
      </c>
      <c r="S886" s="10">
        <f t="shared" si="166"/>
        <v>8.6579253200558615</v>
      </c>
      <c r="T886" s="10">
        <f t="shared" si="167"/>
        <v>199.10544192791201</v>
      </c>
      <c r="U886" s="10">
        <f t="shared" si="168"/>
        <v>10.050457281831378</v>
      </c>
      <c r="V886" s="10">
        <f t="shared" si="169"/>
        <v>8.0026794015678302</v>
      </c>
      <c r="W886" s="10">
        <f t="shared" si="170"/>
        <v>11.190017056634645</v>
      </c>
      <c r="X886" s="10">
        <f t="shared" si="171"/>
        <v>7.2797945539765498</v>
      </c>
      <c r="Y886" s="10">
        <f t="shared" si="172"/>
        <v>12.1974696447624</v>
      </c>
      <c r="Z886" s="10">
        <f t="shared" si="173"/>
        <v>23.9631085099209</v>
      </c>
    </row>
    <row r="887" spans="1:26">
      <c r="A887">
        <v>20.765999999999998</v>
      </c>
      <c r="B887">
        <v>341.74163757339801</v>
      </c>
      <c r="C887">
        <v>29.265999999999998</v>
      </c>
      <c r="D887">
        <v>107.998278270184</v>
      </c>
      <c r="E887">
        <v>35.765999999999998</v>
      </c>
      <c r="F887">
        <v>197.466995855748</v>
      </c>
      <c r="G887">
        <v>41.765999999999998</v>
      </c>
      <c r="H887">
        <v>7.9629811060174598</v>
      </c>
      <c r="I887">
        <v>46.765999999999998</v>
      </c>
      <c r="J887">
        <v>7.2392345062380699</v>
      </c>
      <c r="K887">
        <v>51.265999999999998</v>
      </c>
      <c r="L887">
        <v>23.774194445649101</v>
      </c>
      <c r="O887" s="10">
        <f t="shared" si="162"/>
        <v>5.0817641307407788</v>
      </c>
      <c r="P887" s="10">
        <f t="shared" si="163"/>
        <v>341.74163757339801</v>
      </c>
      <c r="Q887" s="10">
        <f t="shared" si="164"/>
        <v>7.1231669333154839</v>
      </c>
      <c r="R887" s="10">
        <f t="shared" si="165"/>
        <v>107.998278270184</v>
      </c>
      <c r="S887" s="10">
        <f t="shared" si="166"/>
        <v>8.6583936651567193</v>
      </c>
      <c r="T887" s="10">
        <f t="shared" si="167"/>
        <v>197.466995855748</v>
      </c>
      <c r="U887" s="10">
        <f t="shared" si="168"/>
        <v>10.050917076417768</v>
      </c>
      <c r="V887" s="10">
        <f t="shared" si="169"/>
        <v>7.9629811060174598</v>
      </c>
      <c r="W887" s="10">
        <f t="shared" si="170"/>
        <v>11.190468761990951</v>
      </c>
      <c r="X887" s="10">
        <f t="shared" si="171"/>
        <v>7.2392345062380699</v>
      </c>
      <c r="Y887" s="10">
        <f t="shared" si="172"/>
        <v>12.197913334169787</v>
      </c>
      <c r="Z887" s="10">
        <f t="shared" si="173"/>
        <v>23.774194445649101</v>
      </c>
    </row>
    <row r="888" spans="1:26">
      <c r="A888">
        <v>20.768000000000001</v>
      </c>
      <c r="B888">
        <v>339.49859346061498</v>
      </c>
      <c r="C888">
        <v>29.268000000000001</v>
      </c>
      <c r="D888">
        <v>107.30482053617099</v>
      </c>
      <c r="E888">
        <v>35.768000000000001</v>
      </c>
      <c r="F888">
        <v>195.84865946099401</v>
      </c>
      <c r="G888">
        <v>41.768000000000001</v>
      </c>
      <c r="H888">
        <v>7.9235773883319904</v>
      </c>
      <c r="I888">
        <v>46.768000000000001</v>
      </c>
      <c r="J888">
        <v>7.1990125140130798</v>
      </c>
      <c r="K888">
        <v>51.268000000000001</v>
      </c>
      <c r="L888">
        <v>23.587507879301</v>
      </c>
      <c r="O888" s="10">
        <f t="shared" si="162"/>
        <v>5.0822481917918108</v>
      </c>
      <c r="P888" s="10">
        <f t="shared" si="163"/>
        <v>339.49859346061498</v>
      </c>
      <c r="Q888" s="10">
        <f t="shared" si="164"/>
        <v>7.1236430900326226</v>
      </c>
      <c r="R888" s="10">
        <f t="shared" si="165"/>
        <v>107.30482053617099</v>
      </c>
      <c r="S888" s="10">
        <f t="shared" si="166"/>
        <v>8.6588620076200797</v>
      </c>
      <c r="T888" s="10">
        <f t="shared" si="167"/>
        <v>195.84865946099401</v>
      </c>
      <c r="U888" s="10">
        <f t="shared" si="168"/>
        <v>10.051376867942475</v>
      </c>
      <c r="V888" s="10">
        <f t="shared" si="169"/>
        <v>7.9235773883319904</v>
      </c>
      <c r="W888" s="10">
        <f t="shared" si="170"/>
        <v>11.190920463938447</v>
      </c>
      <c r="X888" s="10">
        <f t="shared" si="171"/>
        <v>7.1990125140130798</v>
      </c>
      <c r="Y888" s="10">
        <f t="shared" si="172"/>
        <v>12.198357019861477</v>
      </c>
      <c r="Z888" s="10">
        <f t="shared" si="173"/>
        <v>23.587507879301</v>
      </c>
    </row>
    <row r="889" spans="1:26">
      <c r="A889">
        <v>20.77</v>
      </c>
      <c r="B889">
        <v>337.27752000399897</v>
      </c>
      <c r="C889">
        <v>29.27</v>
      </c>
      <c r="D889">
        <v>106.618008815222</v>
      </c>
      <c r="E889">
        <v>35.770000000000003</v>
      </c>
      <c r="F889">
        <v>194.25010551444799</v>
      </c>
      <c r="G889">
        <v>41.77</v>
      </c>
      <c r="H889">
        <v>7.8844653420160196</v>
      </c>
      <c r="I889">
        <v>46.77</v>
      </c>
      <c r="J889">
        <v>7.1591248307391799</v>
      </c>
      <c r="K889">
        <v>51.27</v>
      </c>
      <c r="L889">
        <v>23.403013893391002</v>
      </c>
      <c r="O889" s="10">
        <f t="shared" si="162"/>
        <v>5.0827322512947015</v>
      </c>
      <c r="P889" s="10">
        <f t="shared" si="163"/>
        <v>337.27752000399897</v>
      </c>
      <c r="Q889" s="10">
        <f t="shared" si="164"/>
        <v>7.1241192445797719</v>
      </c>
      <c r="R889" s="10">
        <f t="shared" si="165"/>
        <v>106.618008815222</v>
      </c>
      <c r="S889" s="10">
        <f t="shared" si="166"/>
        <v>8.659330347445799</v>
      </c>
      <c r="T889" s="10">
        <f t="shared" si="167"/>
        <v>194.25010551444799</v>
      </c>
      <c r="U889" s="10">
        <f t="shared" si="168"/>
        <v>10.051836656405357</v>
      </c>
      <c r="V889" s="10">
        <f t="shared" si="169"/>
        <v>7.8844653420160196</v>
      </c>
      <c r="W889" s="10">
        <f t="shared" si="170"/>
        <v>11.191372162476993</v>
      </c>
      <c r="X889" s="10">
        <f t="shared" si="171"/>
        <v>7.1591248307391799</v>
      </c>
      <c r="Y889" s="10">
        <f t="shared" si="172"/>
        <v>12.198800701837335</v>
      </c>
      <c r="Z889" s="10">
        <f t="shared" si="173"/>
        <v>23.403013893391002</v>
      </c>
    </row>
    <row r="890" spans="1:26">
      <c r="A890">
        <v>20.771999999999998</v>
      </c>
      <c r="B890">
        <v>335.078131727916</v>
      </c>
      <c r="C890">
        <v>29.271999999999998</v>
      </c>
      <c r="D890">
        <v>105.937758600224</v>
      </c>
      <c r="E890">
        <v>35.771999999999998</v>
      </c>
      <c r="F890">
        <v>192.671013405163</v>
      </c>
      <c r="G890">
        <v>41.771999999999998</v>
      </c>
      <c r="H890">
        <v>7.8456420963229601</v>
      </c>
      <c r="I890">
        <v>46.771999999999998</v>
      </c>
      <c r="J890">
        <v>7.1195677616154098</v>
      </c>
      <c r="K890">
        <v>51.271999999999998</v>
      </c>
      <c r="L890">
        <v>23.2206782526242</v>
      </c>
      <c r="O890" s="10">
        <f t="shared" si="162"/>
        <v>5.0832163092493028</v>
      </c>
      <c r="P890" s="10">
        <f t="shared" si="163"/>
        <v>335.078131727916</v>
      </c>
      <c r="Q890" s="10">
        <f t="shared" si="164"/>
        <v>7.1245953969567921</v>
      </c>
      <c r="R890" s="10">
        <f t="shared" si="165"/>
        <v>105.937758600224</v>
      </c>
      <c r="S890" s="10">
        <f t="shared" si="166"/>
        <v>8.6597986846337349</v>
      </c>
      <c r="T890" s="10">
        <f t="shared" si="167"/>
        <v>192.671013405163</v>
      </c>
      <c r="U890" s="10">
        <f t="shared" si="168"/>
        <v>10.052296441806272</v>
      </c>
      <c r="V890" s="10">
        <f t="shared" si="169"/>
        <v>7.8456420963229601</v>
      </c>
      <c r="W890" s="10">
        <f t="shared" si="170"/>
        <v>11.191823857606451</v>
      </c>
      <c r="X890" s="10">
        <f t="shared" si="171"/>
        <v>7.1195677616154098</v>
      </c>
      <c r="Y890" s="10">
        <f t="shared" si="172"/>
        <v>12.199244380097227</v>
      </c>
      <c r="Z890" s="10">
        <f t="shared" si="173"/>
        <v>23.2206782526242</v>
      </c>
    </row>
    <row r="891" spans="1:26">
      <c r="A891">
        <v>20.774000000000001</v>
      </c>
      <c r="B891">
        <v>332.90014776983901</v>
      </c>
      <c r="C891">
        <v>29.274000000000001</v>
      </c>
      <c r="D891">
        <v>105.263986720631</v>
      </c>
      <c r="E891">
        <v>35.774000000000001</v>
      </c>
      <c r="F891">
        <v>191.111068980716</v>
      </c>
      <c r="G891">
        <v>41.774000000000001</v>
      </c>
      <c r="H891">
        <v>7.8071048157277403</v>
      </c>
      <c r="I891">
        <v>46.774000000000001</v>
      </c>
      <c r="J891">
        <v>7.0803376627454799</v>
      </c>
      <c r="K891">
        <v>51.274000000000001</v>
      </c>
      <c r="L891">
        <v>23.040467387944599</v>
      </c>
      <c r="O891" s="10">
        <f t="shared" si="162"/>
        <v>5.0837003656554689</v>
      </c>
      <c r="P891" s="10">
        <f t="shared" si="163"/>
        <v>332.90014776983901</v>
      </c>
      <c r="Q891" s="10">
        <f t="shared" si="164"/>
        <v>7.1250715471635377</v>
      </c>
      <c r="R891" s="10">
        <f t="shared" si="165"/>
        <v>105.263986720631</v>
      </c>
      <c r="S891" s="10">
        <f t="shared" si="166"/>
        <v>8.6602670191837472</v>
      </c>
      <c r="T891" s="10">
        <f t="shared" si="167"/>
        <v>191.111068980716</v>
      </c>
      <c r="U891" s="10">
        <f t="shared" si="168"/>
        <v>10.052756224145085</v>
      </c>
      <c r="V891" s="10">
        <f t="shared" si="169"/>
        <v>7.8071048157277403</v>
      </c>
      <c r="W891" s="10">
        <f t="shared" si="170"/>
        <v>11.192275549326688</v>
      </c>
      <c r="X891" s="10">
        <f t="shared" si="171"/>
        <v>7.0803376627454799</v>
      </c>
      <c r="Y891" s="10">
        <f t="shared" si="172"/>
        <v>12.199688054641017</v>
      </c>
      <c r="Z891" s="10">
        <f t="shared" si="173"/>
        <v>23.040467387944599</v>
      </c>
    </row>
    <row r="892" spans="1:26">
      <c r="A892">
        <v>20.776</v>
      </c>
      <c r="B892">
        <v>330.74329179135498</v>
      </c>
      <c r="C892">
        <v>29.276</v>
      </c>
      <c r="D892">
        <v>104.596611317224</v>
      </c>
      <c r="E892">
        <v>35.776000000000003</v>
      </c>
      <c r="F892">
        <v>189.56996439199901</v>
      </c>
      <c r="G892">
        <v>41.776000000000003</v>
      </c>
      <c r="H892">
        <v>7.7688506994099598</v>
      </c>
      <c r="I892">
        <v>46.776000000000003</v>
      </c>
      <c r="J892">
        <v>7.0414309402986301</v>
      </c>
      <c r="K892">
        <v>51.276000000000003</v>
      </c>
      <c r="L892">
        <v>22.8623483810238</v>
      </c>
      <c r="O892" s="10">
        <f t="shared" si="162"/>
        <v>5.0841844205130515</v>
      </c>
      <c r="P892" s="10">
        <f t="shared" si="163"/>
        <v>330.74329179135498</v>
      </c>
      <c r="Q892" s="10">
        <f t="shared" si="164"/>
        <v>7.1255476951998613</v>
      </c>
      <c r="R892" s="10">
        <f t="shared" si="165"/>
        <v>104.596611317224</v>
      </c>
      <c r="S892" s="10">
        <f t="shared" si="166"/>
        <v>8.6607353510956919</v>
      </c>
      <c r="T892" s="10">
        <f t="shared" si="167"/>
        <v>189.56996439199901</v>
      </c>
      <c r="U892" s="10">
        <f t="shared" si="168"/>
        <v>10.053216003421655</v>
      </c>
      <c r="V892" s="10">
        <f t="shared" si="169"/>
        <v>7.7688506994099598</v>
      </c>
      <c r="W892" s="10">
        <f t="shared" si="170"/>
        <v>11.192727237637559</v>
      </c>
      <c r="X892" s="10">
        <f t="shared" si="171"/>
        <v>7.0414309402986301</v>
      </c>
      <c r="Y892" s="10">
        <f t="shared" si="172"/>
        <v>12.200131725468568</v>
      </c>
      <c r="Z892" s="10">
        <f t="shared" si="173"/>
        <v>22.8623483810238</v>
      </c>
    </row>
    <row r="893" spans="1:26">
      <c r="A893">
        <v>20.777999999999999</v>
      </c>
      <c r="B893">
        <v>328.607291891133</v>
      </c>
      <c r="C893">
        <v>29.277999999999999</v>
      </c>
      <c r="D893">
        <v>103.935551817416</v>
      </c>
      <c r="E893">
        <v>35.777999999999999</v>
      </c>
      <c r="F893">
        <v>188.04739794226799</v>
      </c>
      <c r="G893">
        <v>41.777999999999999</v>
      </c>
      <c r="H893">
        <v>7.7308769807465101</v>
      </c>
      <c r="I893">
        <v>46.777999999999999</v>
      </c>
      <c r="J893">
        <v>7.0028440496874396</v>
      </c>
      <c r="K893">
        <v>51.277999999999999</v>
      </c>
      <c r="L893">
        <v>22.686288949173299</v>
      </c>
      <c r="O893" s="10">
        <f t="shared" si="162"/>
        <v>5.0846684738219006</v>
      </c>
      <c r="P893" s="10">
        <f t="shared" si="163"/>
        <v>328.607291891133</v>
      </c>
      <c r="Q893" s="10">
        <f t="shared" si="164"/>
        <v>7.1260238410656171</v>
      </c>
      <c r="R893" s="10">
        <f t="shared" si="165"/>
        <v>103.935551817416</v>
      </c>
      <c r="S893" s="10">
        <f t="shared" si="166"/>
        <v>8.6612036803694217</v>
      </c>
      <c r="T893" s="10">
        <f t="shared" si="167"/>
        <v>188.04739794226799</v>
      </c>
      <c r="U893" s="10">
        <f t="shared" si="168"/>
        <v>10.053675779635837</v>
      </c>
      <c r="V893" s="10">
        <f t="shared" si="169"/>
        <v>7.7308769807465101</v>
      </c>
      <c r="W893" s="10">
        <f t="shared" si="170"/>
        <v>11.193178922538932</v>
      </c>
      <c r="X893" s="10">
        <f t="shared" si="171"/>
        <v>7.0028440496874396</v>
      </c>
      <c r="Y893" s="10">
        <f t="shared" si="172"/>
        <v>12.200575392579747</v>
      </c>
      <c r="Z893" s="10">
        <f t="shared" si="173"/>
        <v>22.686288949173299</v>
      </c>
    </row>
    <row r="894" spans="1:26">
      <c r="A894">
        <v>20.78</v>
      </c>
      <c r="B894">
        <v>326.49188051989103</v>
      </c>
      <c r="C894">
        <v>29.28</v>
      </c>
      <c r="D894">
        <v>103.280728911113</v>
      </c>
      <c r="E894">
        <v>35.78</v>
      </c>
      <c r="F894">
        <v>186.54307394044801</v>
      </c>
      <c r="G894">
        <v>41.78</v>
      </c>
      <c r="H894">
        <v>7.6931809268101103</v>
      </c>
      <c r="I894">
        <v>46.78</v>
      </c>
      <c r="J894">
        <v>6.9645734947585503</v>
      </c>
      <c r="K894">
        <v>51.28</v>
      </c>
      <c r="L894">
        <v>22.512257430650099</v>
      </c>
      <c r="O894" s="10">
        <f t="shared" si="162"/>
        <v>5.0851525255818748</v>
      </c>
      <c r="P894" s="10">
        <f t="shared" si="163"/>
        <v>326.49188051989103</v>
      </c>
      <c r="Q894" s="10">
        <f t="shared" si="164"/>
        <v>7.1264999847606658</v>
      </c>
      <c r="R894" s="10">
        <f t="shared" si="165"/>
        <v>103.280728911113</v>
      </c>
      <c r="S894" s="10">
        <f t="shared" si="166"/>
        <v>8.6616720070048032</v>
      </c>
      <c r="T894" s="10">
        <f t="shared" si="167"/>
        <v>186.54307394044801</v>
      </c>
      <c r="U894" s="10">
        <f t="shared" si="168"/>
        <v>10.054135552787496</v>
      </c>
      <c r="V894" s="10">
        <f t="shared" si="169"/>
        <v>7.6931809268101103</v>
      </c>
      <c r="W894" s="10">
        <f t="shared" si="170"/>
        <v>11.19363060403067</v>
      </c>
      <c r="X894" s="10">
        <f t="shared" si="171"/>
        <v>6.9645734947585503</v>
      </c>
      <c r="Y894" s="10">
        <f t="shared" si="172"/>
        <v>12.201019055974418</v>
      </c>
      <c r="Z894" s="10">
        <f t="shared" si="173"/>
        <v>22.512257430650099</v>
      </c>
    </row>
    <row r="895" spans="1:26">
      <c r="A895">
        <v>20.782</v>
      </c>
      <c r="B895">
        <v>324.396794397196</v>
      </c>
      <c r="C895">
        <v>29.282</v>
      </c>
      <c r="D895">
        <v>102.632064527081</v>
      </c>
      <c r="E895">
        <v>35.781999999999996</v>
      </c>
      <c r="F895">
        <v>185.05670255845999</v>
      </c>
      <c r="G895">
        <v>41.781999999999996</v>
      </c>
      <c r="H895">
        <v>7.6557598378798302</v>
      </c>
      <c r="I895">
        <v>46.781999999999996</v>
      </c>
      <c r="J895">
        <v>6.9266158270022604</v>
      </c>
      <c r="K895">
        <v>51.281999999999996</v>
      </c>
      <c r="L895">
        <v>22.340222770374101</v>
      </c>
      <c r="O895" s="10">
        <f t="shared" si="162"/>
        <v>5.0856365757928197</v>
      </c>
      <c r="P895" s="10">
        <f t="shared" si="163"/>
        <v>324.396794397196</v>
      </c>
      <c r="Q895" s="10">
        <f t="shared" si="164"/>
        <v>7.1269761262848537</v>
      </c>
      <c r="R895" s="10">
        <f t="shared" si="165"/>
        <v>102.632064527081</v>
      </c>
      <c r="S895" s="10">
        <f t="shared" si="166"/>
        <v>8.6621403310016838</v>
      </c>
      <c r="T895" s="10">
        <f t="shared" si="167"/>
        <v>185.05670255845999</v>
      </c>
      <c r="U895" s="10">
        <f t="shared" si="168"/>
        <v>10.054595322876489</v>
      </c>
      <c r="V895" s="10">
        <f t="shared" si="169"/>
        <v>7.6557598378798302</v>
      </c>
      <c r="W895" s="10">
        <f t="shared" si="170"/>
        <v>11.194082282112628</v>
      </c>
      <c r="X895" s="10">
        <f t="shared" si="171"/>
        <v>6.9266158270022604</v>
      </c>
      <c r="Y895" s="10">
        <f t="shared" si="172"/>
        <v>12.201462715652447</v>
      </c>
      <c r="Z895" s="10">
        <f t="shared" si="173"/>
        <v>22.340222770374101</v>
      </c>
    </row>
    <row r="896" spans="1:26">
      <c r="A896">
        <v>20.783999999999999</v>
      </c>
      <c r="B896">
        <v>322.32177443013802</v>
      </c>
      <c r="C896">
        <v>29.283999999999999</v>
      </c>
      <c r="D896">
        <v>101.989481809838</v>
      </c>
      <c r="E896">
        <v>35.783999999999999</v>
      </c>
      <c r="F896">
        <v>183.587999692469</v>
      </c>
      <c r="G896">
        <v>41.783999999999999</v>
      </c>
      <c r="H896">
        <v>7.6186110469570103</v>
      </c>
      <c r="I896">
        <v>46.783999999999999</v>
      </c>
      <c r="J896">
        <v>6.8889676447743398</v>
      </c>
      <c r="K896">
        <v>51.283999999999999</v>
      </c>
      <c r="L896">
        <v>22.1701545060142</v>
      </c>
      <c r="O896" s="10">
        <f t="shared" si="162"/>
        <v>5.0861206244545922</v>
      </c>
      <c r="P896" s="10">
        <f t="shared" si="163"/>
        <v>322.32177443013802</v>
      </c>
      <c r="Q896" s="10">
        <f t="shared" si="164"/>
        <v>7.1274522656380439</v>
      </c>
      <c r="R896" s="10">
        <f t="shared" si="165"/>
        <v>101.989481809838</v>
      </c>
      <c r="S896" s="10">
        <f t="shared" si="166"/>
        <v>8.6626086523599284</v>
      </c>
      <c r="T896" s="10">
        <f t="shared" si="167"/>
        <v>183.587999692469</v>
      </c>
      <c r="U896" s="10">
        <f t="shared" si="168"/>
        <v>10.055055089902678</v>
      </c>
      <c r="V896" s="10">
        <f t="shared" si="169"/>
        <v>7.6186110469570103</v>
      </c>
      <c r="W896" s="10">
        <f t="shared" si="170"/>
        <v>11.194533956784676</v>
      </c>
      <c r="X896" s="10">
        <f t="shared" si="171"/>
        <v>6.8889676447743398</v>
      </c>
      <c r="Y896" s="10">
        <f t="shared" si="172"/>
        <v>12.201906371613696</v>
      </c>
      <c r="Z896" s="10">
        <f t="shared" si="173"/>
        <v>22.1701545060142</v>
      </c>
    </row>
    <row r="897" spans="1:26">
      <c r="A897">
        <v>20.786000000000001</v>
      </c>
      <c r="B897">
        <v>320.26656563384699</v>
      </c>
      <c r="C897">
        <v>29.286000000000001</v>
      </c>
      <c r="D897">
        <v>101.352905097057</v>
      </c>
      <c r="E897">
        <v>35.786000000000001</v>
      </c>
      <c r="F897">
        <v>182.136686827994</v>
      </c>
      <c r="G897">
        <v>41.786000000000001</v>
      </c>
      <c r="H897">
        <v>7.58173191929151</v>
      </c>
      <c r="I897">
        <v>46.786000000000001</v>
      </c>
      <c r="J897">
        <v>6.8516255925346901</v>
      </c>
      <c r="K897">
        <v>51.286000000000001</v>
      </c>
      <c r="L897">
        <v>22.002022754455201</v>
      </c>
      <c r="O897" s="10">
        <f t="shared" si="162"/>
        <v>5.086604671567045</v>
      </c>
      <c r="P897" s="10">
        <f t="shared" si="163"/>
        <v>320.26656563384699</v>
      </c>
      <c r="Q897" s="10">
        <f t="shared" si="164"/>
        <v>7.1279284028200882</v>
      </c>
      <c r="R897" s="10">
        <f t="shared" si="165"/>
        <v>101.352905097057</v>
      </c>
      <c r="S897" s="10">
        <f t="shared" si="166"/>
        <v>8.6630769710793913</v>
      </c>
      <c r="T897" s="10">
        <f t="shared" si="167"/>
        <v>182.136686827994</v>
      </c>
      <c r="U897" s="10">
        <f t="shared" si="168"/>
        <v>10.055514853865922</v>
      </c>
      <c r="V897" s="10">
        <f t="shared" si="169"/>
        <v>7.58173191929151</v>
      </c>
      <c r="W897" s="10">
        <f t="shared" si="170"/>
        <v>11.194985628046675</v>
      </c>
      <c r="X897" s="10">
        <f t="shared" si="171"/>
        <v>6.8516255925346901</v>
      </c>
      <c r="Y897" s="10">
        <f t="shared" si="172"/>
        <v>12.202350023858035</v>
      </c>
      <c r="Z897" s="10">
        <f t="shared" si="173"/>
        <v>22.002022754455201</v>
      </c>
    </row>
    <row r="898" spans="1:26">
      <c r="A898">
        <v>20.788</v>
      </c>
      <c r="B898">
        <v>318.23091705364499</v>
      </c>
      <c r="C898">
        <v>29.288</v>
      </c>
      <c r="D898">
        <v>100.722259897424</v>
      </c>
      <c r="E898">
        <v>35.787999999999997</v>
      </c>
      <c r="F898">
        <v>180.70249090865201</v>
      </c>
      <c r="G898">
        <v>41.787999999999997</v>
      </c>
      <c r="H898">
        <v>7.5451198519145697</v>
      </c>
      <c r="I898">
        <v>46.787999999999997</v>
      </c>
      <c r="J898">
        <v>6.8145863600989998</v>
      </c>
      <c r="K898">
        <v>51.287999999999997</v>
      </c>
      <c r="L898">
        <v>21.835798198617798</v>
      </c>
      <c r="O898" s="10">
        <f t="shared" si="162"/>
        <v>5.0870887171300287</v>
      </c>
      <c r="P898" s="10">
        <f t="shared" si="163"/>
        <v>318.23091705364499</v>
      </c>
      <c r="Q898" s="10">
        <f t="shared" si="164"/>
        <v>7.12840453783084</v>
      </c>
      <c r="R898" s="10">
        <f t="shared" si="165"/>
        <v>100.722259897424</v>
      </c>
      <c r="S898" s="10">
        <f t="shared" si="166"/>
        <v>8.6635452871599288</v>
      </c>
      <c r="T898" s="10">
        <f t="shared" si="167"/>
        <v>180.70249090865201</v>
      </c>
      <c r="U898" s="10">
        <f t="shared" si="168"/>
        <v>10.055974614766081</v>
      </c>
      <c r="V898" s="10">
        <f t="shared" si="169"/>
        <v>7.5451198519145697</v>
      </c>
      <c r="W898" s="10">
        <f t="shared" si="170"/>
        <v>11.195437295898484</v>
      </c>
      <c r="X898" s="10">
        <f t="shared" si="171"/>
        <v>6.8145863600989998</v>
      </c>
      <c r="Y898" s="10">
        <f t="shared" si="172"/>
        <v>12.202793672385321</v>
      </c>
      <c r="Z898" s="10">
        <f t="shared" si="173"/>
        <v>21.835798198617798</v>
      </c>
    </row>
    <row r="899" spans="1:26">
      <c r="A899">
        <v>20.79</v>
      </c>
      <c r="B899">
        <v>316.21458168905002</v>
      </c>
      <c r="C899">
        <v>29.29</v>
      </c>
      <c r="D899">
        <v>100.09747286901199</v>
      </c>
      <c r="E899">
        <v>35.79</v>
      </c>
      <c r="F899">
        <v>179.285144208509</v>
      </c>
      <c r="G899">
        <v>41.79</v>
      </c>
      <c r="H899">
        <v>7.5087722731802504</v>
      </c>
      <c r="I899">
        <v>46.79</v>
      </c>
      <c r="J899">
        <v>6.77784668190532</v>
      </c>
      <c r="K899">
        <v>51.29</v>
      </c>
      <c r="L899">
        <v>21.671452074631301</v>
      </c>
      <c r="O899" s="10">
        <f t="shared" si="162"/>
        <v>5.0875727611433952</v>
      </c>
      <c r="P899" s="10">
        <f t="shared" si="163"/>
        <v>316.21458168905002</v>
      </c>
      <c r="Q899" s="10">
        <f t="shared" si="164"/>
        <v>7.1288806706701546</v>
      </c>
      <c r="R899" s="10">
        <f t="shared" si="165"/>
        <v>100.09747286901199</v>
      </c>
      <c r="S899" s="10">
        <f t="shared" si="166"/>
        <v>8.6640136006014004</v>
      </c>
      <c r="T899" s="10">
        <f t="shared" si="167"/>
        <v>179.285144208509</v>
      </c>
      <c r="U899" s="10">
        <f t="shared" si="168"/>
        <v>10.056434372603016</v>
      </c>
      <c r="V899" s="10">
        <f t="shared" si="169"/>
        <v>7.5087722731802504</v>
      </c>
      <c r="W899" s="10">
        <f t="shared" si="170"/>
        <v>11.195888960339971</v>
      </c>
      <c r="X899" s="10">
        <f t="shared" si="171"/>
        <v>6.77784668190532</v>
      </c>
      <c r="Y899" s="10">
        <f t="shared" si="172"/>
        <v>12.203237317195427</v>
      </c>
      <c r="Z899" s="10">
        <f t="shared" si="173"/>
        <v>21.671452074631301</v>
      </c>
    </row>
    <row r="900" spans="1:26">
      <c r="A900">
        <v>20.792000000000002</v>
      </c>
      <c r="B900">
        <v>314.21731641933002</v>
      </c>
      <c r="C900">
        <v>29.292000000000002</v>
      </c>
      <c r="D900">
        <v>99.478471798092201</v>
      </c>
      <c r="E900">
        <v>35.792000000000002</v>
      </c>
      <c r="F900">
        <v>177.88438420786801</v>
      </c>
      <c r="G900">
        <v>41.792000000000002</v>
      </c>
      <c r="H900">
        <v>7.4726866423138203</v>
      </c>
      <c r="I900">
        <v>46.792000000000002</v>
      </c>
      <c r="J900">
        <v>6.7414033362936303</v>
      </c>
      <c r="K900">
        <v>51.292000000000002</v>
      </c>
      <c r="L900">
        <v>21.508956159339899</v>
      </c>
      <c r="O900" s="10">
        <f t="shared" si="162"/>
        <v>5.0880568036070004</v>
      </c>
      <c r="P900" s="10">
        <f t="shared" si="163"/>
        <v>314.21731641933002</v>
      </c>
      <c r="Q900" s="10">
        <f t="shared" si="164"/>
        <v>7.1293568013378916</v>
      </c>
      <c r="R900" s="10">
        <f t="shared" si="165"/>
        <v>99.478471798092201</v>
      </c>
      <c r="S900" s="10">
        <f t="shared" si="166"/>
        <v>8.6644819114036622</v>
      </c>
      <c r="T900" s="10">
        <f t="shared" si="167"/>
        <v>177.88438420786801</v>
      </c>
      <c r="U900" s="10">
        <f t="shared" si="168"/>
        <v>10.056894127376586</v>
      </c>
      <c r="V900" s="10">
        <f t="shared" si="169"/>
        <v>7.4726866423138203</v>
      </c>
      <c r="W900" s="10">
        <f t="shared" si="170"/>
        <v>11.196340621370995</v>
      </c>
      <c r="X900" s="10">
        <f t="shared" si="171"/>
        <v>6.7414033362936303</v>
      </c>
      <c r="Y900" s="10">
        <f t="shared" si="172"/>
        <v>12.203680958288214</v>
      </c>
      <c r="Z900" s="10">
        <f t="shared" si="173"/>
        <v>21.508956159339899</v>
      </c>
    </row>
    <row r="901" spans="1:26">
      <c r="A901">
        <v>20.794</v>
      </c>
      <c r="B901">
        <v>312.23888193074998</v>
      </c>
      <c r="C901">
        <v>29.294</v>
      </c>
      <c r="D901">
        <v>98.865185578404095</v>
      </c>
      <c r="E901">
        <v>35.793999999999997</v>
      </c>
      <c r="F901">
        <v>176.49995347246099</v>
      </c>
      <c r="G901">
        <v>41.793999999999997</v>
      </c>
      <c r="H901">
        <v>7.4368604489691297</v>
      </c>
      <c r="I901">
        <v>46.793999999999997</v>
      </c>
      <c r="J901">
        <v>6.7052531448003601</v>
      </c>
      <c r="K901">
        <v>51.293999999999997</v>
      </c>
      <c r="L901">
        <v>21.348282758144698</v>
      </c>
      <c r="O901" s="10">
        <f t="shared" ref="O901:O964" si="174">2*SIN(RADIANS(A901/2))/0.070931</f>
        <v>5.0885408445206934</v>
      </c>
      <c r="P901" s="10">
        <f t="shared" ref="P901:P964" si="175">B901</f>
        <v>312.23888193074998</v>
      </c>
      <c r="Q901" s="10">
        <f t="shared" ref="Q901:Q964" si="176">2*SIN(RADIANS(C901/2))/0.070931</f>
        <v>7.1298329298338992</v>
      </c>
      <c r="R901" s="10">
        <f t="shared" ref="R901:R964" si="177">D901</f>
        <v>98.865185578404095</v>
      </c>
      <c r="S901" s="10">
        <f t="shared" ref="S901:S964" si="178">2*SIN(RADIANS(E901/2))/0.070931</f>
        <v>8.6649502195665704</v>
      </c>
      <c r="T901" s="10">
        <f t="shared" ref="T901:T964" si="179">F901</f>
        <v>176.49995347246099</v>
      </c>
      <c r="U901" s="10">
        <f t="shared" ref="U901:U964" si="180">2*SIN(RADIANS(G901/2))/0.070931</f>
        <v>10.057353879086648</v>
      </c>
      <c r="V901" s="10">
        <f t="shared" ref="V901:V964" si="181">H901</f>
        <v>7.4368604489691297</v>
      </c>
      <c r="W901" s="10">
        <f t="shared" ref="W901:W964" si="182">2*SIN(RADIANS(I901/2))/0.070931</f>
        <v>11.196792278991415</v>
      </c>
      <c r="X901" s="10">
        <f t="shared" ref="X901:X964" si="183">J901</f>
        <v>6.7052531448003601</v>
      </c>
      <c r="Y901" s="10">
        <f t="shared" ref="Y901:Y964" si="184">2*SIN(RADIANS(K901/2))/0.070931</f>
        <v>12.204124595663545</v>
      </c>
      <c r="Z901" s="10">
        <f t="shared" ref="Z901:Z964" si="185">L901</f>
        <v>21.348282758144698</v>
      </c>
    </row>
    <row r="902" spans="1:26">
      <c r="A902">
        <v>20.795999999999999</v>
      </c>
      <c r="B902">
        <v>310.27904264538898</v>
      </c>
      <c r="C902">
        <v>29.295999999999999</v>
      </c>
      <c r="D902">
        <v>98.257544190879898</v>
      </c>
      <c r="E902">
        <v>35.795999999999999</v>
      </c>
      <c r="F902">
        <v>175.13159953585199</v>
      </c>
      <c r="G902">
        <v>41.795999999999999</v>
      </c>
      <c r="H902">
        <v>7.4012912127913397</v>
      </c>
      <c r="I902">
        <v>46.795999999999999</v>
      </c>
      <c r="J902">
        <v>6.6693929714640898</v>
      </c>
      <c r="K902">
        <v>51.295999999999999</v>
      </c>
      <c r="L902">
        <v>21.189404693154099</v>
      </c>
      <c r="O902" s="10">
        <f t="shared" si="174"/>
        <v>5.0890248838843277</v>
      </c>
      <c r="P902" s="10">
        <f t="shared" si="175"/>
        <v>310.27904264538898</v>
      </c>
      <c r="Q902" s="10">
        <f t="shared" si="176"/>
        <v>7.1303090561580369</v>
      </c>
      <c r="R902" s="10">
        <f t="shared" si="177"/>
        <v>98.257544190879898</v>
      </c>
      <c r="S902" s="10">
        <f t="shared" si="178"/>
        <v>8.6654185250899882</v>
      </c>
      <c r="T902" s="10">
        <f t="shared" si="179"/>
        <v>175.13159953585199</v>
      </c>
      <c r="U902" s="10">
        <f t="shared" si="180"/>
        <v>10.057813627733067</v>
      </c>
      <c r="V902" s="10">
        <f t="shared" si="181"/>
        <v>7.4012912127913397</v>
      </c>
      <c r="W902" s="10">
        <f t="shared" si="182"/>
        <v>11.197243933201101</v>
      </c>
      <c r="X902" s="10">
        <f t="shared" si="183"/>
        <v>6.6693929714640898</v>
      </c>
      <c r="Y902" s="10">
        <f t="shared" si="184"/>
        <v>12.204568229321289</v>
      </c>
      <c r="Z902" s="10">
        <f t="shared" si="185"/>
        <v>21.189404693154099</v>
      </c>
    </row>
    <row r="903" spans="1:26">
      <c r="A903">
        <v>20.797999999999998</v>
      </c>
      <c r="B903">
        <v>308.33756665147598</v>
      </c>
      <c r="C903">
        <v>29.297999999999998</v>
      </c>
      <c r="D903">
        <v>97.6554786837808</v>
      </c>
      <c r="E903">
        <v>35.798000000000002</v>
      </c>
      <c r="F903">
        <v>173.77907478499301</v>
      </c>
      <c r="G903">
        <v>41.798000000000002</v>
      </c>
      <c r="H903">
        <v>7.3659764829895904</v>
      </c>
      <c r="I903">
        <v>46.798000000000002</v>
      </c>
      <c r="J903">
        <v>6.6338197221468604</v>
      </c>
      <c r="K903">
        <v>51.298000000000002</v>
      </c>
      <c r="L903">
        <v>21.0322952916551</v>
      </c>
      <c r="O903" s="10">
        <f t="shared" si="174"/>
        <v>5.0895089216977585</v>
      </c>
      <c r="P903" s="10">
        <f t="shared" si="175"/>
        <v>308.33756665147598</v>
      </c>
      <c r="Q903" s="10">
        <f t="shared" si="176"/>
        <v>7.1307851803101565</v>
      </c>
      <c r="R903" s="10">
        <f t="shared" si="177"/>
        <v>97.6554786837808</v>
      </c>
      <c r="S903" s="10">
        <f t="shared" si="178"/>
        <v>8.6658868279737664</v>
      </c>
      <c r="T903" s="10">
        <f t="shared" si="179"/>
        <v>173.77907478499301</v>
      </c>
      <c r="U903" s="10">
        <f t="shared" si="180"/>
        <v>10.0582733733157</v>
      </c>
      <c r="V903" s="10">
        <f t="shared" si="181"/>
        <v>7.3659764829895904</v>
      </c>
      <c r="W903" s="10">
        <f t="shared" si="182"/>
        <v>11.197695583999909</v>
      </c>
      <c r="X903" s="10">
        <f t="shared" si="183"/>
        <v>6.6338197221468604</v>
      </c>
      <c r="Y903" s="10">
        <f t="shared" si="184"/>
        <v>12.20501185926131</v>
      </c>
      <c r="Z903" s="10">
        <f t="shared" si="185"/>
        <v>21.0322952916551</v>
      </c>
    </row>
    <row r="904" spans="1:26">
      <c r="A904">
        <v>20.8</v>
      </c>
      <c r="B904">
        <v>306.414225635278</v>
      </c>
      <c r="C904">
        <v>29.3</v>
      </c>
      <c r="D904">
        <v>97.058921153273502</v>
      </c>
      <c r="E904">
        <v>35.799999999999997</v>
      </c>
      <c r="F904">
        <v>172.442136348893</v>
      </c>
      <c r="G904">
        <v>41.8</v>
      </c>
      <c r="H904">
        <v>7.3309138379136796</v>
      </c>
      <c r="I904">
        <v>46.8</v>
      </c>
      <c r="J904">
        <v>6.5985303438649598</v>
      </c>
      <c r="K904">
        <v>51.3</v>
      </c>
      <c r="L904">
        <v>20.8769283748696</v>
      </c>
      <c r="O904" s="10">
        <f t="shared" si="174"/>
        <v>5.0899929579608347</v>
      </c>
      <c r="P904" s="10">
        <f t="shared" si="175"/>
        <v>306.414225635278</v>
      </c>
      <c r="Q904" s="10">
        <f t="shared" si="176"/>
        <v>7.1312613022901159</v>
      </c>
      <c r="R904" s="10">
        <f t="shared" si="177"/>
        <v>97.058921153273502</v>
      </c>
      <c r="S904" s="10">
        <f t="shared" si="178"/>
        <v>8.6663551282177629</v>
      </c>
      <c r="T904" s="10">
        <f t="shared" si="179"/>
        <v>172.442136348893</v>
      </c>
      <c r="U904" s="10">
        <f t="shared" si="180"/>
        <v>10.058733115834407</v>
      </c>
      <c r="V904" s="10">
        <f t="shared" si="181"/>
        <v>7.3309138379136796</v>
      </c>
      <c r="W904" s="10">
        <f t="shared" si="182"/>
        <v>11.198147231387704</v>
      </c>
      <c r="X904" s="10">
        <f t="shared" si="183"/>
        <v>6.5985303438649598</v>
      </c>
      <c r="Y904" s="10">
        <f t="shared" si="184"/>
        <v>12.205455485483469</v>
      </c>
      <c r="Z904" s="10">
        <f t="shared" si="185"/>
        <v>20.8769283748696</v>
      </c>
    </row>
    <row r="905" spans="1:26">
      <c r="A905">
        <v>20.802</v>
      </c>
      <c r="B905">
        <v>304.50879481441501</v>
      </c>
      <c r="C905">
        <v>29.302</v>
      </c>
      <c r="D905">
        <v>96.467804724400807</v>
      </c>
      <c r="E905">
        <v>35.802</v>
      </c>
      <c r="F905">
        <v>171.12054599017199</v>
      </c>
      <c r="G905">
        <v>41.802</v>
      </c>
      <c r="H905">
        <v>7.2961008846402198</v>
      </c>
      <c r="I905">
        <v>46.802</v>
      </c>
      <c r="J905">
        <v>6.5635218241346598</v>
      </c>
      <c r="K905">
        <v>51.302</v>
      </c>
      <c r="L905">
        <v>20.723278247013901</v>
      </c>
      <c r="O905" s="10">
        <f t="shared" si="174"/>
        <v>5.0904769926734108</v>
      </c>
      <c r="P905" s="10">
        <f t="shared" si="175"/>
        <v>304.50879481441501</v>
      </c>
      <c r="Q905" s="10">
        <f t="shared" si="176"/>
        <v>7.1317374220977685</v>
      </c>
      <c r="R905" s="10">
        <f t="shared" si="177"/>
        <v>96.467804724400807</v>
      </c>
      <c r="S905" s="10">
        <f t="shared" si="178"/>
        <v>8.6668234258218391</v>
      </c>
      <c r="T905" s="10">
        <f t="shared" si="179"/>
        <v>171.12054599017199</v>
      </c>
      <c r="U905" s="10">
        <f t="shared" si="180"/>
        <v>10.059192855289053</v>
      </c>
      <c r="V905" s="10">
        <f t="shared" si="181"/>
        <v>7.2961008846402198</v>
      </c>
      <c r="W905" s="10">
        <f t="shared" si="182"/>
        <v>11.19859887536435</v>
      </c>
      <c r="X905" s="10">
        <f t="shared" si="183"/>
        <v>6.5635218241346598</v>
      </c>
      <c r="Y905" s="10">
        <f t="shared" si="184"/>
        <v>12.205899107987635</v>
      </c>
      <c r="Z905" s="10">
        <f t="shared" si="185"/>
        <v>20.723278247013901</v>
      </c>
    </row>
    <row r="906" spans="1:26">
      <c r="A906">
        <v>20.803999999999998</v>
      </c>
      <c r="B906">
        <v>302.62105287263302</v>
      </c>
      <c r="C906">
        <v>29.303999999999998</v>
      </c>
      <c r="D906">
        <v>95.882063532464699</v>
      </c>
      <c r="E906">
        <v>35.804000000000002</v>
      </c>
      <c r="F906">
        <v>169.81406999957099</v>
      </c>
      <c r="G906">
        <v>41.804000000000002</v>
      </c>
      <c r="H906">
        <v>7.2615352585649999</v>
      </c>
      <c r="I906">
        <v>46.804000000000002</v>
      </c>
      <c r="J906">
        <v>6.5287911903294802</v>
      </c>
      <c r="K906">
        <v>51.304000000000002</v>
      </c>
      <c r="L906">
        <v>20.571319684635601</v>
      </c>
      <c r="O906" s="10">
        <f t="shared" si="174"/>
        <v>5.0909610258353393</v>
      </c>
      <c r="P906" s="10">
        <f t="shared" si="175"/>
        <v>302.62105287263302</v>
      </c>
      <c r="Q906" s="10">
        <f t="shared" si="176"/>
        <v>7.1322135397329705</v>
      </c>
      <c r="R906" s="10">
        <f t="shared" si="177"/>
        <v>95.882063532464699</v>
      </c>
      <c r="S906" s="10">
        <f t="shared" si="178"/>
        <v>8.6672917207858475</v>
      </c>
      <c r="T906" s="10">
        <f t="shared" si="179"/>
        <v>169.81406999957099</v>
      </c>
      <c r="U906" s="10">
        <f t="shared" si="180"/>
        <v>10.059652591679489</v>
      </c>
      <c r="V906" s="10">
        <f t="shared" si="181"/>
        <v>7.2615352585649999</v>
      </c>
      <c r="W906" s="10">
        <f t="shared" si="182"/>
        <v>11.199050515929706</v>
      </c>
      <c r="X906" s="10">
        <f t="shared" si="183"/>
        <v>6.5287911903294802</v>
      </c>
      <c r="Y906" s="10">
        <f t="shared" si="184"/>
        <v>12.206342726773672</v>
      </c>
      <c r="Z906" s="10">
        <f t="shared" si="185"/>
        <v>20.571319684635601</v>
      </c>
    </row>
    <row r="907" spans="1:26">
      <c r="A907">
        <v>20.806000000000001</v>
      </c>
      <c r="B907">
        <v>300.75078189599401</v>
      </c>
      <c r="C907">
        <v>29.306000000000001</v>
      </c>
      <c r="D907">
        <v>95.301632704800397</v>
      </c>
      <c r="E907">
        <v>35.805999999999997</v>
      </c>
      <c r="F907">
        <v>168.52247909319601</v>
      </c>
      <c r="G907">
        <v>41.805999999999997</v>
      </c>
      <c r="H907">
        <v>7.2272146230009602</v>
      </c>
      <c r="I907">
        <v>46.805999999999997</v>
      </c>
      <c r="J907">
        <v>6.4943355090479997</v>
      </c>
      <c r="K907">
        <v>51.305999999999997</v>
      </c>
      <c r="L907">
        <v>20.4210279262211</v>
      </c>
      <c r="O907" s="10">
        <f t="shared" si="174"/>
        <v>5.0914450574464718</v>
      </c>
      <c r="P907" s="10">
        <f t="shared" si="175"/>
        <v>300.75078189599401</v>
      </c>
      <c r="Q907" s="10">
        <f t="shared" si="176"/>
        <v>7.1326896551955752</v>
      </c>
      <c r="R907" s="10">
        <f t="shared" si="177"/>
        <v>95.301632704800397</v>
      </c>
      <c r="S907" s="10">
        <f t="shared" si="178"/>
        <v>8.6677600131096479</v>
      </c>
      <c r="T907" s="10">
        <f t="shared" si="179"/>
        <v>168.52247909319601</v>
      </c>
      <c r="U907" s="10">
        <f t="shared" si="180"/>
        <v>10.06011232500558</v>
      </c>
      <c r="V907" s="10">
        <f t="shared" si="181"/>
        <v>7.2272146230009602</v>
      </c>
      <c r="W907" s="10">
        <f t="shared" si="182"/>
        <v>11.199502153083637</v>
      </c>
      <c r="X907" s="10">
        <f t="shared" si="183"/>
        <v>6.4943355090479997</v>
      </c>
      <c r="Y907" s="10">
        <f t="shared" si="184"/>
        <v>12.206786341841442</v>
      </c>
      <c r="Z907" s="10">
        <f t="shared" si="185"/>
        <v>20.4210279262211</v>
      </c>
    </row>
    <row r="908" spans="1:26">
      <c r="A908">
        <v>20.808</v>
      </c>
      <c r="B908">
        <v>298.89776731036</v>
      </c>
      <c r="C908">
        <v>29.308</v>
      </c>
      <c r="D908">
        <v>94.726448342916797</v>
      </c>
      <c r="E908">
        <v>35.808</v>
      </c>
      <c r="F908">
        <v>167.245548312474</v>
      </c>
      <c r="G908">
        <v>41.808</v>
      </c>
      <c r="H908">
        <v>7.1931366687851304</v>
      </c>
      <c r="I908">
        <v>46.808</v>
      </c>
      <c r="J908">
        <v>6.4601518854959004</v>
      </c>
      <c r="K908">
        <v>51.308</v>
      </c>
      <c r="L908">
        <v>20.272378662077799</v>
      </c>
      <c r="O908" s="10">
        <f t="shared" si="174"/>
        <v>5.091929087506661</v>
      </c>
      <c r="P908" s="10">
        <f t="shared" si="175"/>
        <v>298.89776731036</v>
      </c>
      <c r="Q908" s="10">
        <f t="shared" si="176"/>
        <v>7.1331657684854397</v>
      </c>
      <c r="R908" s="10">
        <f t="shared" si="177"/>
        <v>94.726448342916797</v>
      </c>
      <c r="S908" s="10">
        <f t="shared" si="178"/>
        <v>8.6682283027930982</v>
      </c>
      <c r="T908" s="10">
        <f t="shared" si="179"/>
        <v>167.245548312474</v>
      </c>
      <c r="U908" s="10">
        <f t="shared" si="180"/>
        <v>10.060572055267187</v>
      </c>
      <c r="V908" s="10">
        <f t="shared" si="181"/>
        <v>7.1931366687851304</v>
      </c>
      <c r="W908" s="10">
        <f t="shared" si="182"/>
        <v>11.199953786826004</v>
      </c>
      <c r="X908" s="10">
        <f t="shared" si="183"/>
        <v>6.4601518854959004</v>
      </c>
      <c r="Y908" s="10">
        <f t="shared" si="184"/>
        <v>12.207229953190815</v>
      </c>
      <c r="Z908" s="10">
        <f t="shared" si="185"/>
        <v>20.272378662077799</v>
      </c>
    </row>
    <row r="909" spans="1:26">
      <c r="A909">
        <v>20.81</v>
      </c>
      <c r="B909">
        <v>297.06179782032399</v>
      </c>
      <c r="C909">
        <v>29.31</v>
      </c>
      <c r="D909">
        <v>94.156447505041697</v>
      </c>
      <c r="E909">
        <v>35.81</v>
      </c>
      <c r="F909">
        <v>165.983056926769</v>
      </c>
      <c r="G909">
        <v>41.81</v>
      </c>
      <c r="H909">
        <v>7.1592991138889097</v>
      </c>
      <c r="I909">
        <v>46.81</v>
      </c>
      <c r="J909">
        <v>6.4262374628760597</v>
      </c>
      <c r="K909">
        <v>51.31</v>
      </c>
      <c r="L909">
        <v>20.1253480244619</v>
      </c>
      <c r="O909" s="10">
        <f t="shared" si="174"/>
        <v>5.0924131160157611</v>
      </c>
      <c r="P909" s="10">
        <f t="shared" si="175"/>
        <v>297.06179782032399</v>
      </c>
      <c r="Q909" s="10">
        <f t="shared" si="176"/>
        <v>7.1336418796024148</v>
      </c>
      <c r="R909" s="10">
        <f t="shared" si="177"/>
        <v>94.156447505041697</v>
      </c>
      <c r="S909" s="10">
        <f t="shared" si="178"/>
        <v>8.668696589836058</v>
      </c>
      <c r="T909" s="10">
        <f t="shared" si="179"/>
        <v>165.983056926769</v>
      </c>
      <c r="U909" s="10">
        <f t="shared" si="180"/>
        <v>10.061031782464168</v>
      </c>
      <c r="V909" s="10">
        <f t="shared" si="181"/>
        <v>7.1592991138889097</v>
      </c>
      <c r="W909" s="10">
        <f t="shared" si="182"/>
        <v>11.200405417156672</v>
      </c>
      <c r="X909" s="10">
        <f t="shared" si="183"/>
        <v>6.4262374628760597</v>
      </c>
      <c r="Y909" s="10">
        <f t="shared" si="184"/>
        <v>12.207673560821652</v>
      </c>
      <c r="Z909" s="10">
        <f t="shared" si="185"/>
        <v>20.1253480244619</v>
      </c>
    </row>
    <row r="910" spans="1:26">
      <c r="A910">
        <v>20.812000000000001</v>
      </c>
      <c r="B910">
        <v>295.24266534930501</v>
      </c>
      <c r="C910">
        <v>29.312000000000001</v>
      </c>
      <c r="D910">
        <v>93.591568188989399</v>
      </c>
      <c r="E910">
        <v>35.811999999999998</v>
      </c>
      <c r="F910">
        <v>164.734788338508</v>
      </c>
      <c r="G910">
        <v>41.811999999999998</v>
      </c>
      <c r="H910">
        <v>7.1256997030378804</v>
      </c>
      <c r="I910">
        <v>46.811999999999998</v>
      </c>
      <c r="J910">
        <v>6.3925894217930797</v>
      </c>
      <c r="K910">
        <v>51.311999999999998</v>
      </c>
      <c r="L910">
        <v>19.9799125779696</v>
      </c>
      <c r="O910" s="10">
        <f t="shared" si="174"/>
        <v>5.0928971429736229</v>
      </c>
      <c r="P910" s="10">
        <f t="shared" si="175"/>
        <v>295.24266534930501</v>
      </c>
      <c r="Q910" s="10">
        <f t="shared" si="176"/>
        <v>7.1341179885463619</v>
      </c>
      <c r="R910" s="10">
        <f t="shared" si="177"/>
        <v>93.591568188989399</v>
      </c>
      <c r="S910" s="10">
        <f t="shared" si="178"/>
        <v>8.669164874238378</v>
      </c>
      <c r="T910" s="10">
        <f t="shared" si="179"/>
        <v>164.734788338508</v>
      </c>
      <c r="U910" s="10">
        <f t="shared" si="180"/>
        <v>10.061491506596383</v>
      </c>
      <c r="V910" s="10">
        <f t="shared" si="181"/>
        <v>7.1256997030378804</v>
      </c>
      <c r="W910" s="10">
        <f t="shared" si="182"/>
        <v>11.200857044075496</v>
      </c>
      <c r="X910" s="10">
        <f t="shared" si="183"/>
        <v>6.3925894217930797</v>
      </c>
      <c r="Y910" s="10">
        <f t="shared" si="184"/>
        <v>12.208117164733817</v>
      </c>
      <c r="Z910" s="10">
        <f t="shared" si="185"/>
        <v>19.9799125779696</v>
      </c>
    </row>
    <row r="911" spans="1:26">
      <c r="A911">
        <v>20.814</v>
      </c>
      <c r="B911">
        <v>293.44016498102599</v>
      </c>
      <c r="C911">
        <v>29.314</v>
      </c>
      <c r="D911">
        <v>93.031749315420498</v>
      </c>
      <c r="E911">
        <v>35.814</v>
      </c>
      <c r="F911">
        <v>163.500529990773</v>
      </c>
      <c r="G911">
        <v>41.813999999999901</v>
      </c>
      <c r="H911">
        <v>7.0923362073354799</v>
      </c>
      <c r="I911">
        <v>46.813999999999901</v>
      </c>
      <c r="J911">
        <v>6.3592049796662504</v>
      </c>
      <c r="K911">
        <v>51.313999999999901</v>
      </c>
      <c r="L911">
        <v>19.836049310162</v>
      </c>
      <c r="O911" s="10">
        <f t="shared" si="174"/>
        <v>5.0933811683800991</v>
      </c>
      <c r="P911" s="10">
        <f t="shared" si="175"/>
        <v>293.44016498102599</v>
      </c>
      <c r="Q911" s="10">
        <f t="shared" si="176"/>
        <v>7.1345940953171301</v>
      </c>
      <c r="R911" s="10">
        <f t="shared" si="177"/>
        <v>93.031749315420498</v>
      </c>
      <c r="S911" s="10">
        <f t="shared" si="178"/>
        <v>8.6696331559999216</v>
      </c>
      <c r="T911" s="10">
        <f t="shared" si="179"/>
        <v>163.500529990773</v>
      </c>
      <c r="U911" s="10">
        <f t="shared" si="180"/>
        <v>10.061951227663672</v>
      </c>
      <c r="V911" s="10">
        <f t="shared" si="181"/>
        <v>7.0923362073354799</v>
      </c>
      <c r="W911" s="10">
        <f t="shared" si="182"/>
        <v>11.201308667582326</v>
      </c>
      <c r="X911" s="10">
        <f t="shared" si="183"/>
        <v>6.3592049796662504</v>
      </c>
      <c r="Y911" s="10">
        <f t="shared" si="184"/>
        <v>12.20856076492716</v>
      </c>
      <c r="Z911" s="10">
        <f t="shared" si="185"/>
        <v>19.836049310162</v>
      </c>
    </row>
    <row r="912" spans="1:26">
      <c r="A912">
        <v>20.815999999999999</v>
      </c>
      <c r="B912">
        <v>291.65409490217701</v>
      </c>
      <c r="C912">
        <v>29.315999999999999</v>
      </c>
      <c r="D912">
        <v>92.476930711430796</v>
      </c>
      <c r="E912">
        <v>35.816000000000003</v>
      </c>
      <c r="F912">
        <v>162.280073277338</v>
      </c>
      <c r="G912">
        <v>41.816000000000003</v>
      </c>
      <c r="H912">
        <v>7.0592064238939196</v>
      </c>
      <c r="I912">
        <v>46.816000000000003</v>
      </c>
      <c r="J912">
        <v>6.3260813901543802</v>
      </c>
      <c r="K912">
        <v>51.316000000000003</v>
      </c>
      <c r="L912">
        <v>19.693735622430701</v>
      </c>
      <c r="O912" s="10">
        <f t="shared" si="174"/>
        <v>5.093865192235044</v>
      </c>
      <c r="P912" s="10">
        <f t="shared" si="175"/>
        <v>291.65409490217701</v>
      </c>
      <c r="Q912" s="10">
        <f t="shared" si="176"/>
        <v>7.1350701999145771</v>
      </c>
      <c r="R912" s="10">
        <f t="shared" si="177"/>
        <v>92.476930711430796</v>
      </c>
      <c r="S912" s="10">
        <f t="shared" si="178"/>
        <v>8.670101435120543</v>
      </c>
      <c r="T912" s="10">
        <f t="shared" si="179"/>
        <v>162.280073277338</v>
      </c>
      <c r="U912" s="10">
        <f t="shared" si="180"/>
        <v>10.06241094566596</v>
      </c>
      <c r="V912" s="10">
        <f t="shared" si="181"/>
        <v>7.0592064238939196</v>
      </c>
      <c r="W912" s="10">
        <f t="shared" si="182"/>
        <v>11.201760287677088</v>
      </c>
      <c r="X912" s="10">
        <f t="shared" si="183"/>
        <v>6.3260813901543802</v>
      </c>
      <c r="Y912" s="10">
        <f t="shared" si="184"/>
        <v>12.209004361401604</v>
      </c>
      <c r="Z912" s="10">
        <f t="shared" si="185"/>
        <v>19.693735622430701</v>
      </c>
    </row>
    <row r="913" spans="1:26">
      <c r="A913">
        <v>20.818000000000001</v>
      </c>
      <c r="B913">
        <v>289.88425634626901</v>
      </c>
      <c r="C913">
        <v>29.318000000000001</v>
      </c>
      <c r="D913">
        <v>91.927053094477003</v>
      </c>
      <c r="E913">
        <v>35.817999999999998</v>
      </c>
      <c r="F913">
        <v>161.07321345497601</v>
      </c>
      <c r="G913">
        <v>41.817999999999998</v>
      </c>
      <c r="H913">
        <v>7.0263081754716801</v>
      </c>
      <c r="I913">
        <v>46.817999999999998</v>
      </c>
      <c r="J913">
        <v>6.2932159425916696</v>
      </c>
      <c r="K913">
        <v>51.317999999999998</v>
      </c>
      <c r="L913">
        <v>19.5529493210956</v>
      </c>
      <c r="O913" s="10">
        <f t="shared" si="174"/>
        <v>5.0943492145383082</v>
      </c>
      <c r="P913" s="10">
        <f t="shared" si="175"/>
        <v>289.88425634626901</v>
      </c>
      <c r="Q913" s="10">
        <f t="shared" si="176"/>
        <v>7.1355463023385575</v>
      </c>
      <c r="R913" s="10">
        <f t="shared" si="177"/>
        <v>91.927053094477003</v>
      </c>
      <c r="S913" s="10">
        <f t="shared" si="178"/>
        <v>8.6705697116000984</v>
      </c>
      <c r="T913" s="10">
        <f t="shared" si="179"/>
        <v>161.07321345497601</v>
      </c>
      <c r="U913" s="10">
        <f t="shared" si="180"/>
        <v>10.062870660603036</v>
      </c>
      <c r="V913" s="10">
        <f t="shared" si="181"/>
        <v>7.0263081754716801</v>
      </c>
      <c r="W913" s="10">
        <f t="shared" si="182"/>
        <v>11.202211904359572</v>
      </c>
      <c r="X913" s="10">
        <f t="shared" si="183"/>
        <v>6.2932159425916696</v>
      </c>
      <c r="Y913" s="10">
        <f t="shared" si="184"/>
        <v>12.20944795415695</v>
      </c>
      <c r="Z913" s="10">
        <f t="shared" si="185"/>
        <v>19.5529493210956</v>
      </c>
    </row>
    <row r="914" spans="1:26">
      <c r="A914">
        <v>20.82</v>
      </c>
      <c r="B914">
        <v>288.13045353872297</v>
      </c>
      <c r="C914">
        <v>29.32</v>
      </c>
      <c r="D914">
        <v>91.382058056645107</v>
      </c>
      <c r="E914">
        <v>35.82</v>
      </c>
      <c r="F914">
        <v>159.879749558062</v>
      </c>
      <c r="G914">
        <v>41.82</v>
      </c>
      <c r="H914">
        <v>6.9936393101152099</v>
      </c>
      <c r="I914">
        <v>46.82</v>
      </c>
      <c r="J914">
        <v>6.2606059614320104</v>
      </c>
      <c r="K914">
        <v>51.32</v>
      </c>
      <c r="L914">
        <v>19.4136686087183</v>
      </c>
      <c r="O914" s="10">
        <f t="shared" si="174"/>
        <v>5.0948332352897436</v>
      </c>
      <c r="P914" s="10">
        <f t="shared" si="175"/>
        <v>288.13045353872297</v>
      </c>
      <c r="Q914" s="10">
        <f t="shared" si="176"/>
        <v>7.1360224025889263</v>
      </c>
      <c r="R914" s="10">
        <f t="shared" si="177"/>
        <v>91.382058056645107</v>
      </c>
      <c r="S914" s="10">
        <f t="shared" si="178"/>
        <v>8.6710379854384509</v>
      </c>
      <c r="T914" s="10">
        <f t="shared" si="179"/>
        <v>159.879749558062</v>
      </c>
      <c r="U914" s="10">
        <f t="shared" si="180"/>
        <v>10.063330372474789</v>
      </c>
      <c r="V914" s="10">
        <f t="shared" si="181"/>
        <v>6.9936393101152099</v>
      </c>
      <c r="W914" s="10">
        <f t="shared" si="182"/>
        <v>11.20266351762967</v>
      </c>
      <c r="X914" s="10">
        <f t="shared" si="183"/>
        <v>6.2606059614320104</v>
      </c>
      <c r="Y914" s="10">
        <f t="shared" si="184"/>
        <v>12.209891543193084</v>
      </c>
      <c r="Z914" s="10">
        <f t="shared" si="185"/>
        <v>19.4136686087183</v>
      </c>
    </row>
    <row r="915" spans="1:26">
      <c r="A915">
        <v>20.821999999999999</v>
      </c>
      <c r="B915">
        <v>286.39249364304601</v>
      </c>
      <c r="C915">
        <v>29.321999999999999</v>
      </c>
      <c r="D915">
        <v>90.841888049229397</v>
      </c>
      <c r="E915">
        <v>35.822000000000003</v>
      </c>
      <c r="F915">
        <v>158.69948431533899</v>
      </c>
      <c r="G915">
        <v>41.822000000000003</v>
      </c>
      <c r="H915">
        <v>6.96119770080759</v>
      </c>
      <c r="I915">
        <v>46.822000000000003</v>
      </c>
      <c r="J915">
        <v>6.2282488057046503</v>
      </c>
      <c r="K915">
        <v>51.322000000000003</v>
      </c>
      <c r="L915">
        <v>19.2758720756371</v>
      </c>
      <c r="O915" s="10">
        <f t="shared" si="174"/>
        <v>5.0953172544892054</v>
      </c>
      <c r="P915" s="10">
        <f t="shared" si="175"/>
        <v>286.39249364304601</v>
      </c>
      <c r="Q915" s="10">
        <f t="shared" si="176"/>
        <v>7.1364985006655379</v>
      </c>
      <c r="R915" s="10">
        <f t="shared" si="177"/>
        <v>90.841888049229397</v>
      </c>
      <c r="S915" s="10">
        <f t="shared" si="178"/>
        <v>8.671506256635455</v>
      </c>
      <c r="T915" s="10">
        <f t="shared" si="179"/>
        <v>158.69948431533899</v>
      </c>
      <c r="U915" s="10">
        <f t="shared" si="180"/>
        <v>10.063790081281077</v>
      </c>
      <c r="V915" s="10">
        <f t="shared" si="181"/>
        <v>6.96119770080759</v>
      </c>
      <c r="W915" s="10">
        <f t="shared" si="182"/>
        <v>11.203115127487242</v>
      </c>
      <c r="X915" s="10">
        <f t="shared" si="183"/>
        <v>6.2282488057046503</v>
      </c>
      <c r="Y915" s="10">
        <f t="shared" si="184"/>
        <v>12.210335128509875</v>
      </c>
      <c r="Z915" s="10">
        <f t="shared" si="185"/>
        <v>19.2758720756371</v>
      </c>
    </row>
    <row r="916" spans="1:26">
      <c r="A916">
        <v>20.824000000000002</v>
      </c>
      <c r="B916">
        <v>284.67018670817498</v>
      </c>
      <c r="C916">
        <v>29.324000000000002</v>
      </c>
      <c r="D916">
        <v>90.306486367634605</v>
      </c>
      <c r="E916">
        <v>35.823999999999998</v>
      </c>
      <c r="F916">
        <v>157.532224068841</v>
      </c>
      <c r="G916">
        <v>41.823999999999998</v>
      </c>
      <c r="H916">
        <v>6.9289812451228103</v>
      </c>
      <c r="I916">
        <v>46.823999999999998</v>
      </c>
      <c r="J916">
        <v>6.1961418684795104</v>
      </c>
      <c r="K916">
        <v>51.323999999999998</v>
      </c>
      <c r="L916">
        <v>19.139538691711699</v>
      </c>
      <c r="O916" s="10">
        <f t="shared" si="174"/>
        <v>5.0958012721365442</v>
      </c>
      <c r="P916" s="10">
        <f t="shared" si="175"/>
        <v>284.67018670817498</v>
      </c>
      <c r="Q916" s="10">
        <f t="shared" si="176"/>
        <v>7.1369745965682494</v>
      </c>
      <c r="R916" s="10">
        <f t="shared" si="177"/>
        <v>90.306486367634605</v>
      </c>
      <c r="S916" s="10">
        <f t="shared" si="178"/>
        <v>8.6719745251909632</v>
      </c>
      <c r="T916" s="10">
        <f t="shared" si="179"/>
        <v>157.532224068841</v>
      </c>
      <c r="U916" s="10">
        <f t="shared" si="180"/>
        <v>10.064249787021756</v>
      </c>
      <c r="V916" s="10">
        <f t="shared" si="181"/>
        <v>6.9289812451228103</v>
      </c>
      <c r="W916" s="10">
        <f t="shared" si="182"/>
        <v>11.203566733932147</v>
      </c>
      <c r="X916" s="10">
        <f t="shared" si="183"/>
        <v>6.1961418684795104</v>
      </c>
      <c r="Y916" s="10">
        <f t="shared" si="184"/>
        <v>12.210778710107183</v>
      </c>
      <c r="Z916" s="10">
        <f t="shared" si="185"/>
        <v>19.139538691711699</v>
      </c>
    </row>
    <row r="917" spans="1:26">
      <c r="A917">
        <v>20.826000000000001</v>
      </c>
      <c r="B917">
        <v>282.96334561691498</v>
      </c>
      <c r="C917">
        <v>29.326000000000001</v>
      </c>
      <c r="D917">
        <v>89.775797136587698</v>
      </c>
      <c r="E917">
        <v>35.826000000000001</v>
      </c>
      <c r="F917">
        <v>156.37777869487201</v>
      </c>
      <c r="G917">
        <v>41.826000000000001</v>
      </c>
      <c r="H917">
        <v>6.8969878648856904</v>
      </c>
      <c r="I917">
        <v>46.826000000000001</v>
      </c>
      <c r="J917">
        <v>6.1642825763421802</v>
      </c>
      <c r="K917">
        <v>51.326000000000001</v>
      </c>
      <c r="L917">
        <v>19.004647798273901</v>
      </c>
      <c r="O917" s="10">
        <f t="shared" si="174"/>
        <v>5.0962852882316136</v>
      </c>
      <c r="P917" s="10">
        <f t="shared" si="175"/>
        <v>282.96334561691498</v>
      </c>
      <c r="Q917" s="10">
        <f t="shared" si="176"/>
        <v>7.1374506902969115</v>
      </c>
      <c r="R917" s="10">
        <f t="shared" si="177"/>
        <v>89.775797136587698</v>
      </c>
      <c r="S917" s="10">
        <f t="shared" si="178"/>
        <v>8.6724427911048387</v>
      </c>
      <c r="T917" s="10">
        <f t="shared" si="179"/>
        <v>156.37777869487201</v>
      </c>
      <c r="U917" s="10">
        <f t="shared" si="180"/>
        <v>10.064709489696694</v>
      </c>
      <c r="V917" s="10">
        <f t="shared" si="181"/>
        <v>6.8969878648856904</v>
      </c>
      <c r="W917" s="10">
        <f t="shared" si="182"/>
        <v>11.204018336964253</v>
      </c>
      <c r="X917" s="10">
        <f t="shared" si="183"/>
        <v>6.1642825763421802</v>
      </c>
      <c r="Y917" s="10">
        <f t="shared" si="184"/>
        <v>12.21122228798488</v>
      </c>
      <c r="Z917" s="10">
        <f t="shared" si="185"/>
        <v>19.004647798273901</v>
      </c>
    </row>
    <row r="918" spans="1:26">
      <c r="A918">
        <v>20.827999999999999</v>
      </c>
      <c r="B918">
        <v>281.27178603540801</v>
      </c>
      <c r="C918">
        <v>29.327999999999999</v>
      </c>
      <c r="D918">
        <v>89.249765295640699</v>
      </c>
      <c r="E918">
        <v>35.828000000000003</v>
      </c>
      <c r="F918">
        <v>155.235961526978</v>
      </c>
      <c r="G918">
        <v>41.828000000000003</v>
      </c>
      <c r="H918">
        <v>6.8652155058367201</v>
      </c>
      <c r="I918">
        <v>46.828000000000003</v>
      </c>
      <c r="J918">
        <v>6.1326683888779101</v>
      </c>
      <c r="K918">
        <v>51.328000000000003</v>
      </c>
      <c r="L918">
        <v>18.871179100273</v>
      </c>
      <c r="O918" s="10">
        <f t="shared" si="174"/>
        <v>5.0967693027742653</v>
      </c>
      <c r="P918" s="10">
        <f t="shared" si="175"/>
        <v>281.27178603540801</v>
      </c>
      <c r="Q918" s="10">
        <f t="shared" si="176"/>
        <v>7.1379267818513847</v>
      </c>
      <c r="R918" s="10">
        <f t="shared" si="177"/>
        <v>89.249765295640699</v>
      </c>
      <c r="S918" s="10">
        <f t="shared" si="178"/>
        <v>8.6729110543769359</v>
      </c>
      <c r="T918" s="10">
        <f t="shared" si="179"/>
        <v>155.235961526978</v>
      </c>
      <c r="U918" s="10">
        <f t="shared" si="180"/>
        <v>10.065169189305745</v>
      </c>
      <c r="V918" s="10">
        <f t="shared" si="181"/>
        <v>6.8652155058367201</v>
      </c>
      <c r="W918" s="10">
        <f t="shared" si="182"/>
        <v>11.204469936583422</v>
      </c>
      <c r="X918" s="10">
        <f t="shared" si="183"/>
        <v>6.1326683888779101</v>
      </c>
      <c r="Y918" s="10">
        <f t="shared" si="184"/>
        <v>12.211665862142823</v>
      </c>
      <c r="Z918" s="10">
        <f t="shared" si="185"/>
        <v>18.871179100273</v>
      </c>
    </row>
    <row r="919" spans="1:26">
      <c r="A919">
        <v>20.83</v>
      </c>
      <c r="B919">
        <v>279.59532636370602</v>
      </c>
      <c r="C919">
        <v>29.33</v>
      </c>
      <c r="D919">
        <v>88.7283365849825</v>
      </c>
      <c r="E919">
        <v>35.83</v>
      </c>
      <c r="F919">
        <v>154.10658928088699</v>
      </c>
      <c r="G919">
        <v>41.83</v>
      </c>
      <c r="H919">
        <v>6.8336621373029196</v>
      </c>
      <c r="I919">
        <v>46.83</v>
      </c>
      <c r="J919">
        <v>6.1012967981652499</v>
      </c>
      <c r="K919">
        <v>51.33</v>
      </c>
      <c r="L919">
        <v>18.739112658618101</v>
      </c>
      <c r="O919" s="10">
        <f t="shared" si="174"/>
        <v>5.0972533157643527</v>
      </c>
      <c r="P919" s="10">
        <f t="shared" si="175"/>
        <v>279.59532636370602</v>
      </c>
      <c r="Q919" s="10">
        <f t="shared" si="176"/>
        <v>7.1384028712315191</v>
      </c>
      <c r="R919" s="10">
        <f t="shared" si="177"/>
        <v>88.7283365849825</v>
      </c>
      <c r="S919" s="10">
        <f t="shared" si="178"/>
        <v>8.6733793150071126</v>
      </c>
      <c r="T919" s="10">
        <f t="shared" si="179"/>
        <v>154.10658928088699</v>
      </c>
      <c r="U919" s="10">
        <f t="shared" si="180"/>
        <v>10.065628885848767</v>
      </c>
      <c r="V919" s="10">
        <f t="shared" si="181"/>
        <v>6.8336621373029196</v>
      </c>
      <c r="W919" s="10">
        <f t="shared" si="182"/>
        <v>11.204921532789511</v>
      </c>
      <c r="X919" s="10">
        <f t="shared" si="183"/>
        <v>6.1012967981652499</v>
      </c>
      <c r="Y919" s="10">
        <f t="shared" si="184"/>
        <v>12.212109432580876</v>
      </c>
      <c r="Z919" s="10">
        <f t="shared" si="185"/>
        <v>18.739112658618101</v>
      </c>
    </row>
    <row r="920" spans="1:26">
      <c r="A920">
        <v>20.832000000000001</v>
      </c>
      <c r="B920">
        <v>277.93378768730099</v>
      </c>
      <c r="C920">
        <v>29.332000000000001</v>
      </c>
      <c r="D920">
        <v>88.211457531519798</v>
      </c>
      <c r="E920">
        <v>35.832000000000001</v>
      </c>
      <c r="F920">
        <v>152.98948198131399</v>
      </c>
      <c r="G920">
        <v>41.832000000000001</v>
      </c>
      <c r="H920">
        <v>6.8023257518731404</v>
      </c>
      <c r="I920">
        <v>46.832000000000001</v>
      </c>
      <c r="J920">
        <v>6.0701653282781898</v>
      </c>
      <c r="K920">
        <v>51.332000000000001</v>
      </c>
      <c r="L920">
        <v>18.608428882704398</v>
      </c>
      <c r="O920" s="10">
        <f t="shared" si="174"/>
        <v>5.0977373272017275</v>
      </c>
      <c r="P920" s="10">
        <f t="shared" si="175"/>
        <v>277.93378768730099</v>
      </c>
      <c r="Q920" s="10">
        <f t="shared" si="176"/>
        <v>7.1388789584371724</v>
      </c>
      <c r="R920" s="10">
        <f t="shared" si="177"/>
        <v>88.211457531519798</v>
      </c>
      <c r="S920" s="10">
        <f t="shared" si="178"/>
        <v>8.6738475729952302</v>
      </c>
      <c r="T920" s="10">
        <f t="shared" si="179"/>
        <v>152.98948198131399</v>
      </c>
      <c r="U920" s="10">
        <f t="shared" si="180"/>
        <v>10.066088579325626</v>
      </c>
      <c r="V920" s="10">
        <f t="shared" si="181"/>
        <v>6.8023257518731404</v>
      </c>
      <c r="W920" s="10">
        <f t="shared" si="182"/>
        <v>11.205373125582385</v>
      </c>
      <c r="X920" s="10">
        <f t="shared" si="183"/>
        <v>6.0701653282781898</v>
      </c>
      <c r="Y920" s="10">
        <f t="shared" si="184"/>
        <v>12.212552999298913</v>
      </c>
      <c r="Z920" s="10">
        <f t="shared" si="185"/>
        <v>18.608428882704398</v>
      </c>
    </row>
    <row r="921" spans="1:26">
      <c r="A921">
        <v>20.834</v>
      </c>
      <c r="B921">
        <v>276.28699372971101</v>
      </c>
      <c r="C921">
        <v>29.334</v>
      </c>
      <c r="D921">
        <v>87.699075435256702</v>
      </c>
      <c r="E921">
        <v>35.834000000000003</v>
      </c>
      <c r="F921">
        <v>151.88446289064601</v>
      </c>
      <c r="G921">
        <v>41.834000000000003</v>
      </c>
      <c r="H921">
        <v>6.77120436508</v>
      </c>
      <c r="I921">
        <v>46.834000000000003</v>
      </c>
      <c r="J921">
        <v>6.0392715347983099</v>
      </c>
      <c r="K921">
        <v>51.334000000000003</v>
      </c>
      <c r="L921">
        <v>18.479108523127501</v>
      </c>
      <c r="O921" s="10">
        <f t="shared" si="174"/>
        <v>5.0982213370862439</v>
      </c>
      <c r="P921" s="10">
        <f t="shared" si="175"/>
        <v>276.28699372971101</v>
      </c>
      <c r="Q921" s="10">
        <f t="shared" si="176"/>
        <v>7.1393550434681963</v>
      </c>
      <c r="R921" s="10">
        <f t="shared" si="177"/>
        <v>87.699075435256702</v>
      </c>
      <c r="S921" s="10">
        <f t="shared" si="178"/>
        <v>8.6743158283411432</v>
      </c>
      <c r="T921" s="10">
        <f t="shared" si="179"/>
        <v>151.88446289064601</v>
      </c>
      <c r="U921" s="10">
        <f t="shared" si="180"/>
        <v>10.066548269736177</v>
      </c>
      <c r="V921" s="10">
        <f t="shared" si="181"/>
        <v>6.77120436508</v>
      </c>
      <c r="W921" s="10">
        <f t="shared" si="182"/>
        <v>11.205824714961908</v>
      </c>
      <c r="X921" s="10">
        <f t="shared" si="183"/>
        <v>6.0392715347983099</v>
      </c>
      <c r="Y921" s="10">
        <f t="shared" si="184"/>
        <v>12.212996562296791</v>
      </c>
      <c r="Z921" s="10">
        <f t="shared" si="185"/>
        <v>18.479108523127501</v>
      </c>
    </row>
    <row r="922" spans="1:26">
      <c r="A922">
        <v>20.835999999999999</v>
      </c>
      <c r="B922">
        <v>274.65477080600903</v>
      </c>
      <c r="C922">
        <v>29.335999999999999</v>
      </c>
      <c r="D922">
        <v>87.1911383559397</v>
      </c>
      <c r="E922">
        <v>35.835999999999999</v>
      </c>
      <c r="F922">
        <v>150.79135843937999</v>
      </c>
      <c r="G922">
        <v>41.835999999999999</v>
      </c>
      <c r="H922">
        <v>6.7402960150849101</v>
      </c>
      <c r="I922">
        <v>46.835999999999999</v>
      </c>
      <c r="J922">
        <v>6.0086130043338599</v>
      </c>
      <c r="K922">
        <v>51.335999999999999</v>
      </c>
      <c r="L922">
        <v>18.3511326645678</v>
      </c>
      <c r="O922" s="10">
        <f t="shared" si="174"/>
        <v>5.098705345417752</v>
      </c>
      <c r="P922" s="10">
        <f t="shared" si="175"/>
        <v>274.65477080600903</v>
      </c>
      <c r="Q922" s="10">
        <f t="shared" si="176"/>
        <v>7.1398311263244514</v>
      </c>
      <c r="R922" s="10">
        <f t="shared" si="177"/>
        <v>87.1911383559397</v>
      </c>
      <c r="S922" s="10">
        <f t="shared" si="178"/>
        <v>8.6747840810447059</v>
      </c>
      <c r="T922" s="10">
        <f t="shared" si="179"/>
        <v>150.79135843937999</v>
      </c>
      <c r="U922" s="10">
        <f t="shared" si="180"/>
        <v>10.067007957080282</v>
      </c>
      <c r="V922" s="10">
        <f t="shared" si="181"/>
        <v>6.7402960150849101</v>
      </c>
      <c r="W922" s="10">
        <f t="shared" si="182"/>
        <v>11.206276300927941</v>
      </c>
      <c r="X922" s="10">
        <f t="shared" si="183"/>
        <v>6.0086130043338599</v>
      </c>
      <c r="Y922" s="10">
        <f t="shared" si="184"/>
        <v>12.213440121574378</v>
      </c>
      <c r="Z922" s="10">
        <f t="shared" si="185"/>
        <v>18.3511326645678</v>
      </c>
    </row>
    <row r="923" spans="1:26">
      <c r="A923">
        <v>20.838000000000001</v>
      </c>
      <c r="B923">
        <v>273.03694777728901</v>
      </c>
      <c r="C923">
        <v>29.338000000000001</v>
      </c>
      <c r="D923">
        <v>86.687595099965804</v>
      </c>
      <c r="E923">
        <v>35.838000000000001</v>
      </c>
      <c r="F923">
        <v>149.709998158286</v>
      </c>
      <c r="G923">
        <v>41.838000000000001</v>
      </c>
      <c r="H923">
        <v>6.7095987623705797</v>
      </c>
      <c r="I923">
        <v>46.838000000000001</v>
      </c>
      <c r="J923">
        <v>5.9781873540497203</v>
      </c>
      <c r="K923">
        <v>51.338000000000001</v>
      </c>
      <c r="L923">
        <v>18.2244827188564</v>
      </c>
      <c r="O923" s="10">
        <f t="shared" si="174"/>
        <v>5.099189352196106</v>
      </c>
      <c r="P923" s="10">
        <f t="shared" si="175"/>
        <v>273.03694777728901</v>
      </c>
      <c r="Q923" s="10">
        <f t="shared" si="176"/>
        <v>7.1403072070057885</v>
      </c>
      <c r="R923" s="10">
        <f t="shared" si="177"/>
        <v>86.687595099965804</v>
      </c>
      <c r="S923" s="10">
        <f t="shared" si="178"/>
        <v>8.6752523311057779</v>
      </c>
      <c r="T923" s="10">
        <f t="shared" si="179"/>
        <v>149.709998158286</v>
      </c>
      <c r="U923" s="10">
        <f t="shared" si="180"/>
        <v>10.067467641357805</v>
      </c>
      <c r="V923" s="10">
        <f t="shared" si="181"/>
        <v>6.7095987623705797</v>
      </c>
      <c r="W923" s="10">
        <f t="shared" si="182"/>
        <v>11.206727883480349</v>
      </c>
      <c r="X923" s="10">
        <f t="shared" si="183"/>
        <v>5.9781873540497203</v>
      </c>
      <c r="Y923" s="10">
        <f t="shared" si="184"/>
        <v>12.213883677131539</v>
      </c>
      <c r="Z923" s="10">
        <f t="shared" si="185"/>
        <v>18.2244827188564</v>
      </c>
    </row>
    <row r="924" spans="1:26">
      <c r="A924">
        <v>20.84</v>
      </c>
      <c r="B924">
        <v>271.433356006103</v>
      </c>
      <c r="C924">
        <v>29.34</v>
      </c>
      <c r="D924">
        <v>86.188395207565605</v>
      </c>
      <c r="E924">
        <v>35.840000000000003</v>
      </c>
      <c r="F924">
        <v>148.64021461230499</v>
      </c>
      <c r="G924">
        <v>41.84</v>
      </c>
      <c r="H924">
        <v>6.6791106894355101</v>
      </c>
      <c r="I924">
        <v>46.84</v>
      </c>
      <c r="J924">
        <v>5.94799223120269</v>
      </c>
      <c r="K924">
        <v>51.34</v>
      </c>
      <c r="L924">
        <v>18.099140418197798</v>
      </c>
      <c r="O924" s="10">
        <f t="shared" si="174"/>
        <v>5.0996733574211586</v>
      </c>
      <c r="P924" s="10">
        <f t="shared" si="175"/>
        <v>271.433356006103</v>
      </c>
      <c r="Q924" s="10">
        <f t="shared" si="176"/>
        <v>7.1407832855120645</v>
      </c>
      <c r="R924" s="10">
        <f t="shared" si="177"/>
        <v>86.188395207565605</v>
      </c>
      <c r="S924" s="10">
        <f t="shared" si="178"/>
        <v>8.6757205785242171</v>
      </c>
      <c r="T924" s="10">
        <f t="shared" si="179"/>
        <v>148.64021461230499</v>
      </c>
      <c r="U924" s="10">
        <f t="shared" si="180"/>
        <v>10.067927322568599</v>
      </c>
      <c r="V924" s="10">
        <f t="shared" si="181"/>
        <v>6.6791106894355101</v>
      </c>
      <c r="W924" s="10">
        <f t="shared" si="182"/>
        <v>11.207179462618994</v>
      </c>
      <c r="X924" s="10">
        <f t="shared" si="183"/>
        <v>5.94799223120269</v>
      </c>
      <c r="Y924" s="10">
        <f t="shared" si="184"/>
        <v>12.214327228968138</v>
      </c>
      <c r="Z924" s="10">
        <f t="shared" si="185"/>
        <v>18.099140418197798</v>
      </c>
    </row>
    <row r="925" spans="1:26">
      <c r="A925">
        <v>20.841999999999999</v>
      </c>
      <c r="B925">
        <v>269.84382931275798</v>
      </c>
      <c r="C925">
        <v>29.341999999999999</v>
      </c>
      <c r="D925">
        <v>85.693488940228207</v>
      </c>
      <c r="E925">
        <v>35.841999999999999</v>
      </c>
      <c r="F925">
        <v>147.581843336037</v>
      </c>
      <c r="G925">
        <v>41.841999999999999</v>
      </c>
      <c r="H925">
        <v>6.6488299004961302</v>
      </c>
      <c r="I925">
        <v>46.841999999999999</v>
      </c>
      <c r="J925">
        <v>5.918025312688</v>
      </c>
      <c r="K925">
        <v>51.341999999999999</v>
      </c>
      <c r="L925">
        <v>17.975087808566201</v>
      </c>
      <c r="O925" s="10">
        <f t="shared" si="174"/>
        <v>5.1001573610927604</v>
      </c>
      <c r="P925" s="10">
        <f t="shared" si="175"/>
        <v>269.84382931275798</v>
      </c>
      <c r="Q925" s="10">
        <f t="shared" si="176"/>
        <v>7.141259361843133</v>
      </c>
      <c r="R925" s="10">
        <f t="shared" si="177"/>
        <v>85.693488940228207</v>
      </c>
      <c r="S925" s="10">
        <f t="shared" si="178"/>
        <v>8.6761888232998814</v>
      </c>
      <c r="T925" s="10">
        <f t="shared" si="179"/>
        <v>147.581843336037</v>
      </c>
      <c r="U925" s="10">
        <f t="shared" si="180"/>
        <v>10.068387000712526</v>
      </c>
      <c r="V925" s="10">
        <f t="shared" si="181"/>
        <v>6.6488299004961302</v>
      </c>
      <c r="W925" s="10">
        <f t="shared" si="182"/>
        <v>11.207631038343733</v>
      </c>
      <c r="X925" s="10">
        <f t="shared" si="183"/>
        <v>5.918025312688</v>
      </c>
      <c r="Y925" s="10">
        <f t="shared" si="184"/>
        <v>12.214770777084038</v>
      </c>
      <c r="Z925" s="10">
        <f t="shared" si="185"/>
        <v>17.975087808566201</v>
      </c>
    </row>
    <row r="926" spans="1:26">
      <c r="A926">
        <v>20.844000000000001</v>
      </c>
      <c r="B926">
        <v>268.26820393253098</v>
      </c>
      <c r="C926">
        <v>29.344000000000001</v>
      </c>
      <c r="D926">
        <v>85.202827268385406</v>
      </c>
      <c r="E926">
        <v>35.844000000000001</v>
      </c>
      <c r="F926">
        <v>146.53472277082699</v>
      </c>
      <c r="G926">
        <v>41.844000000000001</v>
      </c>
      <c r="H926">
        <v>6.61875452119149</v>
      </c>
      <c r="I926">
        <v>46.844000000000001</v>
      </c>
      <c r="J926">
        <v>5.8882843045914601</v>
      </c>
      <c r="K926">
        <v>51.344000000000001</v>
      </c>
      <c r="L926">
        <v>17.852307243252699</v>
      </c>
      <c r="O926" s="10">
        <f t="shared" si="174"/>
        <v>5.1006413632107668</v>
      </c>
      <c r="P926" s="10">
        <f t="shared" si="175"/>
        <v>268.26820393253098</v>
      </c>
      <c r="Q926" s="10">
        <f t="shared" si="176"/>
        <v>7.1417354359988492</v>
      </c>
      <c r="R926" s="10">
        <f t="shared" si="177"/>
        <v>85.202827268385406</v>
      </c>
      <c r="S926" s="10">
        <f t="shared" si="178"/>
        <v>8.6766570654326269</v>
      </c>
      <c r="T926" s="10">
        <f t="shared" si="179"/>
        <v>146.53472277082699</v>
      </c>
      <c r="U926" s="10">
        <f t="shared" si="180"/>
        <v>10.068846675789448</v>
      </c>
      <c r="V926" s="10">
        <f t="shared" si="181"/>
        <v>6.61875452119149</v>
      </c>
      <c r="W926" s="10">
        <f t="shared" si="182"/>
        <v>11.208082610654433</v>
      </c>
      <c r="X926" s="10">
        <f t="shared" si="183"/>
        <v>5.8882843045914601</v>
      </c>
      <c r="Y926" s="10">
        <f t="shared" si="184"/>
        <v>12.21521432147911</v>
      </c>
      <c r="Z926" s="10">
        <f t="shared" si="185"/>
        <v>17.852307243252699</v>
      </c>
    </row>
    <row r="927" spans="1:26">
      <c r="A927">
        <v>20.846</v>
      </c>
      <c r="B927">
        <v>266.70631847374602</v>
      </c>
      <c r="C927">
        <v>29.346</v>
      </c>
      <c r="D927">
        <v>84.716361859340296</v>
      </c>
      <c r="E927">
        <v>35.845999999999997</v>
      </c>
      <c r="F927">
        <v>145.498694203436</v>
      </c>
      <c r="G927">
        <v>41.845999999999997</v>
      </c>
      <c r="H927">
        <v>6.5888826982937498</v>
      </c>
      <c r="I927">
        <v>46.845999999999997</v>
      </c>
      <c r="J927">
        <v>5.85876694175065</v>
      </c>
      <c r="K927">
        <v>51.345999999999997</v>
      </c>
      <c r="L927">
        <v>17.730781376570299</v>
      </c>
      <c r="O927" s="10">
        <f t="shared" si="174"/>
        <v>5.1011253637750293</v>
      </c>
      <c r="P927" s="10">
        <f t="shared" si="175"/>
        <v>266.70631847374602</v>
      </c>
      <c r="Q927" s="10">
        <f t="shared" si="176"/>
        <v>7.1422115079790682</v>
      </c>
      <c r="R927" s="10">
        <f t="shared" si="177"/>
        <v>84.716361859340296</v>
      </c>
      <c r="S927" s="10">
        <f t="shared" si="178"/>
        <v>8.6771253049223116</v>
      </c>
      <c r="T927" s="10">
        <f t="shared" si="179"/>
        <v>145.498694203436</v>
      </c>
      <c r="U927" s="10">
        <f t="shared" si="180"/>
        <v>10.069306347799223</v>
      </c>
      <c r="V927" s="10">
        <f t="shared" si="181"/>
        <v>6.5888826982937498</v>
      </c>
      <c r="W927" s="10">
        <f t="shared" si="182"/>
        <v>11.208534179550956</v>
      </c>
      <c r="X927" s="10">
        <f t="shared" si="183"/>
        <v>5.85876694175065</v>
      </c>
      <c r="Y927" s="10">
        <f t="shared" si="184"/>
        <v>12.215657862153209</v>
      </c>
      <c r="Z927" s="10">
        <f t="shared" si="185"/>
        <v>17.730781376570299</v>
      </c>
    </row>
    <row r="928" spans="1:26">
      <c r="A928">
        <v>20.847999999999999</v>
      </c>
      <c r="B928">
        <v>265.15801387667398</v>
      </c>
      <c r="C928">
        <v>29.347999999999999</v>
      </c>
      <c r="D928">
        <v>84.234045065426102</v>
      </c>
      <c r="E928">
        <v>35.847999999999999</v>
      </c>
      <c r="F928">
        <v>144.47360170616</v>
      </c>
      <c r="G928">
        <v>41.847999999999999</v>
      </c>
      <c r="H928">
        <v>6.5592125994236703</v>
      </c>
      <c r="I928">
        <v>46.847999999999999</v>
      </c>
      <c r="J928">
        <v>5.8294709873242496</v>
      </c>
      <c r="K928">
        <v>51.347999999999999</v>
      </c>
      <c r="L928">
        <v>17.610493157711598</v>
      </c>
      <c r="O928" s="10">
        <f t="shared" si="174"/>
        <v>5.1016093627853989</v>
      </c>
      <c r="P928" s="10">
        <f t="shared" si="175"/>
        <v>265.15801387667398</v>
      </c>
      <c r="Q928" s="10">
        <f t="shared" si="176"/>
        <v>7.1426875777836454</v>
      </c>
      <c r="R928" s="10">
        <f t="shared" si="177"/>
        <v>84.234045065426102</v>
      </c>
      <c r="S928" s="10">
        <f t="shared" si="178"/>
        <v>8.677593541768795</v>
      </c>
      <c r="T928" s="10">
        <f t="shared" si="179"/>
        <v>144.47360170616</v>
      </c>
      <c r="U928" s="10">
        <f t="shared" si="180"/>
        <v>10.069766016741713</v>
      </c>
      <c r="V928" s="10">
        <f t="shared" si="181"/>
        <v>6.5592125994236703</v>
      </c>
      <c r="W928" s="10">
        <f t="shared" si="182"/>
        <v>11.208985745033166</v>
      </c>
      <c r="X928" s="10">
        <f t="shared" si="183"/>
        <v>5.8294709873242496</v>
      </c>
      <c r="Y928" s="10">
        <f t="shared" si="184"/>
        <v>12.216101399106211</v>
      </c>
      <c r="Z928" s="10">
        <f t="shared" si="185"/>
        <v>17.610493157711598</v>
      </c>
    </row>
    <row r="929" spans="1:26">
      <c r="A929">
        <v>20.85</v>
      </c>
      <c r="B929">
        <v>263.62313337329101</v>
      </c>
      <c r="C929">
        <v>29.35</v>
      </c>
      <c r="D929">
        <v>83.755829912411102</v>
      </c>
      <c r="E929">
        <v>35.85</v>
      </c>
      <c r="F929">
        <v>143.459292078462</v>
      </c>
      <c r="G929">
        <v>41.85</v>
      </c>
      <c r="H929">
        <v>6.5297424127685204</v>
      </c>
      <c r="I929">
        <v>46.85</v>
      </c>
      <c r="J929">
        <v>5.8003942323668696</v>
      </c>
      <c r="K929">
        <v>51.35</v>
      </c>
      <c r="L929">
        <v>17.491425824743601</v>
      </c>
      <c r="O929" s="10">
        <f t="shared" si="174"/>
        <v>5.1020933602417298</v>
      </c>
      <c r="P929" s="10">
        <f t="shared" si="175"/>
        <v>263.62313337329101</v>
      </c>
      <c r="Q929" s="10">
        <f t="shared" si="176"/>
        <v>7.1431636454124359</v>
      </c>
      <c r="R929" s="10">
        <f t="shared" si="177"/>
        <v>83.755829912411102</v>
      </c>
      <c r="S929" s="10">
        <f t="shared" si="178"/>
        <v>8.6780617759719316</v>
      </c>
      <c r="T929" s="10">
        <f t="shared" si="179"/>
        <v>143.459292078462</v>
      </c>
      <c r="U929" s="10">
        <f t="shared" si="180"/>
        <v>10.070225682616778</v>
      </c>
      <c r="V929" s="10">
        <f t="shared" si="181"/>
        <v>6.5297424127685204</v>
      </c>
      <c r="W929" s="10">
        <f t="shared" si="182"/>
        <v>11.209437307100922</v>
      </c>
      <c r="X929" s="10">
        <f t="shared" si="183"/>
        <v>5.8003942323668696</v>
      </c>
      <c r="Y929" s="10">
        <f t="shared" si="184"/>
        <v>12.216544932337975</v>
      </c>
      <c r="Z929" s="10">
        <f t="shared" si="185"/>
        <v>17.491425824743601</v>
      </c>
    </row>
    <row r="930" spans="1:26">
      <c r="A930">
        <v>20.852</v>
      </c>
      <c r="B930">
        <v>262.10152244782</v>
      </c>
      <c r="C930">
        <v>29.352</v>
      </c>
      <c r="D930">
        <v>83.281670088120194</v>
      </c>
      <c r="E930">
        <v>35.851999999999997</v>
      </c>
      <c r="F930">
        <v>142.45561478999201</v>
      </c>
      <c r="G930">
        <v>41.851999999999997</v>
      </c>
      <c r="H930">
        <v>6.5004703468069698</v>
      </c>
      <c r="I930">
        <v>46.851999999999997</v>
      </c>
      <c r="J930">
        <v>5.7715344954137997</v>
      </c>
      <c r="K930">
        <v>51.351999999999997</v>
      </c>
      <c r="L930">
        <v>17.373562898755299</v>
      </c>
      <c r="O930" s="10">
        <f t="shared" si="174"/>
        <v>5.1025773561438745</v>
      </c>
      <c r="P930" s="10">
        <f t="shared" si="175"/>
        <v>262.10152244782</v>
      </c>
      <c r="Q930" s="10">
        <f t="shared" si="176"/>
        <v>7.1436397108652931</v>
      </c>
      <c r="R930" s="10">
        <f t="shared" si="177"/>
        <v>83.281670088120194</v>
      </c>
      <c r="S930" s="10">
        <f t="shared" si="178"/>
        <v>8.6785300075315757</v>
      </c>
      <c r="T930" s="10">
        <f t="shared" si="179"/>
        <v>142.45561478999201</v>
      </c>
      <c r="U930" s="10">
        <f t="shared" si="180"/>
        <v>10.070685345424273</v>
      </c>
      <c r="V930" s="10">
        <f t="shared" si="181"/>
        <v>6.5004703468069698</v>
      </c>
      <c r="W930" s="10">
        <f t="shared" si="182"/>
        <v>11.209888865754088</v>
      </c>
      <c r="X930" s="10">
        <f t="shared" si="183"/>
        <v>5.7715344954137997</v>
      </c>
      <c r="Y930" s="10">
        <f t="shared" si="184"/>
        <v>12.216988461848366</v>
      </c>
      <c r="Z930" s="10">
        <f t="shared" si="185"/>
        <v>17.373562898755299</v>
      </c>
    </row>
    <row r="931" spans="1:26">
      <c r="A931">
        <v>20.853999999999999</v>
      </c>
      <c r="B931">
        <v>260.59302879805898</v>
      </c>
      <c r="C931">
        <v>29.353999999999999</v>
      </c>
      <c r="D931">
        <v>82.811519931283698</v>
      </c>
      <c r="E931">
        <v>35.853999999999999</v>
      </c>
      <c r="F931">
        <v>141.46242192499199</v>
      </c>
      <c r="G931">
        <v>41.853999999999999</v>
      </c>
      <c r="H931">
        <v>6.4713946300361904</v>
      </c>
      <c r="I931">
        <v>46.853999999999999</v>
      </c>
      <c r="J931">
        <v>5.7428896220708499</v>
      </c>
      <c r="K931">
        <v>51.353999999999999</v>
      </c>
      <c r="L931">
        <v>17.256888178134702</v>
      </c>
      <c r="O931" s="10">
        <f t="shared" si="174"/>
        <v>5.1030613504916849</v>
      </c>
      <c r="P931" s="10">
        <f t="shared" si="175"/>
        <v>260.59302879805898</v>
      </c>
      <c r="Q931" s="10">
        <f t="shared" si="176"/>
        <v>7.1441157741420751</v>
      </c>
      <c r="R931" s="10">
        <f t="shared" si="177"/>
        <v>82.811519931283698</v>
      </c>
      <c r="S931" s="10">
        <f t="shared" si="178"/>
        <v>8.6789982364475922</v>
      </c>
      <c r="T931" s="10">
        <f t="shared" si="179"/>
        <v>141.46242192499199</v>
      </c>
      <c r="U931" s="10">
        <f t="shared" si="180"/>
        <v>10.071145005164066</v>
      </c>
      <c r="V931" s="10">
        <f t="shared" si="181"/>
        <v>6.4713946300361904</v>
      </c>
      <c r="W931" s="10">
        <f t="shared" si="182"/>
        <v>11.210340420992528</v>
      </c>
      <c r="X931" s="10">
        <f t="shared" si="183"/>
        <v>5.7428896220708499</v>
      </c>
      <c r="Y931" s="10">
        <f t="shared" si="184"/>
        <v>12.21743198763725</v>
      </c>
      <c r="Z931" s="10">
        <f t="shared" si="185"/>
        <v>17.256888178134702</v>
      </c>
    </row>
    <row r="932" spans="1:26">
      <c r="A932">
        <v>20.856000000000002</v>
      </c>
      <c r="B932">
        <v>259.09750229752001</v>
      </c>
      <c r="C932">
        <v>29.356000000000002</v>
      </c>
      <c r="D932">
        <v>82.345334420613099</v>
      </c>
      <c r="E932">
        <v>35.856000000000002</v>
      </c>
      <c r="F932">
        <v>140.47956812806899</v>
      </c>
      <c r="G932">
        <v>41.856000000000002</v>
      </c>
      <c r="H932">
        <v>6.4425135107047504</v>
      </c>
      <c r="I932">
        <v>46.856000000000002</v>
      </c>
      <c r="J932">
        <v>5.7144574846129697</v>
      </c>
      <c r="K932">
        <v>51.356000000000002</v>
      </c>
      <c r="L932">
        <v>17.1413857329871</v>
      </c>
      <c r="O932" s="10">
        <f t="shared" si="174"/>
        <v>5.1035453432850142</v>
      </c>
      <c r="P932" s="10">
        <f t="shared" si="175"/>
        <v>259.09750229752001</v>
      </c>
      <c r="Q932" s="10">
        <f t="shared" si="176"/>
        <v>7.1445918352426343</v>
      </c>
      <c r="R932" s="10">
        <f t="shared" si="177"/>
        <v>82.345334420613099</v>
      </c>
      <c r="S932" s="10">
        <f t="shared" si="178"/>
        <v>8.6794664627198337</v>
      </c>
      <c r="T932" s="10">
        <f t="shared" si="179"/>
        <v>140.47956812806899</v>
      </c>
      <c r="U932" s="10">
        <f t="shared" si="180"/>
        <v>10.071604661836011</v>
      </c>
      <c r="V932" s="10">
        <f t="shared" si="181"/>
        <v>6.4425135107047504</v>
      </c>
      <c r="W932" s="10">
        <f t="shared" si="182"/>
        <v>11.210791972816104</v>
      </c>
      <c r="X932" s="10">
        <f t="shared" si="183"/>
        <v>5.7144574846129697</v>
      </c>
      <c r="Y932" s="10">
        <f t="shared" si="184"/>
        <v>12.217875509704491</v>
      </c>
      <c r="Z932" s="10">
        <f t="shared" si="185"/>
        <v>17.1413857329871</v>
      </c>
    </row>
    <row r="933" spans="1:26">
      <c r="A933">
        <v>20.858000000000001</v>
      </c>
      <c r="B933">
        <v>257.61479495825898</v>
      </c>
      <c r="C933">
        <v>29.358000000000001</v>
      </c>
      <c r="D933">
        <v>81.883069164072595</v>
      </c>
      <c r="E933">
        <v>35.857999999999997</v>
      </c>
      <c r="F933">
        <v>139.50691055124901</v>
      </c>
      <c r="G933">
        <v>41.857999999999997</v>
      </c>
      <c r="H933">
        <v>6.41382525654865</v>
      </c>
      <c r="I933">
        <v>46.857999999999997</v>
      </c>
      <c r="J933">
        <v>5.6862359815885997</v>
      </c>
      <c r="K933">
        <v>51.357999999999997</v>
      </c>
      <c r="L933">
        <v>17.027039899678901</v>
      </c>
      <c r="O933" s="10">
        <f t="shared" si="174"/>
        <v>5.1040293345237142</v>
      </c>
      <c r="P933" s="10">
        <f t="shared" si="175"/>
        <v>257.61479495825898</v>
      </c>
      <c r="Q933" s="10">
        <f t="shared" si="176"/>
        <v>7.1450678941668242</v>
      </c>
      <c r="R933" s="10">
        <f t="shared" si="177"/>
        <v>81.883069164072595</v>
      </c>
      <c r="S933" s="10">
        <f t="shared" si="178"/>
        <v>8.6799346863481563</v>
      </c>
      <c r="T933" s="10">
        <f t="shared" si="179"/>
        <v>139.50691055124901</v>
      </c>
      <c r="U933" s="10">
        <f t="shared" si="180"/>
        <v>10.072064315439968</v>
      </c>
      <c r="V933" s="10">
        <f t="shared" si="181"/>
        <v>6.41382525654865</v>
      </c>
      <c r="W933" s="10">
        <f t="shared" si="182"/>
        <v>11.211243521224674</v>
      </c>
      <c r="X933" s="10">
        <f t="shared" si="183"/>
        <v>5.6862359815885997</v>
      </c>
      <c r="Y933" s="10">
        <f t="shared" si="184"/>
        <v>12.218319028049953</v>
      </c>
      <c r="Z933" s="10">
        <f t="shared" si="185"/>
        <v>17.027039899678901</v>
      </c>
    </row>
    <row r="934" spans="1:26">
      <c r="A934">
        <v>20.86</v>
      </c>
      <c r="B934">
        <v>256.1447608945</v>
      </c>
      <c r="C934">
        <v>29.36</v>
      </c>
      <c r="D934">
        <v>81.4246803883768</v>
      </c>
      <c r="E934">
        <v>35.86</v>
      </c>
      <c r="F934">
        <v>138.54430880231399</v>
      </c>
      <c r="G934">
        <v>41.86</v>
      </c>
      <c r="H934">
        <v>6.3853281545319698</v>
      </c>
      <c r="I934">
        <v>46.86</v>
      </c>
      <c r="J934">
        <v>5.6582230374315703</v>
      </c>
      <c r="K934">
        <v>51.36</v>
      </c>
      <c r="L934">
        <v>16.913835275512699</v>
      </c>
      <c r="O934" s="10">
        <f t="shared" si="174"/>
        <v>5.1045133242076384</v>
      </c>
      <c r="P934" s="10">
        <f t="shared" si="175"/>
        <v>256.1447608945</v>
      </c>
      <c r="Q934" s="10">
        <f t="shared" si="176"/>
        <v>7.1455439509145036</v>
      </c>
      <c r="R934" s="10">
        <f t="shared" si="177"/>
        <v>81.4246803883768</v>
      </c>
      <c r="S934" s="10">
        <f t="shared" si="178"/>
        <v>8.6804029073324234</v>
      </c>
      <c r="T934" s="10">
        <f t="shared" si="179"/>
        <v>138.54430880231399</v>
      </c>
      <c r="U934" s="10">
        <f t="shared" si="180"/>
        <v>10.072523965975801</v>
      </c>
      <c r="V934" s="10">
        <f t="shared" si="181"/>
        <v>6.3853281545319698</v>
      </c>
      <c r="W934" s="10">
        <f t="shared" si="182"/>
        <v>11.211695066218104</v>
      </c>
      <c r="X934" s="10">
        <f t="shared" si="183"/>
        <v>5.6582230374315703</v>
      </c>
      <c r="Y934" s="10">
        <f t="shared" si="184"/>
        <v>12.218762542673504</v>
      </c>
      <c r="Z934" s="10">
        <f t="shared" si="185"/>
        <v>16.913835275512699</v>
      </c>
    </row>
    <row r="935" spans="1:26">
      <c r="A935">
        <v>20.861999999999998</v>
      </c>
      <c r="B935">
        <v>254.68725628693801</v>
      </c>
      <c r="C935">
        <v>29.361999999999998</v>
      </c>
      <c r="D935">
        <v>80.970124928678104</v>
      </c>
      <c r="E935">
        <v>35.861999999999902</v>
      </c>
      <c r="F935">
        <v>137.591624894364</v>
      </c>
      <c r="G935">
        <v>41.862000000000002</v>
      </c>
      <c r="H935">
        <v>6.3570205105911004</v>
      </c>
      <c r="I935">
        <v>46.862000000000002</v>
      </c>
      <c r="J935">
        <v>5.6304166020790403</v>
      </c>
      <c r="K935">
        <v>51.362000000000002</v>
      </c>
      <c r="L935">
        <v>16.8017567135226</v>
      </c>
      <c r="O935" s="10">
        <f t="shared" si="174"/>
        <v>5.1049973123366383</v>
      </c>
      <c r="P935" s="10">
        <f t="shared" si="175"/>
        <v>254.68725628693801</v>
      </c>
      <c r="Q935" s="10">
        <f t="shared" si="176"/>
        <v>7.1460200054855276</v>
      </c>
      <c r="R935" s="10">
        <f t="shared" si="177"/>
        <v>80.970124928678104</v>
      </c>
      <c r="S935" s="10">
        <f t="shared" si="178"/>
        <v>8.6808711256724624</v>
      </c>
      <c r="T935" s="10">
        <f t="shared" si="179"/>
        <v>137.591624894364</v>
      </c>
      <c r="U935" s="10">
        <f t="shared" si="180"/>
        <v>10.07298361344337</v>
      </c>
      <c r="V935" s="10">
        <f t="shared" si="181"/>
        <v>6.3570205105911004</v>
      </c>
      <c r="W935" s="10">
        <f t="shared" si="182"/>
        <v>11.212146607796258</v>
      </c>
      <c r="X935" s="10">
        <f t="shared" si="183"/>
        <v>5.6304166020790403</v>
      </c>
      <c r="Y935" s="10">
        <f t="shared" si="184"/>
        <v>12.219206053575006</v>
      </c>
      <c r="Z935" s="10">
        <f t="shared" si="185"/>
        <v>16.8017567135226</v>
      </c>
    </row>
    <row r="936" spans="1:26">
      <c r="A936">
        <v>20.864000000000001</v>
      </c>
      <c r="B936">
        <v>253.242139347765</v>
      </c>
      <c r="C936">
        <v>29.364000000000001</v>
      </c>
      <c r="D936">
        <v>80.519360218463106</v>
      </c>
      <c r="E936">
        <v>35.863999999999997</v>
      </c>
      <c r="F936">
        <v>136.64872319659401</v>
      </c>
      <c r="G936">
        <v>41.863999999999997</v>
      </c>
      <c r="H936">
        <v>6.3289006493834101</v>
      </c>
      <c r="I936">
        <v>46.863999999999997</v>
      </c>
      <c r="J936">
        <v>5.6028146505966197</v>
      </c>
      <c r="K936">
        <v>51.363999999999997</v>
      </c>
      <c r="L936">
        <v>16.690789317394099</v>
      </c>
      <c r="O936" s="10">
        <f t="shared" si="174"/>
        <v>5.1054812989105685</v>
      </c>
      <c r="P936" s="10">
        <f t="shared" si="175"/>
        <v>253.242139347765</v>
      </c>
      <c r="Q936" s="10">
        <f t="shared" si="176"/>
        <v>7.1464960578797481</v>
      </c>
      <c r="R936" s="10">
        <f t="shared" si="177"/>
        <v>80.519360218463106</v>
      </c>
      <c r="S936" s="10">
        <f t="shared" si="178"/>
        <v>8.6813393413682043</v>
      </c>
      <c r="T936" s="10">
        <f t="shared" si="179"/>
        <v>136.64872319659401</v>
      </c>
      <c r="U936" s="10">
        <f t="shared" si="180"/>
        <v>10.073443257842529</v>
      </c>
      <c r="V936" s="10">
        <f t="shared" si="181"/>
        <v>6.3289006493834101</v>
      </c>
      <c r="W936" s="10">
        <f t="shared" si="182"/>
        <v>11.212598145958998</v>
      </c>
      <c r="X936" s="10">
        <f t="shared" si="183"/>
        <v>5.6028146505966197</v>
      </c>
      <c r="Y936" s="10">
        <f t="shared" si="184"/>
        <v>12.219649560754327</v>
      </c>
      <c r="Z936" s="10">
        <f t="shared" si="185"/>
        <v>16.690789317394099</v>
      </c>
    </row>
    <row r="937" spans="1:26">
      <c r="A937">
        <v>20.866</v>
      </c>
      <c r="B937">
        <v>251.809270286393</v>
      </c>
      <c r="C937">
        <v>29.366</v>
      </c>
      <c r="D937">
        <v>80.072344279642493</v>
      </c>
      <c r="E937">
        <v>35.866</v>
      </c>
      <c r="F937">
        <v>135.71547038625701</v>
      </c>
      <c r="G937">
        <v>41.866</v>
      </c>
      <c r="H937">
        <v>6.3009669140396998</v>
      </c>
      <c r="I937">
        <v>46.866</v>
      </c>
      <c r="J937">
        <v>5.5754151828097296</v>
      </c>
      <c r="K937">
        <v>51.366</v>
      </c>
      <c r="L937">
        <v>16.580918436499299</v>
      </c>
      <c r="O937" s="10">
        <f t="shared" si="174"/>
        <v>5.1059652839292795</v>
      </c>
      <c r="P937" s="10">
        <f t="shared" si="175"/>
        <v>251.809270286393</v>
      </c>
      <c r="Q937" s="10">
        <f t="shared" si="176"/>
        <v>7.146972108097021</v>
      </c>
      <c r="R937" s="10">
        <f t="shared" si="177"/>
        <v>80.072344279642493</v>
      </c>
      <c r="S937" s="10">
        <f t="shared" si="178"/>
        <v>8.6818075544194357</v>
      </c>
      <c r="T937" s="10">
        <f t="shared" si="179"/>
        <v>135.71547038625701</v>
      </c>
      <c r="U937" s="10">
        <f t="shared" si="180"/>
        <v>10.073902899173143</v>
      </c>
      <c r="V937" s="10">
        <f t="shared" si="181"/>
        <v>6.3009669140396998</v>
      </c>
      <c r="W937" s="10">
        <f t="shared" si="182"/>
        <v>11.213049680706183</v>
      </c>
      <c r="X937" s="10">
        <f t="shared" si="183"/>
        <v>5.5754151828097296</v>
      </c>
      <c r="Y937" s="10">
        <f t="shared" si="184"/>
        <v>12.220093064211328</v>
      </c>
      <c r="Z937" s="10">
        <f t="shared" si="185"/>
        <v>16.580918436499299</v>
      </c>
    </row>
    <row r="938" spans="1:26">
      <c r="A938">
        <v>20.867999999999999</v>
      </c>
      <c r="B938">
        <v>250.38851127581501</v>
      </c>
      <c r="C938">
        <v>29.367999999999999</v>
      </c>
      <c r="D938">
        <v>79.6290357128252</v>
      </c>
      <c r="E938">
        <v>35.868000000000002</v>
      </c>
      <c r="F938">
        <v>134.79173540170899</v>
      </c>
      <c r="G938">
        <v>41.868000000000002</v>
      </c>
      <c r="H938">
        <v>6.2732176659205496</v>
      </c>
      <c r="I938">
        <v>46.868000000000002</v>
      </c>
      <c r="J938">
        <v>5.5482162229413499</v>
      </c>
      <c r="K938">
        <v>51.368000000000002</v>
      </c>
      <c r="L938">
        <v>16.472129661048399</v>
      </c>
      <c r="O938" s="10">
        <f t="shared" si="174"/>
        <v>5.1064492673926232</v>
      </c>
      <c r="P938" s="10">
        <f t="shared" si="175"/>
        <v>250.38851127581501</v>
      </c>
      <c r="Q938" s="10">
        <f t="shared" si="176"/>
        <v>7.1474481561372016</v>
      </c>
      <c r="R938" s="10">
        <f t="shared" si="177"/>
        <v>79.6290357128252</v>
      </c>
      <c r="S938" s="10">
        <f t="shared" si="178"/>
        <v>8.6822757648260378</v>
      </c>
      <c r="T938" s="10">
        <f t="shared" si="179"/>
        <v>134.79173540170899</v>
      </c>
      <c r="U938" s="10">
        <f t="shared" si="180"/>
        <v>10.074362537435071</v>
      </c>
      <c r="V938" s="10">
        <f t="shared" si="181"/>
        <v>6.2732176659205496</v>
      </c>
      <c r="W938" s="10">
        <f t="shared" si="182"/>
        <v>11.213501212037681</v>
      </c>
      <c r="X938" s="10">
        <f t="shared" si="183"/>
        <v>5.5482162229413499</v>
      </c>
      <c r="Y938" s="10">
        <f t="shared" si="184"/>
        <v>12.220536563945876</v>
      </c>
      <c r="Z938" s="10">
        <f t="shared" si="185"/>
        <v>16.472129661048399</v>
      </c>
    </row>
    <row r="939" spans="1:26">
      <c r="A939">
        <v>20.87</v>
      </c>
      <c r="B939">
        <v>248.979726419667</v>
      </c>
      <c r="C939">
        <v>29.37</v>
      </c>
      <c r="D939">
        <v>79.189393687789305</v>
      </c>
      <c r="E939">
        <v>35.869999999999997</v>
      </c>
      <c r="F939">
        <v>133.877389396631</v>
      </c>
      <c r="G939">
        <v>41.87</v>
      </c>
      <c r="H939">
        <v>6.2456512843753798</v>
      </c>
      <c r="I939">
        <v>46.87</v>
      </c>
      <c r="J939">
        <v>5.5212158192550502</v>
      </c>
      <c r="K939">
        <v>51.37</v>
      </c>
      <c r="L939">
        <v>16.3644088173474</v>
      </c>
      <c r="O939" s="10">
        <f t="shared" si="174"/>
        <v>5.1069332493004564</v>
      </c>
      <c r="P939" s="10">
        <f t="shared" si="175"/>
        <v>248.979726419667</v>
      </c>
      <c r="Q939" s="10">
        <f t="shared" si="176"/>
        <v>7.1479242020001452</v>
      </c>
      <c r="R939" s="10">
        <f t="shared" si="177"/>
        <v>79.189393687789305</v>
      </c>
      <c r="S939" s="10">
        <f t="shared" si="178"/>
        <v>8.6827439725878666</v>
      </c>
      <c r="T939" s="10">
        <f t="shared" si="179"/>
        <v>133.877389396631</v>
      </c>
      <c r="U939" s="10">
        <f t="shared" si="180"/>
        <v>10.074822172628171</v>
      </c>
      <c r="V939" s="10">
        <f t="shared" si="181"/>
        <v>6.2456512843753798</v>
      </c>
      <c r="W939" s="10">
        <f t="shared" si="182"/>
        <v>11.213952739953347</v>
      </c>
      <c r="X939" s="10">
        <f t="shared" si="183"/>
        <v>5.5212158192550502</v>
      </c>
      <c r="Y939" s="10">
        <f t="shared" si="184"/>
        <v>12.220980059957835</v>
      </c>
      <c r="Z939" s="10">
        <f t="shared" si="185"/>
        <v>16.3644088173474</v>
      </c>
    </row>
    <row r="940" spans="1:26">
      <c r="A940">
        <v>20.872</v>
      </c>
      <c r="B940">
        <v>247.58278171989301</v>
      </c>
      <c r="C940">
        <v>29.372</v>
      </c>
      <c r="D940">
        <v>78.753377934125993</v>
      </c>
      <c r="E940">
        <v>35.872</v>
      </c>
      <c r="F940">
        <v>132.97230569526999</v>
      </c>
      <c r="G940">
        <v>41.872</v>
      </c>
      <c r="H940">
        <v>6.2182661665067398</v>
      </c>
      <c r="I940">
        <v>46.872</v>
      </c>
      <c r="J940">
        <v>5.4944120437053403</v>
      </c>
      <c r="K940">
        <v>51.372</v>
      </c>
      <c r="L940">
        <v>16.257741963170901</v>
      </c>
      <c r="O940" s="10">
        <f t="shared" si="174"/>
        <v>5.1074172296526257</v>
      </c>
      <c r="P940" s="10">
        <f t="shared" si="175"/>
        <v>247.58278171989301</v>
      </c>
      <c r="Q940" s="10">
        <f t="shared" si="176"/>
        <v>7.1484002456857061</v>
      </c>
      <c r="R940" s="10">
        <f t="shared" si="177"/>
        <v>78.753377934125993</v>
      </c>
      <c r="S940" s="10">
        <f t="shared" si="178"/>
        <v>8.6832121777047835</v>
      </c>
      <c r="T940" s="10">
        <f t="shared" si="179"/>
        <v>132.97230569526999</v>
      </c>
      <c r="U940" s="10">
        <f t="shared" si="180"/>
        <v>10.075281804752306</v>
      </c>
      <c r="V940" s="10">
        <f t="shared" si="181"/>
        <v>6.2182661665067398</v>
      </c>
      <c r="W940" s="10">
        <f t="shared" si="182"/>
        <v>11.21440426445305</v>
      </c>
      <c r="X940" s="10">
        <f t="shared" si="183"/>
        <v>5.4944120437053403</v>
      </c>
      <c r="Y940" s="10">
        <f t="shared" si="184"/>
        <v>12.221423552247073</v>
      </c>
      <c r="Z940" s="10">
        <f t="shared" si="185"/>
        <v>16.257741963170901</v>
      </c>
    </row>
    <row r="941" spans="1:26">
      <c r="A941">
        <v>20.873999999999999</v>
      </c>
      <c r="B941">
        <v>246.197545045065</v>
      </c>
      <c r="C941">
        <v>29.373999999999999</v>
      </c>
      <c r="D941">
        <v>78.320948732067606</v>
      </c>
      <c r="E941">
        <v>35.874000000000002</v>
      </c>
      <c r="F941">
        <v>132.076359748778</v>
      </c>
      <c r="G941">
        <v>41.874000000000002</v>
      </c>
      <c r="H941">
        <v>6.1910607269375904</v>
      </c>
      <c r="I941">
        <v>46.874000000000002</v>
      </c>
      <c r="J941">
        <v>5.4678029915936097</v>
      </c>
      <c r="K941">
        <v>51.374000000000002</v>
      </c>
      <c r="L941">
        <v>16.1521153832383</v>
      </c>
      <c r="O941" s="10">
        <f t="shared" si="174"/>
        <v>5.1079012084489879</v>
      </c>
      <c r="P941" s="10">
        <f t="shared" si="175"/>
        <v>246.197545045065</v>
      </c>
      <c r="Q941" s="10">
        <f t="shared" si="176"/>
        <v>7.1488762871937404</v>
      </c>
      <c r="R941" s="10">
        <f t="shared" si="177"/>
        <v>78.320948732067606</v>
      </c>
      <c r="S941" s="10">
        <f t="shared" si="178"/>
        <v>8.6836803801766393</v>
      </c>
      <c r="T941" s="10">
        <f t="shared" si="179"/>
        <v>132.076359748778</v>
      </c>
      <c r="U941" s="10">
        <f t="shared" si="180"/>
        <v>10.075741433807336</v>
      </c>
      <c r="V941" s="10">
        <f t="shared" si="181"/>
        <v>6.1910607269375904</v>
      </c>
      <c r="W941" s="10">
        <f t="shared" si="182"/>
        <v>11.214855785536651</v>
      </c>
      <c r="X941" s="10">
        <f t="shared" si="183"/>
        <v>5.4678029915936097</v>
      </c>
      <c r="Y941" s="10">
        <f t="shared" si="184"/>
        <v>12.22186704081345</v>
      </c>
      <c r="Z941" s="10">
        <f t="shared" si="185"/>
        <v>16.1521153832383</v>
      </c>
    </row>
    <row r="942" spans="1:26">
      <c r="A942">
        <v>20.876000000000001</v>
      </c>
      <c r="B942">
        <v>244.82388609931701</v>
      </c>
      <c r="C942">
        <v>29.376000000000001</v>
      </c>
      <c r="D942">
        <v>77.892066903492093</v>
      </c>
      <c r="E942">
        <v>35.875999999999998</v>
      </c>
      <c r="F942">
        <v>131.18942909254</v>
      </c>
      <c r="G942">
        <v>41.875999999999998</v>
      </c>
      <c r="H942">
        <v>6.1640333975813304</v>
      </c>
      <c r="I942">
        <v>46.875999999999998</v>
      </c>
      <c r="J942">
        <v>5.4413867812289602</v>
      </c>
      <c r="K942">
        <v>51.375999999999998</v>
      </c>
      <c r="L942">
        <v>16.047515584789299</v>
      </c>
      <c r="O942" s="10">
        <f t="shared" si="174"/>
        <v>5.1083851856893956</v>
      </c>
      <c r="P942" s="10">
        <f t="shared" si="175"/>
        <v>244.82388609931701</v>
      </c>
      <c r="Q942" s="10">
        <f t="shared" si="176"/>
        <v>7.1493523265241032</v>
      </c>
      <c r="R942" s="10">
        <f t="shared" si="177"/>
        <v>77.892066903492093</v>
      </c>
      <c r="S942" s="10">
        <f t="shared" si="178"/>
        <v>8.6841485800032956</v>
      </c>
      <c r="T942" s="10">
        <f t="shared" si="179"/>
        <v>131.18942909254</v>
      </c>
      <c r="U942" s="10">
        <f t="shared" si="180"/>
        <v>10.076201059793116</v>
      </c>
      <c r="V942" s="10">
        <f t="shared" si="181"/>
        <v>6.1640333975813304</v>
      </c>
      <c r="W942" s="10">
        <f t="shared" si="182"/>
        <v>11.21530730320401</v>
      </c>
      <c r="X942" s="10">
        <f t="shared" si="183"/>
        <v>5.4413867812289602</v>
      </c>
      <c r="Y942" s="10">
        <f t="shared" si="184"/>
        <v>12.222310525656834</v>
      </c>
      <c r="Z942" s="10">
        <f t="shared" si="185"/>
        <v>16.047515584789299</v>
      </c>
    </row>
    <row r="943" spans="1:26">
      <c r="A943">
        <v>20.878</v>
      </c>
      <c r="B943">
        <v>243.46167639184699</v>
      </c>
      <c r="C943">
        <v>29.378</v>
      </c>
      <c r="D943">
        <v>77.466693803087296</v>
      </c>
      <c r="E943">
        <v>35.878</v>
      </c>
      <c r="F943">
        <v>130.311393304494</v>
      </c>
      <c r="G943">
        <v>41.878</v>
      </c>
      <c r="H943">
        <v>6.1371826274172196</v>
      </c>
      <c r="I943">
        <v>46.878</v>
      </c>
      <c r="J943">
        <v>5.4151615535965902</v>
      </c>
      <c r="K943">
        <v>51.378</v>
      </c>
      <c r="L943">
        <v>15.943929293266899</v>
      </c>
      <c r="O943" s="10">
        <f t="shared" si="174"/>
        <v>5.1088691613736987</v>
      </c>
      <c r="P943" s="10">
        <f t="shared" si="175"/>
        <v>243.46167639184699</v>
      </c>
      <c r="Q943" s="10">
        <f t="shared" si="176"/>
        <v>7.1498283636766482</v>
      </c>
      <c r="R943" s="10">
        <f t="shared" si="177"/>
        <v>77.466693803087296</v>
      </c>
      <c r="S943" s="10">
        <f t="shared" si="178"/>
        <v>8.6846167771846066</v>
      </c>
      <c r="T943" s="10">
        <f t="shared" si="179"/>
        <v>130.311393304494</v>
      </c>
      <c r="U943" s="10">
        <f t="shared" si="180"/>
        <v>10.076660682709512</v>
      </c>
      <c r="V943" s="10">
        <f t="shared" si="181"/>
        <v>6.1371826274172196</v>
      </c>
      <c r="W943" s="10">
        <f t="shared" si="182"/>
        <v>11.215758817454992</v>
      </c>
      <c r="X943" s="10">
        <f t="shared" si="183"/>
        <v>5.4151615535965902</v>
      </c>
      <c r="Y943" s="10">
        <f t="shared" si="184"/>
        <v>12.222754006777091</v>
      </c>
      <c r="Z943" s="10">
        <f t="shared" si="185"/>
        <v>15.943929293266899</v>
      </c>
    </row>
    <row r="944" spans="1:26">
      <c r="A944">
        <v>20.88</v>
      </c>
      <c r="B944">
        <v>242.11078920706399</v>
      </c>
      <c r="C944">
        <v>29.38</v>
      </c>
      <c r="D944">
        <v>77.0447913097005</v>
      </c>
      <c r="E944">
        <v>35.880000000000003</v>
      </c>
      <c r="F944">
        <v>129.442133964448</v>
      </c>
      <c r="G944">
        <v>41.88</v>
      </c>
      <c r="H944">
        <v>6.1105068822666402</v>
      </c>
      <c r="I944">
        <v>46.88</v>
      </c>
      <c r="J944">
        <v>5.3891254720293498</v>
      </c>
      <c r="K944">
        <v>51.38</v>
      </c>
      <c r="L944">
        <v>15.841343448089001</v>
      </c>
      <c r="O944" s="10">
        <f t="shared" si="174"/>
        <v>5.1093531355017507</v>
      </c>
      <c r="P944" s="10">
        <f t="shared" si="175"/>
        <v>242.11078920706399</v>
      </c>
      <c r="Q944" s="10">
        <f t="shared" si="176"/>
        <v>7.1503043986512296</v>
      </c>
      <c r="R944" s="10">
        <f t="shared" si="177"/>
        <v>77.0447913097005</v>
      </c>
      <c r="S944" s="10">
        <f t="shared" si="178"/>
        <v>8.6850849717204373</v>
      </c>
      <c r="T944" s="10">
        <f t="shared" si="179"/>
        <v>129.442133964448</v>
      </c>
      <c r="U944" s="10">
        <f t="shared" si="180"/>
        <v>10.077120302556382</v>
      </c>
      <c r="V944" s="10">
        <f t="shared" si="181"/>
        <v>6.1105068822666402</v>
      </c>
      <c r="W944" s="10">
        <f t="shared" si="182"/>
        <v>11.216210328289458</v>
      </c>
      <c r="X944" s="10">
        <f t="shared" si="183"/>
        <v>5.3891254720293498</v>
      </c>
      <c r="Y944" s="10">
        <f t="shared" si="184"/>
        <v>12.223197484174083</v>
      </c>
      <c r="Z944" s="10">
        <f t="shared" si="185"/>
        <v>15.841343448089001</v>
      </c>
    </row>
    <row r="945" spans="1:26">
      <c r="A945">
        <v>20.882000000000001</v>
      </c>
      <c r="B945">
        <v>240.77109957525099</v>
      </c>
      <c r="C945">
        <v>29.382000000000001</v>
      </c>
      <c r="D945">
        <v>76.626321817833499</v>
      </c>
      <c r="E945">
        <v>35.881999999999998</v>
      </c>
      <c r="F945">
        <v>128.581534614318</v>
      </c>
      <c r="G945">
        <v>41.881999999999998</v>
      </c>
      <c r="H945">
        <v>6.0840046445753702</v>
      </c>
      <c r="I945">
        <v>46.881999999999998</v>
      </c>
      <c r="J945">
        <v>5.3632767218872699</v>
      </c>
      <c r="K945">
        <v>51.381999999999998</v>
      </c>
      <c r="L945">
        <v>15.739745198524</v>
      </c>
      <c r="O945" s="10">
        <f t="shared" si="174"/>
        <v>5.1098371080734069</v>
      </c>
      <c r="P945" s="10">
        <f t="shared" si="175"/>
        <v>240.77109957525099</v>
      </c>
      <c r="Q945" s="10">
        <f t="shared" si="176"/>
        <v>7.1507804314477035</v>
      </c>
      <c r="R945" s="10">
        <f t="shared" si="177"/>
        <v>76.626321817833499</v>
      </c>
      <c r="S945" s="10">
        <f t="shared" si="178"/>
        <v>8.6855531636106349</v>
      </c>
      <c r="T945" s="10">
        <f t="shared" si="179"/>
        <v>128.581534614318</v>
      </c>
      <c r="U945" s="10">
        <f t="shared" si="180"/>
        <v>10.077579919333584</v>
      </c>
      <c r="V945" s="10">
        <f t="shared" si="181"/>
        <v>6.0840046445753702</v>
      </c>
      <c r="W945" s="10">
        <f t="shared" si="182"/>
        <v>11.216661835707269</v>
      </c>
      <c r="X945" s="10">
        <f t="shared" si="183"/>
        <v>5.3632767218872699</v>
      </c>
      <c r="Y945" s="10">
        <f t="shared" si="184"/>
        <v>12.223640957847673</v>
      </c>
      <c r="Z945" s="10">
        <f t="shared" si="185"/>
        <v>15.739745198524</v>
      </c>
    </row>
    <row r="946" spans="1:26">
      <c r="A946">
        <v>20.884</v>
      </c>
      <c r="B946">
        <v>239.44248424383099</v>
      </c>
      <c r="C946">
        <v>29.384</v>
      </c>
      <c r="D946">
        <v>76.211248229308296</v>
      </c>
      <c r="E946">
        <v>35.884</v>
      </c>
      <c r="F946">
        <v>127.729480719267</v>
      </c>
      <c r="G946">
        <v>41.883999999999901</v>
      </c>
      <c r="H946">
        <v>6.0576744131971196</v>
      </c>
      <c r="I946">
        <v>46.883999999999901</v>
      </c>
      <c r="J946">
        <v>5.3376135102405602</v>
      </c>
      <c r="K946">
        <v>51.383999999999901</v>
      </c>
      <c r="L946">
        <v>15.639121899652601</v>
      </c>
      <c r="O946" s="10">
        <f t="shared" si="174"/>
        <v>5.1103210790885161</v>
      </c>
      <c r="P946" s="10">
        <f t="shared" si="175"/>
        <v>239.44248424383099</v>
      </c>
      <c r="Q946" s="10">
        <f t="shared" si="176"/>
        <v>7.1512564620659269</v>
      </c>
      <c r="R946" s="10">
        <f t="shared" si="177"/>
        <v>76.211248229308296</v>
      </c>
      <c r="S946" s="10">
        <f t="shared" si="178"/>
        <v>8.6860213528550645</v>
      </c>
      <c r="T946" s="10">
        <f t="shared" si="179"/>
        <v>127.729480719267</v>
      </c>
      <c r="U946" s="10">
        <f t="shared" si="180"/>
        <v>10.078039533040959</v>
      </c>
      <c r="V946" s="10">
        <f t="shared" si="181"/>
        <v>6.0576744131971196</v>
      </c>
      <c r="W946" s="10">
        <f t="shared" si="182"/>
        <v>11.21711333970827</v>
      </c>
      <c r="X946" s="10">
        <f t="shared" si="183"/>
        <v>5.3376135102405602</v>
      </c>
      <c r="Y946" s="10">
        <f t="shared" si="184"/>
        <v>12.224084427797711</v>
      </c>
      <c r="Z946" s="10">
        <f t="shared" si="185"/>
        <v>15.639121899652601</v>
      </c>
    </row>
    <row r="947" spans="1:26">
      <c r="A947">
        <v>20.885999999999999</v>
      </c>
      <c r="B947">
        <v>238.12482164916901</v>
      </c>
      <c r="C947">
        <v>29.385999999999999</v>
      </c>
      <c r="D947">
        <v>75.799533945089095</v>
      </c>
      <c r="E947">
        <v>35.886000000000003</v>
      </c>
      <c r="F947">
        <v>126.885859629786</v>
      </c>
      <c r="G947">
        <v>41.886000000000003</v>
      </c>
      <c r="H947">
        <v>6.0315147031813696</v>
      </c>
      <c r="I947">
        <v>46.886000000000003</v>
      </c>
      <c r="J947">
        <v>5.3121340655588103</v>
      </c>
      <c r="K947">
        <v>51.386000000000003</v>
      </c>
      <c r="L947">
        <v>15.539461108422399</v>
      </c>
      <c r="O947" s="10">
        <f t="shared" si="174"/>
        <v>5.1108050485469327</v>
      </c>
      <c r="P947" s="10">
        <f t="shared" si="175"/>
        <v>238.12482164916901</v>
      </c>
      <c r="Q947" s="10">
        <f t="shared" si="176"/>
        <v>7.1517324905057524</v>
      </c>
      <c r="R947" s="10">
        <f t="shared" si="177"/>
        <v>75.799533945089095</v>
      </c>
      <c r="S947" s="10">
        <f t="shared" si="178"/>
        <v>8.6864895394535804</v>
      </c>
      <c r="T947" s="10">
        <f t="shared" si="179"/>
        <v>126.885859629786</v>
      </c>
      <c r="U947" s="10">
        <f t="shared" si="180"/>
        <v>10.078499143678432</v>
      </c>
      <c r="V947" s="10">
        <f t="shared" si="181"/>
        <v>6.0315147031813696</v>
      </c>
      <c r="W947" s="10">
        <f t="shared" si="182"/>
        <v>11.217564840292386</v>
      </c>
      <c r="X947" s="10">
        <f t="shared" si="183"/>
        <v>5.3121340655588103</v>
      </c>
      <c r="Y947" s="10">
        <f t="shared" si="184"/>
        <v>12.224527894024122</v>
      </c>
      <c r="Z947" s="10">
        <f t="shared" si="185"/>
        <v>15.539461108422399</v>
      </c>
    </row>
    <row r="948" spans="1:26">
      <c r="A948">
        <v>20.888000000000002</v>
      </c>
      <c r="B948">
        <v>236.81799188890099</v>
      </c>
      <c r="C948">
        <v>29.388000000000002</v>
      </c>
      <c r="D948">
        <v>75.391142857250003</v>
      </c>
      <c r="E948">
        <v>35.887999999999998</v>
      </c>
      <c r="F948">
        <v>126.050560544584</v>
      </c>
      <c r="G948">
        <v>41.887999999999998</v>
      </c>
      <c r="H948">
        <v>6.0055240455647398</v>
      </c>
      <c r="I948">
        <v>46.887999999999998</v>
      </c>
      <c r="J948">
        <v>5.2868366374058002</v>
      </c>
      <c r="K948">
        <v>51.387999999999998</v>
      </c>
      <c r="L948">
        <v>15.4407505797931</v>
      </c>
      <c r="O948" s="10">
        <f t="shared" si="174"/>
        <v>5.1112890164485103</v>
      </c>
      <c r="P948" s="10">
        <f t="shared" si="175"/>
        <v>236.81799188890099</v>
      </c>
      <c r="Q948" s="10">
        <f t="shared" si="176"/>
        <v>7.1522085167670362</v>
      </c>
      <c r="R948" s="10">
        <f t="shared" si="177"/>
        <v>75.391142857250003</v>
      </c>
      <c r="S948" s="10">
        <f t="shared" si="178"/>
        <v>8.6869577234060387</v>
      </c>
      <c r="T948" s="10">
        <f t="shared" si="179"/>
        <v>126.050560544584</v>
      </c>
      <c r="U948" s="10">
        <f t="shared" si="180"/>
        <v>10.078958751245795</v>
      </c>
      <c r="V948" s="10">
        <f t="shared" si="181"/>
        <v>6.0055240455647398</v>
      </c>
      <c r="W948" s="10">
        <f t="shared" si="182"/>
        <v>11.218016337459416</v>
      </c>
      <c r="X948" s="10">
        <f t="shared" si="183"/>
        <v>5.2868366374058002</v>
      </c>
      <c r="Y948" s="10">
        <f t="shared" si="184"/>
        <v>12.224971356526709</v>
      </c>
      <c r="Z948" s="10">
        <f t="shared" si="185"/>
        <v>15.4407505797931</v>
      </c>
    </row>
    <row r="949" spans="1:26">
      <c r="A949">
        <v>20.89</v>
      </c>
      <c r="B949">
        <v>235.521876694816</v>
      </c>
      <c r="C949">
        <v>29.39</v>
      </c>
      <c r="D949">
        <v>74.986039341104103</v>
      </c>
      <c r="E949">
        <v>35.89</v>
      </c>
      <c r="F949">
        <v>125.223474474394</v>
      </c>
      <c r="G949">
        <v>41.89</v>
      </c>
      <c r="H949">
        <v>5.9797009871641702</v>
      </c>
      <c r="I949">
        <v>46.89</v>
      </c>
      <c r="J949">
        <v>5.2617194961380598</v>
      </c>
      <c r="K949">
        <v>51.39</v>
      </c>
      <c r="L949">
        <v>15.3429782629619</v>
      </c>
      <c r="O949" s="10">
        <f t="shared" si="174"/>
        <v>5.1117729827930987</v>
      </c>
      <c r="P949" s="10">
        <f t="shared" si="175"/>
        <v>235.521876694816</v>
      </c>
      <c r="Q949" s="10">
        <f t="shared" si="176"/>
        <v>7.1526845408496333</v>
      </c>
      <c r="R949" s="10">
        <f t="shared" si="177"/>
        <v>74.986039341104103</v>
      </c>
      <c r="S949" s="10">
        <f t="shared" si="178"/>
        <v>8.687425904712299</v>
      </c>
      <c r="T949" s="10">
        <f t="shared" si="179"/>
        <v>125.223474474394</v>
      </c>
      <c r="U949" s="10">
        <f t="shared" si="180"/>
        <v>10.079418355742932</v>
      </c>
      <c r="V949" s="10">
        <f t="shared" si="181"/>
        <v>5.9797009871641702</v>
      </c>
      <c r="W949" s="10">
        <f t="shared" si="182"/>
        <v>11.218467831209241</v>
      </c>
      <c r="X949" s="10">
        <f t="shared" si="183"/>
        <v>5.2617194961380598</v>
      </c>
      <c r="Y949" s="10">
        <f t="shared" si="184"/>
        <v>12.225414815305356</v>
      </c>
      <c r="Z949" s="10">
        <f t="shared" si="185"/>
        <v>15.3429782629619</v>
      </c>
    </row>
    <row r="950" spans="1:26">
      <c r="A950">
        <v>20.891999999999999</v>
      </c>
      <c r="B950">
        <v>234.23635940622401</v>
      </c>
      <c r="C950">
        <v>29.391999999999999</v>
      </c>
      <c r="D950">
        <v>74.584188247467793</v>
      </c>
      <c r="E950">
        <v>35.892000000000003</v>
      </c>
      <c r="F950">
        <v>124.404494206525</v>
      </c>
      <c r="G950">
        <v>41.892000000000003</v>
      </c>
      <c r="H950">
        <v>5.95404409037421</v>
      </c>
      <c r="I950">
        <v>46.892000000000003</v>
      </c>
      <c r="J950">
        <v>5.23678093260936</v>
      </c>
      <c r="K950">
        <v>51.392000000000003</v>
      </c>
      <c r="L950">
        <v>15.246132297676199</v>
      </c>
      <c r="O950" s="10">
        <f t="shared" si="174"/>
        <v>5.1122569475805522</v>
      </c>
      <c r="P950" s="10">
        <f t="shared" si="175"/>
        <v>234.23635940622401</v>
      </c>
      <c r="Q950" s="10">
        <f t="shared" si="176"/>
        <v>7.1531605627533956</v>
      </c>
      <c r="R950" s="10">
        <f t="shared" si="177"/>
        <v>74.584188247467793</v>
      </c>
      <c r="S950" s="10">
        <f t="shared" si="178"/>
        <v>8.6878940833722194</v>
      </c>
      <c r="T950" s="10">
        <f t="shared" si="179"/>
        <v>124.404494206525</v>
      </c>
      <c r="U950" s="10">
        <f t="shared" si="180"/>
        <v>10.079877957169703</v>
      </c>
      <c r="V950" s="10">
        <f t="shared" si="181"/>
        <v>5.95404409037421</v>
      </c>
      <c r="W950" s="10">
        <f t="shared" si="182"/>
        <v>11.218919321541724</v>
      </c>
      <c r="X950" s="10">
        <f t="shared" si="183"/>
        <v>5.23678093260936</v>
      </c>
      <c r="Y950" s="10">
        <f t="shared" si="184"/>
        <v>12.225858270359929</v>
      </c>
      <c r="Z950" s="10">
        <f t="shared" si="185"/>
        <v>15.246132297676199</v>
      </c>
    </row>
    <row r="951" spans="1:26">
      <c r="A951">
        <v>20.893999999999998</v>
      </c>
      <c r="B951">
        <v>232.96132494384599</v>
      </c>
      <c r="C951">
        <v>29.393999999999998</v>
      </c>
      <c r="D951">
        <v>74.185554895076393</v>
      </c>
      <c r="E951">
        <v>35.893999999999998</v>
      </c>
      <c r="F951">
        <v>123.593514270282</v>
      </c>
      <c r="G951">
        <v>41.893999999999998</v>
      </c>
      <c r="H951">
        <v>5.9285519329671503</v>
      </c>
      <c r="I951">
        <v>46.893999999999998</v>
      </c>
      <c r="J951">
        <v>5.2120192578800104</v>
      </c>
      <c r="K951">
        <v>51.393999999999998</v>
      </c>
      <c r="L951">
        <v>15.1502010106271</v>
      </c>
      <c r="O951" s="10">
        <f t="shared" si="174"/>
        <v>5.1127409108107233</v>
      </c>
      <c r="P951" s="10">
        <f t="shared" si="175"/>
        <v>232.96132494384599</v>
      </c>
      <c r="Q951" s="10">
        <f t="shared" si="176"/>
        <v>7.1536365824781818</v>
      </c>
      <c r="R951" s="10">
        <f t="shared" si="177"/>
        <v>74.185554895076393</v>
      </c>
      <c r="S951" s="10">
        <f t="shared" si="178"/>
        <v>8.688362259385654</v>
      </c>
      <c r="T951" s="10">
        <f t="shared" si="179"/>
        <v>123.593514270282</v>
      </c>
      <c r="U951" s="10">
        <f t="shared" si="180"/>
        <v>10.080337555525967</v>
      </c>
      <c r="V951" s="10">
        <f t="shared" si="181"/>
        <v>5.9285519329671503</v>
      </c>
      <c r="W951" s="10">
        <f t="shared" si="182"/>
        <v>11.219370808456731</v>
      </c>
      <c r="X951" s="10">
        <f t="shared" si="183"/>
        <v>5.2120192578800104</v>
      </c>
      <c r="Y951" s="10">
        <f t="shared" si="184"/>
        <v>12.226301721690289</v>
      </c>
      <c r="Z951" s="10">
        <f t="shared" si="185"/>
        <v>15.1502010106271</v>
      </c>
    </row>
    <row r="952" spans="1:26">
      <c r="A952">
        <v>20.896000000000001</v>
      </c>
      <c r="B952">
        <v>231.696659784198</v>
      </c>
      <c r="C952">
        <v>29.396000000000001</v>
      </c>
      <c r="D952">
        <v>73.790105063141098</v>
      </c>
      <c r="E952">
        <v>35.896000000000001</v>
      </c>
      <c r="F952">
        <v>122.79043090314801</v>
      </c>
      <c r="G952">
        <v>41.896000000000001</v>
      </c>
      <c r="H952">
        <v>5.90322310789632</v>
      </c>
      <c r="I952">
        <v>46.896000000000001</v>
      </c>
      <c r="J952">
        <v>5.1874328029310002</v>
      </c>
      <c r="K952">
        <v>51.396000000000001</v>
      </c>
      <c r="L952">
        <v>15.0551729119233</v>
      </c>
      <c r="O952" s="10">
        <f t="shared" si="174"/>
        <v>5.1132248724834648</v>
      </c>
      <c r="P952" s="10">
        <f t="shared" si="175"/>
        <v>231.696659784198</v>
      </c>
      <c r="Q952" s="10">
        <f t="shared" si="176"/>
        <v>7.1541126000238462</v>
      </c>
      <c r="R952" s="10">
        <f t="shared" si="177"/>
        <v>73.790105063141098</v>
      </c>
      <c r="S952" s="10">
        <f t="shared" si="178"/>
        <v>8.6888304327524644</v>
      </c>
      <c r="T952" s="10">
        <f t="shared" si="179"/>
        <v>122.79043090314801</v>
      </c>
      <c r="U952" s="10">
        <f t="shared" si="180"/>
        <v>10.080797150811586</v>
      </c>
      <c r="V952" s="10">
        <f t="shared" si="181"/>
        <v>5.90322310789632</v>
      </c>
      <c r="W952" s="10">
        <f t="shared" si="182"/>
        <v>11.21982229195412</v>
      </c>
      <c r="X952" s="10">
        <f t="shared" si="183"/>
        <v>5.1874328029310002</v>
      </c>
      <c r="Y952" s="10">
        <f t="shared" si="184"/>
        <v>12.22674516929631</v>
      </c>
      <c r="Z952" s="10">
        <f t="shared" si="185"/>
        <v>15.0551729119233</v>
      </c>
    </row>
    <row r="953" spans="1:26">
      <c r="A953">
        <v>20.898</v>
      </c>
      <c r="B953">
        <v>230.44225193443799</v>
      </c>
      <c r="C953">
        <v>29.398</v>
      </c>
      <c r="D953">
        <v>73.397804984034906</v>
      </c>
      <c r="E953">
        <v>35.898000000000003</v>
      </c>
      <c r="F953">
        <v>121.995142017719</v>
      </c>
      <c r="G953">
        <v>41.898000000000003</v>
      </c>
      <c r="H953">
        <v>5.8780562231017903</v>
      </c>
      <c r="I953">
        <v>46.898000000000003</v>
      </c>
      <c r="J953">
        <v>5.1630199183824903</v>
      </c>
      <c r="K953">
        <v>51.398000000000003</v>
      </c>
      <c r="L953">
        <v>14.961036691640301</v>
      </c>
      <c r="O953" s="10">
        <f t="shared" si="174"/>
        <v>5.1137088325986282</v>
      </c>
      <c r="P953" s="10">
        <f t="shared" si="175"/>
        <v>230.44225193443799</v>
      </c>
      <c r="Q953" s="10">
        <f t="shared" si="176"/>
        <v>7.1545886153902432</v>
      </c>
      <c r="R953" s="10">
        <f t="shared" si="177"/>
        <v>73.397804984034906</v>
      </c>
      <c r="S953" s="10">
        <f t="shared" si="178"/>
        <v>8.6892986034725048</v>
      </c>
      <c r="T953" s="10">
        <f t="shared" si="179"/>
        <v>121.995142017719</v>
      </c>
      <c r="U953" s="10">
        <f t="shared" si="180"/>
        <v>10.081256743026419</v>
      </c>
      <c r="V953" s="10">
        <f t="shared" si="181"/>
        <v>5.8780562231017903</v>
      </c>
      <c r="W953" s="10">
        <f t="shared" si="182"/>
        <v>11.220273772033758</v>
      </c>
      <c r="X953" s="10">
        <f t="shared" si="183"/>
        <v>5.1630199183824903</v>
      </c>
      <c r="Y953" s="10">
        <f t="shared" si="184"/>
        <v>12.227188613177848</v>
      </c>
      <c r="Z953" s="10">
        <f t="shared" si="185"/>
        <v>14.961036691640301</v>
      </c>
    </row>
    <row r="954" spans="1:26">
      <c r="A954">
        <v>20.9</v>
      </c>
      <c r="B954">
        <v>229.19799090772</v>
      </c>
      <c r="C954">
        <v>29.4</v>
      </c>
      <c r="D954">
        <v>73.008621336126197</v>
      </c>
      <c r="E954">
        <v>35.9</v>
      </c>
      <c r="F954">
        <v>121.20754716939101</v>
      </c>
      <c r="G954">
        <v>41.9</v>
      </c>
      <c r="H954">
        <v>5.8530499013194603</v>
      </c>
      <c r="I954">
        <v>46.9</v>
      </c>
      <c r="J954">
        <v>5.13877897421726</v>
      </c>
      <c r="K954">
        <v>51.4</v>
      </c>
      <c r="L954">
        <v>14.8677812164469</v>
      </c>
      <c r="O954" s="10">
        <f t="shared" si="174"/>
        <v>5.114192791156067</v>
      </c>
      <c r="P954" s="10">
        <f t="shared" si="175"/>
        <v>229.19799090772</v>
      </c>
      <c r="Q954" s="10">
        <f t="shared" si="176"/>
        <v>7.1550646285772261</v>
      </c>
      <c r="R954" s="10">
        <f t="shared" si="177"/>
        <v>73.008621336126197</v>
      </c>
      <c r="S954" s="10">
        <f t="shared" si="178"/>
        <v>8.6897667715456315</v>
      </c>
      <c r="T954" s="10">
        <f t="shared" si="179"/>
        <v>121.20754716939101</v>
      </c>
      <c r="U954" s="10">
        <f t="shared" si="180"/>
        <v>10.081716332170323</v>
      </c>
      <c r="V954" s="10">
        <f t="shared" si="181"/>
        <v>5.8530499013194603</v>
      </c>
      <c r="W954" s="10">
        <f t="shared" si="182"/>
        <v>11.220725248695505</v>
      </c>
      <c r="X954" s="10">
        <f t="shared" si="183"/>
        <v>5.13877897421726</v>
      </c>
      <c r="Y954" s="10">
        <f t="shared" si="184"/>
        <v>12.227632053334771</v>
      </c>
      <c r="Z954" s="10">
        <f t="shared" si="185"/>
        <v>14.8677812164469</v>
      </c>
    </row>
    <row r="955" spans="1:26">
      <c r="A955">
        <v>20.902000000000001</v>
      </c>
      <c r="B955">
        <v>227.96376769895701</v>
      </c>
      <c r="C955">
        <v>29.402000000000001</v>
      </c>
      <c r="D955">
        <v>72.622521236729199</v>
      </c>
      <c r="E955">
        <v>35.902000000000001</v>
      </c>
      <c r="F955">
        <v>120.42754752476699</v>
      </c>
      <c r="G955">
        <v>41.902000000000001</v>
      </c>
      <c r="H955">
        <v>5.8282027798924201</v>
      </c>
      <c r="I955">
        <v>46.902000000000001</v>
      </c>
      <c r="J955">
        <v>5.1147083595082696</v>
      </c>
      <c r="K955">
        <v>51.402000000000001</v>
      </c>
      <c r="L955">
        <v>14.7753955263029</v>
      </c>
      <c r="O955" s="10">
        <f t="shared" si="174"/>
        <v>5.1146767481556354</v>
      </c>
      <c r="P955" s="10">
        <f t="shared" si="175"/>
        <v>227.96376769895701</v>
      </c>
      <c r="Q955" s="10">
        <f t="shared" si="176"/>
        <v>7.1555406395846548</v>
      </c>
      <c r="R955" s="10">
        <f t="shared" si="177"/>
        <v>72.622521236729199</v>
      </c>
      <c r="S955" s="10">
        <f t="shared" si="178"/>
        <v>8.6902349369717058</v>
      </c>
      <c r="T955" s="10">
        <f t="shared" si="179"/>
        <v>120.42754752476699</v>
      </c>
      <c r="U955" s="10">
        <f t="shared" si="180"/>
        <v>10.082175918243163</v>
      </c>
      <c r="V955" s="10">
        <f t="shared" si="181"/>
        <v>5.8282027798924201</v>
      </c>
      <c r="W955" s="10">
        <f t="shared" si="182"/>
        <v>11.221176721939223</v>
      </c>
      <c r="X955" s="10">
        <f t="shared" si="183"/>
        <v>5.1147083595082696</v>
      </c>
      <c r="Y955" s="10">
        <f t="shared" si="184"/>
        <v>12.228075489766946</v>
      </c>
      <c r="Z955" s="10">
        <f t="shared" si="185"/>
        <v>14.7753955263029</v>
      </c>
    </row>
    <row r="956" spans="1:26">
      <c r="A956">
        <v>20.904</v>
      </c>
      <c r="B956">
        <v>226.739474761097</v>
      </c>
      <c r="C956">
        <v>29.404</v>
      </c>
      <c r="D956">
        <v>72.239472235198704</v>
      </c>
      <c r="E956">
        <v>35.904000000000003</v>
      </c>
      <c r="F956">
        <v>119.655045830782</v>
      </c>
      <c r="G956">
        <v>41.904000000000003</v>
      </c>
      <c r="H956">
        <v>5.8035135105861198</v>
      </c>
      <c r="I956">
        <v>46.904000000000003</v>
      </c>
      <c r="J956">
        <v>5.0908064821515904</v>
      </c>
      <c r="K956">
        <v>51.404000000000003</v>
      </c>
      <c r="L956">
        <v>14.6838688312336</v>
      </c>
      <c r="O956" s="10">
        <f t="shared" si="174"/>
        <v>5.1151607035971827</v>
      </c>
      <c r="P956" s="10">
        <f t="shared" si="175"/>
        <v>226.739474761097</v>
      </c>
      <c r="Q956" s="10">
        <f t="shared" si="176"/>
        <v>7.1560166484123782</v>
      </c>
      <c r="R956" s="10">
        <f t="shared" si="177"/>
        <v>72.239472235198704</v>
      </c>
      <c r="S956" s="10">
        <f t="shared" si="178"/>
        <v>8.6907030997505839</v>
      </c>
      <c r="T956" s="10">
        <f t="shared" si="179"/>
        <v>119.655045830782</v>
      </c>
      <c r="U956" s="10">
        <f t="shared" si="180"/>
        <v>10.082635501244795</v>
      </c>
      <c r="V956" s="10">
        <f t="shared" si="181"/>
        <v>5.8035135105861198</v>
      </c>
      <c r="W956" s="10">
        <f t="shared" si="182"/>
        <v>11.221628191764776</v>
      </c>
      <c r="X956" s="10">
        <f t="shared" si="183"/>
        <v>5.0908064821515904</v>
      </c>
      <c r="Y956" s="10">
        <f t="shared" si="184"/>
        <v>12.228518922474237</v>
      </c>
      <c r="Z956" s="10">
        <f t="shared" si="185"/>
        <v>14.6838688312336</v>
      </c>
    </row>
    <row r="957" spans="1:26">
      <c r="A957">
        <v>20.905999999999999</v>
      </c>
      <c r="B957">
        <v>225.525005981802</v>
      </c>
      <c r="C957">
        <v>29.405999999999999</v>
      </c>
      <c r="D957">
        <v>71.859442306142697</v>
      </c>
      <c r="E957">
        <v>35.905999999999999</v>
      </c>
      <c r="F957">
        <v>118.889946384502</v>
      </c>
      <c r="G957">
        <v>41.905999999999999</v>
      </c>
      <c r="H957">
        <v>5.7789807594047797</v>
      </c>
      <c r="I957">
        <v>46.905999999999999</v>
      </c>
      <c r="J957">
        <v>5.0670717686022799</v>
      </c>
      <c r="K957">
        <v>51.405999999999999</v>
      </c>
      <c r="L957">
        <v>14.593190508167099</v>
      </c>
      <c r="O957" s="10">
        <f t="shared" si="174"/>
        <v>5.1156446574805621</v>
      </c>
      <c r="P957" s="10">
        <f t="shared" si="175"/>
        <v>225.525005981802</v>
      </c>
      <c r="Q957" s="10">
        <f t="shared" si="176"/>
        <v>7.1564926550602559</v>
      </c>
      <c r="R957" s="10">
        <f t="shared" si="177"/>
        <v>71.859442306142697</v>
      </c>
      <c r="S957" s="10">
        <f t="shared" si="178"/>
        <v>8.6911712598821182</v>
      </c>
      <c r="T957" s="10">
        <f t="shared" si="179"/>
        <v>118.889946384502</v>
      </c>
      <c r="U957" s="10">
        <f t="shared" si="180"/>
        <v>10.083095081175081</v>
      </c>
      <c r="V957" s="10">
        <f t="shared" si="181"/>
        <v>5.7789807594047797</v>
      </c>
      <c r="W957" s="10">
        <f t="shared" si="182"/>
        <v>11.222079658172023</v>
      </c>
      <c r="X957" s="10">
        <f t="shared" si="183"/>
        <v>5.0670717686022799</v>
      </c>
      <c r="Y957" s="10">
        <f t="shared" si="184"/>
        <v>12.228962351456504</v>
      </c>
      <c r="Z957" s="10">
        <f t="shared" si="185"/>
        <v>14.593190508167099</v>
      </c>
    </row>
    <row r="958" spans="1:26">
      <c r="A958">
        <v>20.908000000000001</v>
      </c>
      <c r="B958">
        <v>224.32025666056401</v>
      </c>
      <c r="C958">
        <v>29.408000000000001</v>
      </c>
      <c r="D958">
        <v>71.482399842757502</v>
      </c>
      <c r="E958">
        <v>35.908000000000001</v>
      </c>
      <c r="F958">
        <v>118.132155003588</v>
      </c>
      <c r="G958">
        <v>41.908000000000001</v>
      </c>
      <c r="H958">
        <v>5.7546032064124901</v>
      </c>
      <c r="I958">
        <v>46.908000000000001</v>
      </c>
      <c r="J958">
        <v>5.0435026636164304</v>
      </c>
      <c r="K958">
        <v>51.408000000000001</v>
      </c>
      <c r="L958">
        <v>14.5033500978482</v>
      </c>
      <c r="O958" s="10">
        <f t="shared" si="174"/>
        <v>5.1161286098056289</v>
      </c>
      <c r="P958" s="10">
        <f t="shared" si="175"/>
        <v>224.32025666056401</v>
      </c>
      <c r="Q958" s="10">
        <f t="shared" si="176"/>
        <v>7.1569686595281414</v>
      </c>
      <c r="R958" s="10">
        <f t="shared" si="177"/>
        <v>71.482399842757502</v>
      </c>
      <c r="S958" s="10">
        <f t="shared" si="178"/>
        <v>8.6916394173661757</v>
      </c>
      <c r="T958" s="10">
        <f t="shared" si="179"/>
        <v>118.132155003588</v>
      </c>
      <c r="U958" s="10">
        <f t="shared" si="180"/>
        <v>10.083554658033879</v>
      </c>
      <c r="V958" s="10">
        <f t="shared" si="181"/>
        <v>5.7546032064124901</v>
      </c>
      <c r="W958" s="10">
        <f t="shared" si="182"/>
        <v>11.222531121160831</v>
      </c>
      <c r="X958" s="10">
        <f t="shared" si="183"/>
        <v>5.0435026636164304</v>
      </c>
      <c r="Y958" s="10">
        <f t="shared" si="184"/>
        <v>12.22940577671362</v>
      </c>
      <c r="Z958" s="10">
        <f t="shared" si="185"/>
        <v>14.5033500978482</v>
      </c>
    </row>
    <row r="959" spans="1:26">
      <c r="A959">
        <v>20.91</v>
      </c>
      <c r="B959">
        <v>223.125123486261</v>
      </c>
      <c r="C959">
        <v>29.41</v>
      </c>
      <c r="D959">
        <v>71.108313650291706</v>
      </c>
      <c r="E959">
        <v>35.909999999999997</v>
      </c>
      <c r="F959">
        <v>117.381578997444</v>
      </c>
      <c r="G959">
        <v>41.91</v>
      </c>
      <c r="H959">
        <v>5.7303795455545599</v>
      </c>
      <c r="I959">
        <v>46.91</v>
      </c>
      <c r="J959">
        <v>5.0200976299952096</v>
      </c>
      <c r="K959">
        <v>51.41</v>
      </c>
      <c r="L959">
        <v>14.4143373018104</v>
      </c>
      <c r="O959" s="10">
        <f t="shared" si="174"/>
        <v>5.1166125605722321</v>
      </c>
      <c r="P959" s="10">
        <f t="shared" si="175"/>
        <v>223.125123486261</v>
      </c>
      <c r="Q959" s="10">
        <f t="shared" si="176"/>
        <v>7.1574446618158891</v>
      </c>
      <c r="R959" s="10">
        <f t="shared" si="177"/>
        <v>71.108313650291706</v>
      </c>
      <c r="S959" s="10">
        <f t="shared" si="178"/>
        <v>8.6921075722026053</v>
      </c>
      <c r="T959" s="10">
        <f t="shared" si="179"/>
        <v>117.381578997444</v>
      </c>
      <c r="U959" s="10">
        <f t="shared" si="180"/>
        <v>10.084014231821053</v>
      </c>
      <c r="V959" s="10">
        <f t="shared" si="181"/>
        <v>5.7303795455545599</v>
      </c>
      <c r="W959" s="10">
        <f t="shared" si="182"/>
        <v>11.222982580731058</v>
      </c>
      <c r="X959" s="10">
        <f t="shared" si="183"/>
        <v>5.0200976299952096</v>
      </c>
      <c r="Y959" s="10">
        <f t="shared" si="184"/>
        <v>12.229849198245443</v>
      </c>
      <c r="Z959" s="10">
        <f t="shared" si="185"/>
        <v>14.4143373018104</v>
      </c>
    </row>
    <row r="960" spans="1:26">
      <c r="A960">
        <v>20.911999999999999</v>
      </c>
      <c r="B960">
        <v>221.93950451511</v>
      </c>
      <c r="C960">
        <v>29.411999999999999</v>
      </c>
      <c r="D960">
        <v>70.737152939620103</v>
      </c>
      <c r="E960">
        <v>35.911999999999999</v>
      </c>
      <c r="F960">
        <v>116.63812713895901</v>
      </c>
      <c r="G960">
        <v>41.911999999999999</v>
      </c>
      <c r="H960">
        <v>5.7063084844834497</v>
      </c>
      <c r="I960">
        <v>46.911999999999999</v>
      </c>
      <c r="J960">
        <v>4.9968551483347898</v>
      </c>
      <c r="K960">
        <v>51.411999999999999</v>
      </c>
      <c r="L960">
        <v>14.326141979419001</v>
      </c>
      <c r="O960" s="10">
        <f t="shared" si="174"/>
        <v>5.1170965097802261</v>
      </c>
      <c r="P960" s="10">
        <f t="shared" si="175"/>
        <v>221.93950451511</v>
      </c>
      <c r="Q960" s="10">
        <f t="shared" si="176"/>
        <v>7.1579206619233542</v>
      </c>
      <c r="R960" s="10">
        <f t="shared" si="177"/>
        <v>70.737152939620103</v>
      </c>
      <c r="S960" s="10">
        <f t="shared" si="178"/>
        <v>8.6925757243912685</v>
      </c>
      <c r="T960" s="10">
        <f t="shared" si="179"/>
        <v>116.63812713895901</v>
      </c>
      <c r="U960" s="10">
        <f t="shared" si="180"/>
        <v>10.084473802536461</v>
      </c>
      <c r="V960" s="10">
        <f t="shared" si="181"/>
        <v>5.7063084844834497</v>
      </c>
      <c r="W960" s="10">
        <f t="shared" si="182"/>
        <v>11.223434036882574</v>
      </c>
      <c r="X960" s="10">
        <f t="shared" si="183"/>
        <v>4.9968551483347898</v>
      </c>
      <c r="Y960" s="10">
        <f t="shared" si="184"/>
        <v>12.230292616051845</v>
      </c>
      <c r="Z960" s="10">
        <f t="shared" si="185"/>
        <v>14.326141979419001</v>
      </c>
    </row>
    <row r="961" spans="1:26">
      <c r="A961">
        <v>20.914000000000001</v>
      </c>
      <c r="B961">
        <v>220.76329914903599</v>
      </c>
      <c r="C961">
        <v>29.414000000000001</v>
      </c>
      <c r="D961">
        <v>70.368887320940402</v>
      </c>
      <c r="E961">
        <v>35.914000000000001</v>
      </c>
      <c r="F961">
        <v>115.90170963691</v>
      </c>
      <c r="G961">
        <v>41.914000000000001</v>
      </c>
      <c r="H961">
        <v>5.6823887443866399</v>
      </c>
      <c r="I961">
        <v>46.914000000000001</v>
      </c>
      <c r="J961">
        <v>4.9737737167798803</v>
      </c>
      <c r="K961">
        <v>51.414000000000001</v>
      </c>
      <c r="L961">
        <v>14.238754144976101</v>
      </c>
      <c r="O961" s="10">
        <f t="shared" si="174"/>
        <v>5.1175804574294652</v>
      </c>
      <c r="P961" s="10">
        <f t="shared" si="175"/>
        <v>220.76329914903599</v>
      </c>
      <c r="Q961" s="10">
        <f t="shared" si="176"/>
        <v>7.1583966598503936</v>
      </c>
      <c r="R961" s="10">
        <f t="shared" si="177"/>
        <v>70.368887320940402</v>
      </c>
      <c r="S961" s="10">
        <f t="shared" si="178"/>
        <v>8.6930438739320213</v>
      </c>
      <c r="T961" s="10">
        <f t="shared" si="179"/>
        <v>115.90170963691</v>
      </c>
      <c r="U961" s="10">
        <f t="shared" si="180"/>
        <v>10.084933370179963</v>
      </c>
      <c r="V961" s="10">
        <f t="shared" si="181"/>
        <v>5.6823887443866399</v>
      </c>
      <c r="W961" s="10">
        <f t="shared" si="182"/>
        <v>11.223885489615235</v>
      </c>
      <c r="X961" s="10">
        <f t="shared" si="183"/>
        <v>4.9737737167798803</v>
      </c>
      <c r="Y961" s="10">
        <f t="shared" si="184"/>
        <v>12.230736030132684</v>
      </c>
      <c r="Z961" s="10">
        <f t="shared" si="185"/>
        <v>14.238754144976101</v>
      </c>
    </row>
    <row r="962" spans="1:26">
      <c r="A962">
        <v>20.916</v>
      </c>
      <c r="B962">
        <v>219.596408114447</v>
      </c>
      <c r="C962">
        <v>29.416</v>
      </c>
      <c r="D962">
        <v>70.003486797583506</v>
      </c>
      <c r="E962">
        <v>35.915999999999997</v>
      </c>
      <c r="F962">
        <v>115.172238108946</v>
      </c>
      <c r="G962">
        <v>41.915999999999997</v>
      </c>
      <c r="H962">
        <v>5.6586190598162798</v>
      </c>
      <c r="I962">
        <v>46.915999999999997</v>
      </c>
      <c r="J962">
        <v>4.9508518507804</v>
      </c>
      <c r="K962">
        <v>51.415999999999997</v>
      </c>
      <c r="L962">
        <v>14.152163964884901</v>
      </c>
      <c r="O962" s="10">
        <f t="shared" si="174"/>
        <v>5.1180644035197984</v>
      </c>
      <c r="P962" s="10">
        <f t="shared" si="175"/>
        <v>219.596408114447</v>
      </c>
      <c r="Q962" s="10">
        <f t="shared" si="176"/>
        <v>7.1588726555968574</v>
      </c>
      <c r="R962" s="10">
        <f t="shared" si="177"/>
        <v>70.003486797583506</v>
      </c>
      <c r="S962" s="10">
        <f t="shared" si="178"/>
        <v>8.6935120208247216</v>
      </c>
      <c r="T962" s="10">
        <f t="shared" si="179"/>
        <v>115.172238108946</v>
      </c>
      <c r="U962" s="10">
        <f t="shared" si="180"/>
        <v>10.085392934751415</v>
      </c>
      <c r="V962" s="10">
        <f t="shared" si="181"/>
        <v>5.6586190598162798</v>
      </c>
      <c r="W962" s="10">
        <f t="shared" si="182"/>
        <v>11.224336938928902</v>
      </c>
      <c r="X962" s="10">
        <f t="shared" si="183"/>
        <v>4.9508518507804</v>
      </c>
      <c r="Y962" s="10">
        <f t="shared" si="184"/>
        <v>12.231179440487827</v>
      </c>
      <c r="Z962" s="10">
        <f t="shared" si="185"/>
        <v>14.152163964884901</v>
      </c>
    </row>
    <row r="963" spans="1:26">
      <c r="A963">
        <v>20.917999999999999</v>
      </c>
      <c r="B963">
        <v>218.43873344137199</v>
      </c>
      <c r="C963">
        <v>29.417999999999999</v>
      </c>
      <c r="D963">
        <v>69.640921759928702</v>
      </c>
      <c r="E963">
        <v>35.917999999999999</v>
      </c>
      <c r="F963">
        <v>114.449625555159</v>
      </c>
      <c r="G963">
        <v>41.917999999999999</v>
      </c>
      <c r="H963">
        <v>5.6349981785229399</v>
      </c>
      <c r="I963">
        <v>46.917999999999999</v>
      </c>
      <c r="J963">
        <v>4.9280880828537104</v>
      </c>
      <c r="K963">
        <v>51.417999999999999</v>
      </c>
      <c r="L963">
        <v>14.0663617548794</v>
      </c>
      <c r="O963" s="10">
        <f t="shared" si="174"/>
        <v>5.1185483480510801</v>
      </c>
      <c r="P963" s="10">
        <f t="shared" si="175"/>
        <v>218.43873344137199</v>
      </c>
      <c r="Q963" s="10">
        <f t="shared" si="176"/>
        <v>7.1593486491626059</v>
      </c>
      <c r="R963" s="10">
        <f t="shared" si="177"/>
        <v>69.640921759928702</v>
      </c>
      <c r="S963" s="10">
        <f t="shared" si="178"/>
        <v>8.6939801650692274</v>
      </c>
      <c r="T963" s="10">
        <f t="shared" si="179"/>
        <v>114.449625555159</v>
      </c>
      <c r="U963" s="10">
        <f t="shared" si="180"/>
        <v>10.085852496250682</v>
      </c>
      <c r="V963" s="10">
        <f t="shared" si="181"/>
        <v>5.6349981785229399</v>
      </c>
      <c r="W963" s="10">
        <f t="shared" si="182"/>
        <v>11.224788384823443</v>
      </c>
      <c r="X963" s="10">
        <f t="shared" si="183"/>
        <v>4.9280880828537104</v>
      </c>
      <c r="Y963" s="10">
        <f t="shared" si="184"/>
        <v>12.231622847117141</v>
      </c>
      <c r="Z963" s="10">
        <f t="shared" si="185"/>
        <v>14.0663617548794</v>
      </c>
    </row>
    <row r="964" spans="1:26">
      <c r="A964">
        <v>20.92</v>
      </c>
      <c r="B964">
        <v>217.290178443012</v>
      </c>
      <c r="C964">
        <v>29.42</v>
      </c>
      <c r="D964">
        <v>69.281162979438605</v>
      </c>
      <c r="E964">
        <v>35.92</v>
      </c>
      <c r="F964">
        <v>113.733786332259</v>
      </c>
      <c r="G964">
        <v>41.92</v>
      </c>
      <c r="H964">
        <v>5.61152486128967</v>
      </c>
      <c r="I964">
        <v>46.92</v>
      </c>
      <c r="J964">
        <v>4.9054809623486104</v>
      </c>
      <c r="K964">
        <v>51.42</v>
      </c>
      <c r="L964">
        <v>13.981337977305699</v>
      </c>
      <c r="O964" s="10">
        <f t="shared" si="174"/>
        <v>5.1190322910231636</v>
      </c>
      <c r="P964" s="10">
        <f t="shared" si="175"/>
        <v>217.290178443012</v>
      </c>
      <c r="Q964" s="10">
        <f t="shared" si="176"/>
        <v>7.1598246405474928</v>
      </c>
      <c r="R964" s="10">
        <f t="shared" si="177"/>
        <v>69.281162979438605</v>
      </c>
      <c r="S964" s="10">
        <f t="shared" si="178"/>
        <v>8.6944483066653966</v>
      </c>
      <c r="T964" s="10">
        <f t="shared" si="179"/>
        <v>113.733786332259</v>
      </c>
      <c r="U964" s="10">
        <f t="shared" si="180"/>
        <v>10.086312054677624</v>
      </c>
      <c r="V964" s="10">
        <f t="shared" si="181"/>
        <v>5.61152486128967</v>
      </c>
      <c r="W964" s="10">
        <f t="shared" si="182"/>
        <v>11.225239827298715</v>
      </c>
      <c r="X964" s="10">
        <f t="shared" si="183"/>
        <v>4.9054809623486104</v>
      </c>
      <c r="Y964" s="10">
        <f t="shared" si="184"/>
        <v>12.232066250020489</v>
      </c>
      <c r="Z964" s="10">
        <f t="shared" si="185"/>
        <v>13.981337977305699</v>
      </c>
    </row>
    <row r="965" spans="1:26">
      <c r="A965">
        <v>20.922000000000001</v>
      </c>
      <c r="B965">
        <v>216.15064769564299</v>
      </c>
      <c r="C965">
        <v>29.422000000000001</v>
      </c>
      <c r="D965">
        <v>68.924181602791705</v>
      </c>
      <c r="E965">
        <v>35.921999999999997</v>
      </c>
      <c r="F965">
        <v>113.024636128282</v>
      </c>
      <c r="G965">
        <v>41.921999999999997</v>
      </c>
      <c r="H965">
        <v>5.5881978817705704</v>
      </c>
      <c r="I965">
        <v>46.921999999999997</v>
      </c>
      <c r="J965">
        <v>4.8830290552150597</v>
      </c>
      <c r="K965">
        <v>51.421999999999997</v>
      </c>
      <c r="L965">
        <v>13.897083238468699</v>
      </c>
      <c r="O965" s="10">
        <f t="shared" ref="O965:O1000" si="186">2*SIN(RADIANS(A965/2))/0.070931</f>
        <v>5.1195162324359007</v>
      </c>
      <c r="P965" s="10">
        <f t="shared" ref="P965:P1000" si="187">B965</f>
        <v>216.15064769564299</v>
      </c>
      <c r="Q965" s="10">
        <f t="shared" ref="Q965:Q1004" si="188">2*SIN(RADIANS(C965/2))/0.070931</f>
        <v>7.1603006297513714</v>
      </c>
      <c r="R965" s="10">
        <f t="shared" ref="R965:R1004" si="189">D965</f>
        <v>68.924181602791705</v>
      </c>
      <c r="S965" s="10">
        <f t="shared" ref="S965:S1004" si="190">2*SIN(RADIANS(E965/2))/0.070931</f>
        <v>8.6949164456130816</v>
      </c>
      <c r="T965" s="10">
        <f t="shared" ref="T965:T1004" si="191">F965</f>
        <v>113.024636128282</v>
      </c>
      <c r="U965" s="10">
        <f t="shared" ref="U965:U1004" si="192">2*SIN(RADIANS(G965/2))/0.070931</f>
        <v>10.086771610032098</v>
      </c>
      <c r="V965" s="10">
        <f t="shared" ref="V965:V1004" si="193">H965</f>
        <v>5.5881978817705704</v>
      </c>
      <c r="W965" s="10">
        <f t="shared" ref="W965:W1004" si="194">2*SIN(RADIANS(I965/2))/0.070931</f>
        <v>11.225691266354586</v>
      </c>
      <c r="X965" s="10">
        <f t="shared" ref="X965:X1004" si="195">J965</f>
        <v>4.8830290552150597</v>
      </c>
      <c r="Y965" s="10">
        <f t="shared" ref="Y965:Y1028" si="196">2*SIN(RADIANS(K965/2))/0.070931</f>
        <v>12.232509649197738</v>
      </c>
      <c r="Z965" s="10">
        <f t="shared" ref="Z965:Z1028" si="197">L965</f>
        <v>13.897083238468699</v>
      </c>
    </row>
    <row r="966" spans="1:26">
      <c r="A966">
        <v>20.923999999999999</v>
      </c>
      <c r="B966">
        <v>215.02004701888001</v>
      </c>
      <c r="C966">
        <v>29.423999999999999</v>
      </c>
      <c r="D966">
        <v>68.569949146122596</v>
      </c>
      <c r="E966">
        <v>35.923999999999999</v>
      </c>
      <c r="F966">
        <v>112.322091937849</v>
      </c>
      <c r="G966">
        <v>41.923999999999999</v>
      </c>
      <c r="H966">
        <v>5.5650160263300101</v>
      </c>
      <c r="I966">
        <v>46.923999999999999</v>
      </c>
      <c r="J966">
        <v>4.8607309437761002</v>
      </c>
      <c r="K966">
        <v>51.423999999999999</v>
      </c>
      <c r="L966">
        <v>13.8135882860284</v>
      </c>
      <c r="O966" s="10">
        <f t="shared" si="186"/>
        <v>5.1200001722891431</v>
      </c>
      <c r="P966" s="10">
        <f t="shared" si="187"/>
        <v>215.02004701888001</v>
      </c>
      <c r="Q966" s="10">
        <f t="shared" si="188"/>
        <v>7.1607766167740978</v>
      </c>
      <c r="R966" s="10">
        <f t="shared" si="189"/>
        <v>68.569949146122596</v>
      </c>
      <c r="S966" s="10">
        <f t="shared" si="190"/>
        <v>8.6953845819121458</v>
      </c>
      <c r="T966" s="10">
        <f t="shared" si="191"/>
        <v>112.322091937849</v>
      </c>
      <c r="U966" s="10">
        <f t="shared" si="192"/>
        <v>10.087231162313968</v>
      </c>
      <c r="V966" s="10">
        <f t="shared" si="193"/>
        <v>5.5650160263300101</v>
      </c>
      <c r="W966" s="10">
        <f t="shared" si="194"/>
        <v>11.226142701990915</v>
      </c>
      <c r="X966" s="10">
        <f t="shared" si="195"/>
        <v>4.8607309437761002</v>
      </c>
      <c r="Y966" s="10">
        <f t="shared" si="196"/>
        <v>12.232953044648751</v>
      </c>
      <c r="Z966" s="10">
        <f t="shared" si="197"/>
        <v>13.8135882860284</v>
      </c>
    </row>
    <row r="967" spans="1:26">
      <c r="A967">
        <v>20.925999999999998</v>
      </c>
      <c r="B967">
        <v>213.898283456336</v>
      </c>
      <c r="C967">
        <v>29.425999999999998</v>
      </c>
      <c r="D967">
        <v>68.218437489372107</v>
      </c>
      <c r="E967">
        <v>35.926000000000002</v>
      </c>
      <c r="F967">
        <v>111.62607203797999</v>
      </c>
      <c r="G967">
        <v>41.926000000000002</v>
      </c>
      <c r="H967">
        <v>5.5419780938855103</v>
      </c>
      <c r="I967">
        <v>46.926000000000002</v>
      </c>
      <c r="J967">
        <v>4.8385852265045397</v>
      </c>
      <c r="K967">
        <v>51.426000000000002</v>
      </c>
      <c r="L967">
        <v>13.730844006455101</v>
      </c>
      <c r="O967" s="10">
        <f t="shared" si="186"/>
        <v>5.120484110582745</v>
      </c>
      <c r="P967" s="10">
        <f t="shared" si="187"/>
        <v>213.898283456336</v>
      </c>
      <c r="Q967" s="10">
        <f t="shared" si="188"/>
        <v>7.1612526016155273</v>
      </c>
      <c r="R967" s="10">
        <f t="shared" si="189"/>
        <v>68.218437489372107</v>
      </c>
      <c r="S967" s="10">
        <f t="shared" si="190"/>
        <v>8.6958527155624452</v>
      </c>
      <c r="T967" s="10">
        <f t="shared" si="191"/>
        <v>111.62607203797999</v>
      </c>
      <c r="U967" s="10">
        <f t="shared" si="192"/>
        <v>10.08769071152309</v>
      </c>
      <c r="V967" s="10">
        <f t="shared" si="193"/>
        <v>5.5419780938855103</v>
      </c>
      <c r="W967" s="10">
        <f t="shared" si="194"/>
        <v>11.226594134207568</v>
      </c>
      <c r="X967" s="10">
        <f t="shared" si="195"/>
        <v>4.8385852265045397</v>
      </c>
      <c r="Y967" s="10">
        <f t="shared" si="196"/>
        <v>12.233396436373393</v>
      </c>
      <c r="Z967" s="10">
        <f t="shared" si="197"/>
        <v>13.730844006455101</v>
      </c>
    </row>
    <row r="968" spans="1:26">
      <c r="A968">
        <v>20.928000000000001</v>
      </c>
      <c r="B968">
        <v>212.78526525657901</v>
      </c>
      <c r="C968">
        <v>29.428000000000001</v>
      </c>
      <c r="D968">
        <v>67.869618870724693</v>
      </c>
      <c r="E968">
        <v>35.927999999999997</v>
      </c>
      <c r="F968">
        <v>110.93649596440299</v>
      </c>
      <c r="G968">
        <v>41.927999999999997</v>
      </c>
      <c r="H968">
        <v>5.5190828957518896</v>
      </c>
      <c r="I968">
        <v>46.927999999999997</v>
      </c>
      <c r="J968">
        <v>4.8165905178023598</v>
      </c>
      <c r="K968">
        <v>51.427999999999997</v>
      </c>
      <c r="L968">
        <v>13.6488414225357</v>
      </c>
      <c r="O968" s="10">
        <f t="shared" si="186"/>
        <v>5.1209680473165582</v>
      </c>
      <c r="P968" s="10">
        <f t="shared" si="187"/>
        <v>212.78526525657901</v>
      </c>
      <c r="Q968" s="10">
        <f t="shared" si="188"/>
        <v>7.1617285842755143</v>
      </c>
      <c r="R968" s="10">
        <f t="shared" si="189"/>
        <v>67.869618870724693</v>
      </c>
      <c r="S968" s="10">
        <f t="shared" si="190"/>
        <v>8.6963208465638342</v>
      </c>
      <c r="T968" s="10">
        <f t="shared" si="191"/>
        <v>110.93649596440299</v>
      </c>
      <c r="U968" s="10">
        <f t="shared" si="192"/>
        <v>10.088150257659324</v>
      </c>
      <c r="V968" s="10">
        <f t="shared" si="193"/>
        <v>5.5190828957518896</v>
      </c>
      <c r="W968" s="10">
        <f t="shared" si="194"/>
        <v>11.227045563004401</v>
      </c>
      <c r="X968" s="10">
        <f t="shared" si="195"/>
        <v>4.8165905178023598</v>
      </c>
      <c r="Y968" s="10">
        <f t="shared" si="196"/>
        <v>12.233839824371527</v>
      </c>
      <c r="Z968" s="10">
        <f t="shared" si="197"/>
        <v>13.6488414225357</v>
      </c>
    </row>
    <row r="969" spans="1:26">
      <c r="A969">
        <v>20.93</v>
      </c>
      <c r="B969">
        <v>211.68090185447801</v>
      </c>
      <c r="C969">
        <v>29.43</v>
      </c>
      <c r="D969">
        <v>67.523465881157605</v>
      </c>
      <c r="E969">
        <v>35.93</v>
      </c>
      <c r="F969">
        <v>110.253284488389</v>
      </c>
      <c r="G969">
        <v>41.93</v>
      </c>
      <c r="H969">
        <v>5.4963292554882797</v>
      </c>
      <c r="I969">
        <v>46.93</v>
      </c>
      <c r="J969">
        <v>4.7947454477841296</v>
      </c>
      <c r="K969">
        <v>51.43</v>
      </c>
      <c r="L969">
        <v>13.5675716909334</v>
      </c>
      <c r="O969" s="10">
        <f t="shared" si="186"/>
        <v>5.1214519824904343</v>
      </c>
      <c r="P969" s="10">
        <f t="shared" si="187"/>
        <v>211.68090185447801</v>
      </c>
      <c r="Q969" s="10">
        <f t="shared" si="188"/>
        <v>7.1622045647539148</v>
      </c>
      <c r="R969" s="10">
        <f t="shared" si="189"/>
        <v>67.523465881157605</v>
      </c>
      <c r="S969" s="10">
        <f t="shared" si="190"/>
        <v>8.6967889749161742</v>
      </c>
      <c r="T969" s="10">
        <f t="shared" si="191"/>
        <v>110.253284488389</v>
      </c>
      <c r="U969" s="10">
        <f t="shared" si="192"/>
        <v>10.088609800722535</v>
      </c>
      <c r="V969" s="10">
        <f t="shared" si="193"/>
        <v>5.4963292554882797</v>
      </c>
      <c r="W969" s="10">
        <f t="shared" si="194"/>
        <v>11.227496988381281</v>
      </c>
      <c r="X969" s="10">
        <f t="shared" si="195"/>
        <v>4.7947454477841296</v>
      </c>
      <c r="Y969" s="10">
        <f t="shared" si="196"/>
        <v>12.234283208643024</v>
      </c>
      <c r="Z969" s="10">
        <f t="shared" si="197"/>
        <v>13.5675716909334</v>
      </c>
    </row>
    <row r="970" spans="1:26">
      <c r="A970">
        <v>20.931999999999999</v>
      </c>
      <c r="B970">
        <v>210.585103852852</v>
      </c>
      <c r="C970">
        <v>29.431999999999999</v>
      </c>
      <c r="D970">
        <v>67.179951459076094</v>
      </c>
      <c r="E970">
        <v>35.931999999999903</v>
      </c>
      <c r="F970">
        <v>109.576359594067</v>
      </c>
      <c r="G970">
        <v>41.932000000000002</v>
      </c>
      <c r="H970">
        <v>5.4737160087468597</v>
      </c>
      <c r="I970">
        <v>46.932000000000002</v>
      </c>
      <c r="J970">
        <v>4.7730486620634203</v>
      </c>
      <c r="K970">
        <v>51.432000000000002</v>
      </c>
      <c r="L970">
        <v>13.4870260997962</v>
      </c>
      <c r="O970" s="10">
        <f t="shared" si="186"/>
        <v>5.1219359161042286</v>
      </c>
      <c r="P970" s="10">
        <f t="shared" si="187"/>
        <v>210.585103852852</v>
      </c>
      <c r="Q970" s="10">
        <f t="shared" si="188"/>
        <v>7.1626805430505796</v>
      </c>
      <c r="R970" s="10">
        <f t="shared" si="189"/>
        <v>67.179951459076094</v>
      </c>
      <c r="S970" s="10">
        <f t="shared" si="190"/>
        <v>8.6972571006192982</v>
      </c>
      <c r="T970" s="10">
        <f t="shared" si="191"/>
        <v>109.576359594067</v>
      </c>
      <c r="U970" s="10">
        <f t="shared" si="192"/>
        <v>10.089069340712578</v>
      </c>
      <c r="V970" s="10">
        <f t="shared" si="193"/>
        <v>5.4737160087468597</v>
      </c>
      <c r="W970" s="10">
        <f t="shared" si="194"/>
        <v>11.227948410338072</v>
      </c>
      <c r="X970" s="10">
        <f t="shared" si="195"/>
        <v>4.7730486620634203</v>
      </c>
      <c r="Y970" s="10">
        <f t="shared" si="196"/>
        <v>12.234726589187744</v>
      </c>
      <c r="Z970" s="10">
        <f t="shared" si="197"/>
        <v>13.4870260997962</v>
      </c>
    </row>
    <row r="971" spans="1:26">
      <c r="A971">
        <v>20.934000000000001</v>
      </c>
      <c r="B971">
        <v>209.49778300447099</v>
      </c>
      <c r="C971">
        <v>29.434000000000001</v>
      </c>
      <c r="D971">
        <v>66.839048885050005</v>
      </c>
      <c r="E971">
        <v>35.933999999999997</v>
      </c>
      <c r="F971">
        <v>108.90564445624101</v>
      </c>
      <c r="G971">
        <v>41.933999999999997</v>
      </c>
      <c r="H971">
        <v>5.4512420031241797</v>
      </c>
      <c r="I971">
        <v>46.933999999999997</v>
      </c>
      <c r="J971">
        <v>4.7514988215430201</v>
      </c>
      <c r="K971">
        <v>51.433999999999997</v>
      </c>
      <c r="L971">
        <v>13.4071960664179</v>
      </c>
      <c r="O971" s="10">
        <f t="shared" si="186"/>
        <v>5.1224198481577909</v>
      </c>
      <c r="P971" s="10">
        <f t="shared" si="187"/>
        <v>209.49778300447099</v>
      </c>
      <c r="Q971" s="10">
        <f t="shared" si="188"/>
        <v>7.1631565191653719</v>
      </c>
      <c r="R971" s="10">
        <f t="shared" si="189"/>
        <v>66.839048885050005</v>
      </c>
      <c r="S971" s="10">
        <f t="shared" si="190"/>
        <v>8.6977252236731299</v>
      </c>
      <c r="T971" s="10">
        <f t="shared" si="191"/>
        <v>108.90564445624101</v>
      </c>
      <c r="U971" s="10">
        <f t="shared" si="192"/>
        <v>10.089528877629315</v>
      </c>
      <c r="V971" s="10">
        <f t="shared" si="193"/>
        <v>5.4512420031241797</v>
      </c>
      <c r="W971" s="10">
        <f t="shared" si="194"/>
        <v>11.228399828874633</v>
      </c>
      <c r="X971" s="10">
        <f t="shared" si="195"/>
        <v>4.7514988215430201</v>
      </c>
      <c r="Y971" s="10">
        <f t="shared" si="196"/>
        <v>12.235169966005552</v>
      </c>
      <c r="Z971" s="10">
        <f t="shared" si="197"/>
        <v>13.4071960664179</v>
      </c>
    </row>
    <row r="972" spans="1:26">
      <c r="A972">
        <v>20.936</v>
      </c>
      <c r="B972">
        <v>208.418852194371</v>
      </c>
      <c r="C972">
        <v>29.436</v>
      </c>
      <c r="D972">
        <v>66.500731776642994</v>
      </c>
      <c r="E972">
        <v>35.936</v>
      </c>
      <c r="F972">
        <v>108.241063418666</v>
      </c>
      <c r="G972">
        <v>41.936</v>
      </c>
      <c r="H972">
        <v>5.4289060980145099</v>
      </c>
      <c r="I972">
        <v>46.936</v>
      </c>
      <c r="J972">
        <v>4.7300946022083199</v>
      </c>
      <c r="K972">
        <v>51.436</v>
      </c>
      <c r="L972">
        <v>13.328073134946299</v>
      </c>
      <c r="O972" s="10">
        <f t="shared" si="186"/>
        <v>5.1229037786509748</v>
      </c>
      <c r="P972" s="10">
        <f t="shared" si="187"/>
        <v>208.418852194371</v>
      </c>
      <c r="Q972" s="10">
        <f t="shared" si="188"/>
        <v>7.1636324930981381</v>
      </c>
      <c r="R972" s="10">
        <f t="shared" si="189"/>
        <v>66.500731776642994</v>
      </c>
      <c r="S972" s="10">
        <f t="shared" si="190"/>
        <v>8.6981933440774615</v>
      </c>
      <c r="T972" s="10">
        <f t="shared" si="191"/>
        <v>108.241063418666</v>
      </c>
      <c r="U972" s="10">
        <f t="shared" si="192"/>
        <v>10.089988411472607</v>
      </c>
      <c r="V972" s="10">
        <f t="shared" si="193"/>
        <v>5.4289060980145099</v>
      </c>
      <c r="W972" s="10">
        <f t="shared" si="194"/>
        <v>11.228851243990826</v>
      </c>
      <c r="X972" s="10">
        <f t="shared" si="195"/>
        <v>4.7300946022083199</v>
      </c>
      <c r="Y972" s="10">
        <f t="shared" si="196"/>
        <v>12.235613339096314</v>
      </c>
      <c r="Z972" s="10">
        <f t="shared" si="197"/>
        <v>13.328073134946299</v>
      </c>
    </row>
    <row r="973" spans="1:26">
      <c r="A973">
        <v>20.937999999999999</v>
      </c>
      <c r="B973">
        <v>207.34822542248199</v>
      </c>
      <c r="C973">
        <v>29.437999999999999</v>
      </c>
      <c r="D973">
        <v>66.164974083326001</v>
      </c>
      <c r="E973">
        <v>35.938000000000002</v>
      </c>
      <c r="F973">
        <v>107.58254197278799</v>
      </c>
      <c r="G973">
        <v>41.938000000000002</v>
      </c>
      <c r="H973">
        <v>5.4067071644654296</v>
      </c>
      <c r="I973">
        <v>46.938000000000002</v>
      </c>
      <c r="J973">
        <v>4.7088346949240902</v>
      </c>
      <c r="K973">
        <v>51.438000000000002</v>
      </c>
      <c r="L973">
        <v>13.2496489741386</v>
      </c>
      <c r="O973" s="10">
        <f t="shared" si="186"/>
        <v>5.1233877075836336</v>
      </c>
      <c r="P973" s="10">
        <f t="shared" si="187"/>
        <v>207.34822542248199</v>
      </c>
      <c r="Q973" s="10">
        <f t="shared" si="188"/>
        <v>7.1641084648487388</v>
      </c>
      <c r="R973" s="10">
        <f t="shared" si="189"/>
        <v>66.164974083326001</v>
      </c>
      <c r="S973" s="10">
        <f t="shared" si="190"/>
        <v>8.698661461832172</v>
      </c>
      <c r="T973" s="10">
        <f t="shared" si="191"/>
        <v>107.58254197278799</v>
      </c>
      <c r="U973" s="10">
        <f t="shared" si="192"/>
        <v>10.090447942242312</v>
      </c>
      <c r="V973" s="10">
        <f t="shared" si="193"/>
        <v>5.4067071644654296</v>
      </c>
      <c r="W973" s="10">
        <f t="shared" si="194"/>
        <v>11.229302655686521</v>
      </c>
      <c r="X973" s="10">
        <f t="shared" si="195"/>
        <v>4.7088346949240902</v>
      </c>
      <c r="Y973" s="10">
        <f t="shared" si="196"/>
        <v>12.236056708459898</v>
      </c>
      <c r="Z973" s="10">
        <f t="shared" si="197"/>
        <v>13.2496489741386</v>
      </c>
    </row>
    <row r="974" spans="1:26">
      <c r="A974">
        <v>20.94</v>
      </c>
      <c r="B974">
        <v>206.28581778657201</v>
      </c>
      <c r="C974">
        <v>29.44</v>
      </c>
      <c r="D974">
        <v>65.831750081490199</v>
      </c>
      <c r="E974">
        <v>35.94</v>
      </c>
      <c r="F974">
        <v>106.930006736934</v>
      </c>
      <c r="G974">
        <v>41.94</v>
      </c>
      <c r="H974">
        <v>5.3846440850346404</v>
      </c>
      <c r="I974">
        <v>46.94</v>
      </c>
      <c r="J974">
        <v>4.6877178052336701</v>
      </c>
      <c r="K974">
        <v>51.44</v>
      </c>
      <c r="L974">
        <v>13.171915375161699</v>
      </c>
      <c r="O974" s="10">
        <f t="shared" si="186"/>
        <v>5.1238716349556199</v>
      </c>
      <c r="P974" s="10">
        <f t="shared" si="187"/>
        <v>206.28581778657201</v>
      </c>
      <c r="Q974" s="10">
        <f t="shared" si="188"/>
        <v>7.1645844344170282</v>
      </c>
      <c r="R974" s="10">
        <f t="shared" si="189"/>
        <v>65.831750081490199</v>
      </c>
      <c r="S974" s="10">
        <f t="shared" si="190"/>
        <v>8.6991295769371177</v>
      </c>
      <c r="T974" s="10">
        <f t="shared" si="191"/>
        <v>106.930006736934</v>
      </c>
      <c r="U974" s="10">
        <f t="shared" si="192"/>
        <v>10.090907469938291</v>
      </c>
      <c r="V974" s="10">
        <f t="shared" si="193"/>
        <v>5.3846440850346404</v>
      </c>
      <c r="W974" s="10">
        <f t="shared" si="194"/>
        <v>11.229754063961568</v>
      </c>
      <c r="X974" s="10">
        <f t="shared" si="195"/>
        <v>4.6877178052336701</v>
      </c>
      <c r="Y974" s="10">
        <f t="shared" si="196"/>
        <v>12.236500074096162</v>
      </c>
      <c r="Z974" s="10">
        <f t="shared" si="197"/>
        <v>13.171915375161699</v>
      </c>
    </row>
    <row r="975" spans="1:26">
      <c r="A975">
        <v>20.942</v>
      </c>
      <c r="B975">
        <v>205.23154546549199</v>
      </c>
      <c r="C975">
        <v>29.442</v>
      </c>
      <c r="D975">
        <v>65.501034369536697</v>
      </c>
      <c r="E975">
        <v>35.942</v>
      </c>
      <c r="F975">
        <v>106.283385435935</v>
      </c>
      <c r="G975">
        <v>41.942</v>
      </c>
      <c r="H975">
        <v>5.36271575364988</v>
      </c>
      <c r="I975">
        <v>46.942</v>
      </c>
      <c r="J975">
        <v>4.6667426531623404</v>
      </c>
      <c r="K975">
        <v>51.442</v>
      </c>
      <c r="L975">
        <v>13.094864249440301</v>
      </c>
      <c r="O975" s="10">
        <f t="shared" si="186"/>
        <v>5.1243555607667837</v>
      </c>
      <c r="P975" s="10">
        <f t="shared" si="187"/>
        <v>205.23154546549199</v>
      </c>
      <c r="Q975" s="10">
        <f t="shared" si="188"/>
        <v>7.1650604018028599</v>
      </c>
      <c r="R975" s="10">
        <f t="shared" si="189"/>
        <v>65.501034369536697</v>
      </c>
      <c r="S975" s="10">
        <f t="shared" si="190"/>
        <v>8.6995976893921565</v>
      </c>
      <c r="T975" s="10">
        <f t="shared" si="191"/>
        <v>106.283385435935</v>
      </c>
      <c r="U975" s="10">
        <f t="shared" si="192"/>
        <v>10.091366994560403</v>
      </c>
      <c r="V975" s="10">
        <f t="shared" si="193"/>
        <v>5.36271575364988</v>
      </c>
      <c r="W975" s="10">
        <f t="shared" si="194"/>
        <v>11.230205468815841</v>
      </c>
      <c r="X975" s="10">
        <f t="shared" si="195"/>
        <v>4.6667426531623404</v>
      </c>
      <c r="Y975" s="10">
        <f t="shared" si="196"/>
        <v>12.236943436004976</v>
      </c>
      <c r="Z975" s="10">
        <f t="shared" si="197"/>
        <v>13.094864249440301</v>
      </c>
    </row>
    <row r="976" spans="1:26">
      <c r="A976">
        <v>20.943999999999999</v>
      </c>
      <c r="B976">
        <v>204.18532570270699</v>
      </c>
      <c r="C976">
        <v>29.443999999999999</v>
      </c>
      <c r="D976">
        <v>65.172801863057103</v>
      </c>
      <c r="E976">
        <v>35.944000000000003</v>
      </c>
      <c r="F976">
        <v>105.642606881188</v>
      </c>
      <c r="G976">
        <v>41.944000000000003</v>
      </c>
      <c r="H976">
        <v>5.3409210754706198</v>
      </c>
      <c r="I976">
        <v>46.944000000000003</v>
      </c>
      <c r="J976">
        <v>4.64590797302347</v>
      </c>
      <c r="K976">
        <v>51.444000000000003</v>
      </c>
      <c r="L976">
        <v>13.0184876265483</v>
      </c>
      <c r="O976" s="10">
        <f t="shared" si="186"/>
        <v>5.1248394850169801</v>
      </c>
      <c r="P976" s="10">
        <f t="shared" si="187"/>
        <v>204.18532570270699</v>
      </c>
      <c r="Q976" s="10">
        <f t="shared" si="188"/>
        <v>7.1655363670060872</v>
      </c>
      <c r="R976" s="10">
        <f t="shared" si="189"/>
        <v>65.172801863057103</v>
      </c>
      <c r="S976" s="10">
        <f t="shared" si="190"/>
        <v>8.7000657991971497</v>
      </c>
      <c r="T976" s="10">
        <f t="shared" si="191"/>
        <v>105.642606881188</v>
      </c>
      <c r="U976" s="10">
        <f t="shared" si="192"/>
        <v>10.091826516108508</v>
      </c>
      <c r="V976" s="10">
        <f t="shared" si="193"/>
        <v>5.3409210754706198</v>
      </c>
      <c r="W976" s="10">
        <f t="shared" si="194"/>
        <v>11.230656870249195</v>
      </c>
      <c r="X976" s="10">
        <f t="shared" si="195"/>
        <v>4.64590797302347</v>
      </c>
      <c r="Y976" s="10">
        <f t="shared" si="196"/>
        <v>12.237386794186206</v>
      </c>
      <c r="Z976" s="10">
        <f t="shared" si="197"/>
        <v>13.0184876265483</v>
      </c>
    </row>
    <row r="977" spans="1:26">
      <c r="A977">
        <v>20.946000000000002</v>
      </c>
      <c r="B977">
        <v>203.14707679015601</v>
      </c>
      <c r="C977">
        <v>29.446000000000002</v>
      </c>
      <c r="D977">
        <v>64.847027790104093</v>
      </c>
      <c r="E977">
        <v>35.945999999999998</v>
      </c>
      <c r="F977">
        <v>105.007600951131</v>
      </c>
      <c r="G977">
        <v>41.945999999999998</v>
      </c>
      <c r="H977">
        <v>5.3192589667508798</v>
      </c>
      <c r="I977">
        <v>46.945999999999998</v>
      </c>
      <c r="J977">
        <v>4.6252125132269901</v>
      </c>
      <c r="K977">
        <v>51.445999999999998</v>
      </c>
      <c r="L977">
        <v>12.942777652140601</v>
      </c>
      <c r="O977" s="10">
        <f t="shared" si="186"/>
        <v>5.1253234077060617</v>
      </c>
      <c r="P977" s="10">
        <f t="shared" si="187"/>
        <v>203.14707679015601</v>
      </c>
      <c r="Q977" s="10">
        <f t="shared" si="188"/>
        <v>7.1660123300265708</v>
      </c>
      <c r="R977" s="10">
        <f t="shared" si="189"/>
        <v>64.847027790104093</v>
      </c>
      <c r="S977" s="10">
        <f t="shared" si="190"/>
        <v>8.7005339063519482</v>
      </c>
      <c r="T977" s="10">
        <f t="shared" si="191"/>
        <v>105.007600951131</v>
      </c>
      <c r="U977" s="10">
        <f t="shared" si="192"/>
        <v>10.092286034582468</v>
      </c>
      <c r="V977" s="10">
        <f t="shared" si="193"/>
        <v>5.3192589667508798</v>
      </c>
      <c r="W977" s="10">
        <f t="shared" si="194"/>
        <v>11.231108268261496</v>
      </c>
      <c r="X977" s="10">
        <f t="shared" si="195"/>
        <v>4.6252125132269901</v>
      </c>
      <c r="Y977" s="10">
        <f t="shared" si="196"/>
        <v>12.237830148639713</v>
      </c>
      <c r="Z977" s="10">
        <f t="shared" si="197"/>
        <v>12.942777652140601</v>
      </c>
    </row>
    <row r="978" spans="1:26">
      <c r="A978">
        <v>20.948</v>
      </c>
      <c r="B978">
        <v>202.11671805233399</v>
      </c>
      <c r="C978">
        <v>29.448</v>
      </c>
      <c r="D978">
        <v>64.523687686526898</v>
      </c>
      <c r="E978">
        <v>35.948</v>
      </c>
      <c r="F978">
        <v>104.378298572112</v>
      </c>
      <c r="G978">
        <v>41.948</v>
      </c>
      <c r="H978">
        <v>5.2977283547054803</v>
      </c>
      <c r="I978">
        <v>46.948</v>
      </c>
      <c r="J978">
        <v>4.60465503609222</v>
      </c>
      <c r="K978">
        <v>51.448</v>
      </c>
      <c r="L978">
        <v>12.867726585932401</v>
      </c>
      <c r="O978" s="10">
        <f t="shared" si="186"/>
        <v>5.1258073288338801</v>
      </c>
      <c r="P978" s="10">
        <f t="shared" si="187"/>
        <v>202.11671805233399</v>
      </c>
      <c r="Q978" s="10">
        <f t="shared" si="188"/>
        <v>7.1664882908641587</v>
      </c>
      <c r="R978" s="10">
        <f t="shared" si="189"/>
        <v>64.523687686526898</v>
      </c>
      <c r="S978" s="10">
        <f t="shared" si="190"/>
        <v>8.7010020108564134</v>
      </c>
      <c r="T978" s="10">
        <f t="shared" si="191"/>
        <v>104.378298572112</v>
      </c>
      <c r="U978" s="10">
        <f t="shared" si="192"/>
        <v>10.092745549982142</v>
      </c>
      <c r="V978" s="10">
        <f t="shared" si="193"/>
        <v>5.2977283547054803</v>
      </c>
      <c r="W978" s="10">
        <f t="shared" si="194"/>
        <v>11.231559662852606</v>
      </c>
      <c r="X978" s="10">
        <f t="shared" si="195"/>
        <v>4.60465503609222</v>
      </c>
      <c r="Y978" s="10">
        <f t="shared" si="196"/>
        <v>12.238273499365365</v>
      </c>
      <c r="Z978" s="10">
        <f t="shared" si="197"/>
        <v>12.867726585932401</v>
      </c>
    </row>
    <row r="979" spans="1:26">
      <c r="A979">
        <v>20.95</v>
      </c>
      <c r="B979">
        <v>201.094169830722</v>
      </c>
      <c r="C979">
        <v>29.45</v>
      </c>
      <c r="D979">
        <v>64.2027573914079</v>
      </c>
      <c r="E979">
        <v>35.950000000000003</v>
      </c>
      <c r="F979">
        <v>103.754631699684</v>
      </c>
      <c r="G979">
        <v>41.95</v>
      </c>
      <c r="H979">
        <v>5.2763281773762998</v>
      </c>
      <c r="I979">
        <v>46.95</v>
      </c>
      <c r="J979">
        <v>4.5842343176618296</v>
      </c>
      <c r="K979">
        <v>51.45</v>
      </c>
      <c r="L979">
        <v>12.7933267997128</v>
      </c>
      <c r="O979" s="10">
        <f t="shared" si="186"/>
        <v>5.1262912484002889</v>
      </c>
      <c r="P979" s="10">
        <f t="shared" si="187"/>
        <v>201.094169830722</v>
      </c>
      <c r="Q979" s="10">
        <f t="shared" si="188"/>
        <v>7.1669642495187125</v>
      </c>
      <c r="R979" s="10">
        <f t="shared" si="189"/>
        <v>64.2027573914079</v>
      </c>
      <c r="S979" s="10">
        <f t="shared" si="190"/>
        <v>8.7014701127104033</v>
      </c>
      <c r="T979" s="10">
        <f t="shared" si="191"/>
        <v>103.754631699684</v>
      </c>
      <c r="U979" s="10">
        <f t="shared" si="192"/>
        <v>10.093205062307391</v>
      </c>
      <c r="V979" s="10">
        <f t="shared" si="193"/>
        <v>5.2763281773762998</v>
      </c>
      <c r="W979" s="10">
        <f t="shared" si="194"/>
        <v>11.232011054022388</v>
      </c>
      <c r="X979" s="10">
        <f t="shared" si="195"/>
        <v>4.5842343176618296</v>
      </c>
      <c r="Y979" s="10">
        <f t="shared" si="196"/>
        <v>12.238716846363026</v>
      </c>
      <c r="Z979" s="10">
        <f t="shared" si="197"/>
        <v>12.7933267997128</v>
      </c>
    </row>
    <row r="980" spans="1:26">
      <c r="A980">
        <v>20.952000000000002</v>
      </c>
      <c r="B980">
        <v>200.07935346844101</v>
      </c>
      <c r="C980">
        <v>29.452000000000002</v>
      </c>
      <c r="D980">
        <v>63.884213042562301</v>
      </c>
      <c r="E980">
        <v>35.951999999999998</v>
      </c>
      <c r="F980">
        <v>103.136533300266</v>
      </c>
      <c r="G980">
        <v>41.951999999999998</v>
      </c>
      <c r="H980">
        <v>5.2550573835023204</v>
      </c>
      <c r="I980">
        <v>46.951999999999998</v>
      </c>
      <c r="J980">
        <v>4.5639491475204803</v>
      </c>
      <c r="K980">
        <v>51.451999999999998</v>
      </c>
      <c r="L980">
        <v>12.719570775404399</v>
      </c>
      <c r="O980" s="10">
        <f t="shared" si="186"/>
        <v>5.1267751664051406</v>
      </c>
      <c r="P980" s="10">
        <f t="shared" si="187"/>
        <v>200.07935346844101</v>
      </c>
      <c r="Q980" s="10">
        <f t="shared" si="188"/>
        <v>7.1674402059900828</v>
      </c>
      <c r="R980" s="10">
        <f t="shared" si="189"/>
        <v>63.884213042562301</v>
      </c>
      <c r="S980" s="10">
        <f t="shared" si="190"/>
        <v>8.7019382119137703</v>
      </c>
      <c r="T980" s="10">
        <f t="shared" si="191"/>
        <v>103.136533300266</v>
      </c>
      <c r="U980" s="10">
        <f t="shared" si="192"/>
        <v>10.093664571558071</v>
      </c>
      <c r="V980" s="10">
        <f t="shared" si="193"/>
        <v>5.2550573835023204</v>
      </c>
      <c r="W980" s="10">
        <f t="shared" si="194"/>
        <v>11.232462441770702</v>
      </c>
      <c r="X980" s="10">
        <f t="shared" si="195"/>
        <v>4.5639491475204803</v>
      </c>
      <c r="Y980" s="10">
        <f t="shared" si="196"/>
        <v>12.239160189632559</v>
      </c>
      <c r="Z980" s="10">
        <f t="shared" si="197"/>
        <v>12.719570775404399</v>
      </c>
    </row>
    <row r="981" spans="1:26">
      <c r="A981">
        <v>20.954000000000001</v>
      </c>
      <c r="B981">
        <v>199.07219129519601</v>
      </c>
      <c r="C981">
        <v>29.454000000000001</v>
      </c>
      <c r="D981">
        <v>63.568031072123297</v>
      </c>
      <c r="E981">
        <v>35.954000000000001</v>
      </c>
      <c r="F981">
        <v>102.523937333185</v>
      </c>
      <c r="G981">
        <v>41.953999999999901</v>
      </c>
      <c r="H981">
        <v>5.2339149323900402</v>
      </c>
      <c r="I981">
        <v>46.953999999999901</v>
      </c>
      <c r="J981">
        <v>4.54379832861484</v>
      </c>
      <c r="K981">
        <v>51.453999999999901</v>
      </c>
      <c r="L981">
        <v>12.646451103158601</v>
      </c>
      <c r="O981" s="10">
        <f t="shared" si="186"/>
        <v>5.127259082848286</v>
      </c>
      <c r="P981" s="10">
        <f t="shared" si="187"/>
        <v>199.07219129519601</v>
      </c>
      <c r="Q981" s="10">
        <f t="shared" si="188"/>
        <v>7.1679161602781267</v>
      </c>
      <c r="R981" s="10">
        <f t="shared" si="189"/>
        <v>63.568031072123297</v>
      </c>
      <c r="S981" s="10">
        <f t="shared" si="190"/>
        <v>8.7024063084663759</v>
      </c>
      <c r="T981" s="10">
        <f t="shared" si="191"/>
        <v>102.523937333185</v>
      </c>
      <c r="U981" s="10">
        <f t="shared" si="192"/>
        <v>10.094124077734024</v>
      </c>
      <c r="V981" s="10">
        <f t="shared" si="193"/>
        <v>5.2339149323900402</v>
      </c>
      <c r="W981" s="10">
        <f t="shared" si="194"/>
        <v>11.232913826097391</v>
      </c>
      <c r="X981" s="10">
        <f t="shared" si="195"/>
        <v>4.54379832861484</v>
      </c>
      <c r="Y981" s="10">
        <f t="shared" si="196"/>
        <v>12.239603529173808</v>
      </c>
      <c r="Z981" s="10">
        <f t="shared" si="197"/>
        <v>12.646451103158601</v>
      </c>
    </row>
    <row r="982" spans="1:26">
      <c r="A982">
        <v>20.956</v>
      </c>
      <c r="B982">
        <v>198.072606612486</v>
      </c>
      <c r="C982">
        <v>29.456</v>
      </c>
      <c r="D982">
        <v>63.254188202202798</v>
      </c>
      <c r="E982">
        <v>35.956000000000003</v>
      </c>
      <c r="F982">
        <v>101.916778733109</v>
      </c>
      <c r="G982">
        <v>41.956000000000003</v>
      </c>
      <c r="H982">
        <v>5.2128997937863701</v>
      </c>
      <c r="I982">
        <v>46.956000000000003</v>
      </c>
      <c r="J982">
        <v>4.5237806770770801</v>
      </c>
      <c r="K982">
        <v>51.456000000000003</v>
      </c>
      <c r="L982">
        <v>12.573960479490101</v>
      </c>
      <c r="O982" s="10">
        <f t="shared" si="186"/>
        <v>5.1277429977295794</v>
      </c>
      <c r="P982" s="10">
        <f t="shared" si="187"/>
        <v>198.072606612486</v>
      </c>
      <c r="Q982" s="10">
        <f t="shared" si="188"/>
        <v>7.1683921123826959</v>
      </c>
      <c r="R982" s="10">
        <f t="shared" si="189"/>
        <v>63.254188202202798</v>
      </c>
      <c r="S982" s="10">
        <f t="shared" si="190"/>
        <v>8.7028744023680815</v>
      </c>
      <c r="T982" s="10">
        <f t="shared" si="191"/>
        <v>101.916778733109</v>
      </c>
      <c r="U982" s="10">
        <f t="shared" si="192"/>
        <v>10.094583580835177</v>
      </c>
      <c r="V982" s="10">
        <f t="shared" si="193"/>
        <v>5.2128997937863701</v>
      </c>
      <c r="W982" s="10">
        <f t="shared" si="194"/>
        <v>11.233365207002384</v>
      </c>
      <c r="X982" s="10">
        <f t="shared" si="195"/>
        <v>4.5237806770770801</v>
      </c>
      <c r="Y982" s="10">
        <f t="shared" si="196"/>
        <v>12.240046864986708</v>
      </c>
      <c r="Z982" s="10">
        <f t="shared" si="197"/>
        <v>12.573960479490101</v>
      </c>
    </row>
    <row r="983" spans="1:26">
      <c r="A983">
        <v>20.957999999999998</v>
      </c>
      <c r="B983">
        <v>197.08052367905699</v>
      </c>
      <c r="C983">
        <v>29.457999999999998</v>
      </c>
      <c r="D983">
        <v>62.942661440621301</v>
      </c>
      <c r="E983">
        <v>35.957999999999998</v>
      </c>
      <c r="F983">
        <v>101.31499339280801</v>
      </c>
      <c r="G983">
        <v>41.957999999999998</v>
      </c>
      <c r="H983">
        <v>5.1920109477537997</v>
      </c>
      <c r="I983">
        <v>46.957999999999998</v>
      </c>
      <c r="J983">
        <v>4.5038950220515499</v>
      </c>
      <c r="K983">
        <v>51.457999999999998</v>
      </c>
      <c r="L983">
        <v>12.5020917054511</v>
      </c>
      <c r="O983" s="10">
        <f t="shared" si="186"/>
        <v>5.1282269110488725</v>
      </c>
      <c r="P983" s="10">
        <f t="shared" si="187"/>
        <v>197.08052367905699</v>
      </c>
      <c r="Q983" s="10">
        <f t="shared" si="188"/>
        <v>7.16886806230365</v>
      </c>
      <c r="R983" s="10">
        <f t="shared" si="189"/>
        <v>62.942661440621301</v>
      </c>
      <c r="S983" s="10">
        <f t="shared" si="190"/>
        <v>8.7033424936187345</v>
      </c>
      <c r="T983" s="10">
        <f t="shared" si="191"/>
        <v>101.31499339280801</v>
      </c>
      <c r="U983" s="10">
        <f t="shared" si="192"/>
        <v>10.09504308086132</v>
      </c>
      <c r="V983" s="10">
        <f t="shared" si="193"/>
        <v>5.1920109477537997</v>
      </c>
      <c r="W983" s="10">
        <f t="shared" si="194"/>
        <v>11.233816584485474</v>
      </c>
      <c r="X983" s="10">
        <f t="shared" si="195"/>
        <v>4.5038950220515499</v>
      </c>
      <c r="Y983" s="10">
        <f t="shared" si="196"/>
        <v>12.24049019707105</v>
      </c>
      <c r="Z983" s="10">
        <f t="shared" si="197"/>
        <v>12.5020917054511</v>
      </c>
    </row>
    <row r="984" spans="1:26">
      <c r="A984">
        <v>20.96</v>
      </c>
      <c r="B984">
        <v>196.09586769662599</v>
      </c>
      <c r="C984">
        <v>29.46</v>
      </c>
      <c r="D984">
        <v>62.633428076718999</v>
      </c>
      <c r="E984">
        <v>35.96</v>
      </c>
      <c r="F984">
        <v>100.718518146306</v>
      </c>
      <c r="G984">
        <v>41.96</v>
      </c>
      <c r="H984">
        <v>5.1712473845457501</v>
      </c>
      <c r="I984">
        <v>46.96</v>
      </c>
      <c r="J984">
        <v>4.4841402055225004</v>
      </c>
      <c r="K984">
        <v>51.46</v>
      </c>
      <c r="L984">
        <v>12.4308376848366</v>
      </c>
      <c r="O984" s="10">
        <f t="shared" si="186"/>
        <v>5.1287108228060188</v>
      </c>
      <c r="P984" s="10">
        <f t="shared" si="187"/>
        <v>196.09586769662599</v>
      </c>
      <c r="Q984" s="10">
        <f t="shared" si="188"/>
        <v>7.1693440100408408</v>
      </c>
      <c r="R984" s="10">
        <f t="shared" si="189"/>
        <v>62.633428076718999</v>
      </c>
      <c r="S984" s="10">
        <f t="shared" si="190"/>
        <v>8.7038105822182015</v>
      </c>
      <c r="T984" s="10">
        <f t="shared" si="191"/>
        <v>100.718518146306</v>
      </c>
      <c r="U984" s="10">
        <f t="shared" si="192"/>
        <v>10.095502577812338</v>
      </c>
      <c r="V984" s="10">
        <f t="shared" si="193"/>
        <v>5.1712473845457501</v>
      </c>
      <c r="W984" s="10">
        <f t="shared" si="194"/>
        <v>11.23426795854655</v>
      </c>
      <c r="X984" s="10">
        <f t="shared" si="195"/>
        <v>4.4841402055225004</v>
      </c>
      <c r="Y984" s="10">
        <f t="shared" si="196"/>
        <v>12.240933525426728</v>
      </c>
      <c r="Z984" s="10">
        <f t="shared" si="197"/>
        <v>12.4308376848366</v>
      </c>
    </row>
    <row r="985" spans="1:26">
      <c r="A985">
        <v>20.962</v>
      </c>
      <c r="B985">
        <v>195.11856479583301</v>
      </c>
      <c r="C985">
        <v>29.462</v>
      </c>
      <c r="D985">
        <v>62.326465677229599</v>
      </c>
      <c r="E985">
        <v>35.962000000000003</v>
      </c>
      <c r="F985">
        <v>100.127290752349</v>
      </c>
      <c r="G985">
        <v>41.962000000000003</v>
      </c>
      <c r="H985">
        <v>5.1506081044855003</v>
      </c>
      <c r="I985">
        <v>46.962000000000003</v>
      </c>
      <c r="J985">
        <v>4.4645150821464101</v>
      </c>
      <c r="K985">
        <v>51.462000000000003</v>
      </c>
      <c r="L985">
        <v>12.3601914224319</v>
      </c>
      <c r="O985" s="10">
        <f t="shared" si="186"/>
        <v>5.1291947330008707</v>
      </c>
      <c r="P985" s="10">
        <f t="shared" si="187"/>
        <v>195.11856479583301</v>
      </c>
      <c r="Q985" s="10">
        <f t="shared" si="188"/>
        <v>7.169819955594126</v>
      </c>
      <c r="R985" s="10">
        <f t="shared" si="189"/>
        <v>62.326465677229599</v>
      </c>
      <c r="S985" s="10">
        <f t="shared" si="190"/>
        <v>8.7042786681663333</v>
      </c>
      <c r="T985" s="10">
        <f t="shared" si="191"/>
        <v>100.127290752349</v>
      </c>
      <c r="U985" s="10">
        <f t="shared" si="192"/>
        <v>10.09596207168809</v>
      </c>
      <c r="V985" s="10">
        <f t="shared" si="193"/>
        <v>5.1506081044855003</v>
      </c>
      <c r="W985" s="10">
        <f t="shared" si="194"/>
        <v>11.234719329185474</v>
      </c>
      <c r="X985" s="10">
        <f t="shared" si="195"/>
        <v>4.4645150821464101</v>
      </c>
      <c r="Y985" s="10">
        <f t="shared" si="196"/>
        <v>12.241376850053607</v>
      </c>
      <c r="Z985" s="10">
        <f t="shared" si="197"/>
        <v>12.3601914224319</v>
      </c>
    </row>
    <row r="986" spans="1:26">
      <c r="A986">
        <v>20.963999999999999</v>
      </c>
      <c r="B986">
        <v>194.14854202245201</v>
      </c>
      <c r="C986">
        <v>29.463999999999999</v>
      </c>
      <c r="D986">
        <v>62.021752082230499</v>
      </c>
      <c r="E986">
        <v>35.963999999999999</v>
      </c>
      <c r="F986">
        <v>99.541249878218807</v>
      </c>
      <c r="G986">
        <v>41.963999999999999</v>
      </c>
      <c r="H986">
        <v>5.1300921178453303</v>
      </c>
      <c r="I986">
        <v>46.963999999999999</v>
      </c>
      <c r="J986">
        <v>4.4450185190852602</v>
      </c>
      <c r="K986">
        <v>51.463999999999999</v>
      </c>
      <c r="L986">
        <v>12.2901460222896</v>
      </c>
      <c r="O986" s="10">
        <f t="shared" si="186"/>
        <v>5.12967864163328</v>
      </c>
      <c r="P986" s="10">
        <f t="shared" si="187"/>
        <v>194.14854202245201</v>
      </c>
      <c r="Q986" s="10">
        <f t="shared" si="188"/>
        <v>7.1702958989633583</v>
      </c>
      <c r="R986" s="10">
        <f t="shared" si="189"/>
        <v>62.021752082230499</v>
      </c>
      <c r="S986" s="10">
        <f t="shared" si="190"/>
        <v>8.7047467514629915</v>
      </c>
      <c r="T986" s="10">
        <f t="shared" si="191"/>
        <v>99.541249878218807</v>
      </c>
      <c r="U986" s="10">
        <f t="shared" si="192"/>
        <v>10.096421562488434</v>
      </c>
      <c r="V986" s="10">
        <f t="shared" si="193"/>
        <v>5.1300921178453303</v>
      </c>
      <c r="W986" s="10">
        <f t="shared" si="194"/>
        <v>11.235170696402102</v>
      </c>
      <c r="X986" s="10">
        <f t="shared" si="195"/>
        <v>4.4450185190852602</v>
      </c>
      <c r="Y986" s="10">
        <f t="shared" si="196"/>
        <v>12.241820170951545</v>
      </c>
      <c r="Z986" s="10">
        <f t="shared" si="197"/>
        <v>12.2901460222896</v>
      </c>
    </row>
    <row r="987" spans="1:26">
      <c r="A987">
        <v>20.966000000000001</v>
      </c>
      <c r="B987">
        <v>193.185727323843</v>
      </c>
      <c r="C987">
        <v>29.466000000000001</v>
      </c>
      <c r="D987">
        <v>61.719265401161998</v>
      </c>
      <c r="E987">
        <v>35.966000000000001</v>
      </c>
      <c r="F987">
        <v>98.960335083884701</v>
      </c>
      <c r="G987">
        <v>41.966000000000001</v>
      </c>
      <c r="H987">
        <v>5.1096984447284397</v>
      </c>
      <c r="I987">
        <v>46.966000000000001</v>
      </c>
      <c r="J987">
        <v>4.4256493958435401</v>
      </c>
      <c r="K987">
        <v>51.466000000000001</v>
      </c>
      <c r="L987">
        <v>12.2206946860448</v>
      </c>
      <c r="O987" s="10">
        <f t="shared" si="186"/>
        <v>5.1301625487031002</v>
      </c>
      <c r="P987" s="10">
        <f t="shared" si="187"/>
        <v>193.185727323843</v>
      </c>
      <c r="Q987" s="10">
        <f t="shared" si="188"/>
        <v>7.1707718401483946</v>
      </c>
      <c r="R987" s="10">
        <f t="shared" si="189"/>
        <v>61.719265401161998</v>
      </c>
      <c r="S987" s="10">
        <f t="shared" si="190"/>
        <v>8.7052148321080338</v>
      </c>
      <c r="T987" s="10">
        <f t="shared" si="191"/>
        <v>98.960335083884701</v>
      </c>
      <c r="U987" s="10">
        <f t="shared" si="192"/>
        <v>10.096881050213234</v>
      </c>
      <c r="V987" s="10">
        <f t="shared" si="193"/>
        <v>5.1096984447284397</v>
      </c>
      <c r="W987" s="10">
        <f t="shared" si="194"/>
        <v>11.235622060196304</v>
      </c>
      <c r="X987" s="10">
        <f t="shared" si="195"/>
        <v>4.4256493958435401</v>
      </c>
      <c r="Y987" s="10">
        <f t="shared" si="196"/>
        <v>12.242263488120413</v>
      </c>
      <c r="Z987" s="10">
        <f t="shared" si="197"/>
        <v>12.2206946860448</v>
      </c>
    </row>
    <row r="988" spans="1:26">
      <c r="A988">
        <v>20.968</v>
      </c>
      <c r="B988">
        <v>192.230049535604</v>
      </c>
      <c r="C988">
        <v>29.468</v>
      </c>
      <c r="D988">
        <v>61.418984008905497</v>
      </c>
      <c r="E988">
        <v>35.968000000000004</v>
      </c>
      <c r="F988">
        <v>98.384486806467095</v>
      </c>
      <c r="G988">
        <v>41.968000000000004</v>
      </c>
      <c r="H988">
        <v>5.0894261149517401</v>
      </c>
      <c r="I988">
        <v>46.968000000000004</v>
      </c>
      <c r="J988">
        <v>4.4064066041069303</v>
      </c>
      <c r="K988">
        <v>51.468000000000004</v>
      </c>
      <c r="L988">
        <v>12.1518307112611</v>
      </c>
      <c r="O988" s="10">
        <f t="shared" si="186"/>
        <v>5.1306464542101837</v>
      </c>
      <c r="P988" s="10">
        <f t="shared" si="187"/>
        <v>192.230049535604</v>
      </c>
      <c r="Q988" s="10">
        <f t="shared" si="188"/>
        <v>7.1712477791490876</v>
      </c>
      <c r="R988" s="10">
        <f t="shared" si="189"/>
        <v>61.418984008905497</v>
      </c>
      <c r="S988" s="10">
        <f t="shared" si="190"/>
        <v>8.7056829101013147</v>
      </c>
      <c r="T988" s="10">
        <f t="shared" si="191"/>
        <v>98.384486806467095</v>
      </c>
      <c r="U988" s="10">
        <f t="shared" si="192"/>
        <v>10.097340534862349</v>
      </c>
      <c r="V988" s="10">
        <f t="shared" si="193"/>
        <v>5.0894261149517401</v>
      </c>
      <c r="W988" s="10">
        <f t="shared" si="194"/>
        <v>11.236073420567941</v>
      </c>
      <c r="X988" s="10">
        <f t="shared" si="195"/>
        <v>4.4064066041069303</v>
      </c>
      <c r="Y988" s="10">
        <f t="shared" si="196"/>
        <v>12.242706801560074</v>
      </c>
      <c r="Z988" s="10">
        <f t="shared" si="197"/>
        <v>12.1518307112611</v>
      </c>
    </row>
    <row r="989" spans="1:26">
      <c r="A989">
        <v>20.97</v>
      </c>
      <c r="B989">
        <v>191.28143836851399</v>
      </c>
      <c r="C989">
        <v>29.47</v>
      </c>
      <c r="D989">
        <v>61.120886541944301</v>
      </c>
      <c r="E989">
        <v>35.97</v>
      </c>
      <c r="F989">
        <v>97.813646345019094</v>
      </c>
      <c r="G989">
        <v>41.97</v>
      </c>
      <c r="H989">
        <v>5.0692741679306996</v>
      </c>
      <c r="I989">
        <v>46.97</v>
      </c>
      <c r="J989">
        <v>4.3872890475839101</v>
      </c>
      <c r="K989">
        <v>51.47</v>
      </c>
      <c r="L989">
        <v>12.083547489810099</v>
      </c>
      <c r="O989" s="10">
        <f t="shared" si="186"/>
        <v>5.1311303581543823</v>
      </c>
      <c r="P989" s="10">
        <f t="shared" si="187"/>
        <v>191.28143836851399</v>
      </c>
      <c r="Q989" s="10">
        <f t="shared" si="188"/>
        <v>7.1717237159652933</v>
      </c>
      <c r="R989" s="10">
        <f t="shared" si="189"/>
        <v>61.120886541944301</v>
      </c>
      <c r="S989" s="10">
        <f t="shared" si="190"/>
        <v>8.7061509854426919</v>
      </c>
      <c r="T989" s="10">
        <f t="shared" si="191"/>
        <v>97.813646345019094</v>
      </c>
      <c r="U989" s="10">
        <f t="shared" si="192"/>
        <v>10.097800016435636</v>
      </c>
      <c r="V989" s="10">
        <f t="shared" si="193"/>
        <v>5.0692741679306996</v>
      </c>
      <c r="W989" s="10">
        <f t="shared" si="194"/>
        <v>11.236524777516872</v>
      </c>
      <c r="X989" s="10">
        <f t="shared" si="195"/>
        <v>4.3872890475839101</v>
      </c>
      <c r="Y989" s="10">
        <f t="shared" si="196"/>
        <v>12.243150111270392</v>
      </c>
      <c r="Z989" s="10">
        <f t="shared" si="197"/>
        <v>12.083547489810099</v>
      </c>
    </row>
    <row r="990" spans="1:26">
      <c r="A990">
        <v>20.972000000000001</v>
      </c>
      <c r="B990">
        <v>190.33982439562399</v>
      </c>
      <c r="C990">
        <v>29.472000000000001</v>
      </c>
      <c r="D990">
        <v>60.824951894567697</v>
      </c>
      <c r="E990">
        <v>35.972000000000001</v>
      </c>
      <c r="F990">
        <v>97.247755845607003</v>
      </c>
      <c r="G990">
        <v>41.972000000000001</v>
      </c>
      <c r="H990">
        <v>5.0492416525653701</v>
      </c>
      <c r="I990">
        <v>46.972000000000001</v>
      </c>
      <c r="J990">
        <v>4.3682956418492802</v>
      </c>
      <c r="K990">
        <v>51.472000000000001</v>
      </c>
      <c r="L990">
        <v>12.015838506282</v>
      </c>
      <c r="O990" s="10">
        <f t="shared" si="186"/>
        <v>5.1316142605355495</v>
      </c>
      <c r="P990" s="10">
        <f t="shared" si="187"/>
        <v>190.33982439562399</v>
      </c>
      <c r="Q990" s="10">
        <f t="shared" si="188"/>
        <v>7.1721996505968688</v>
      </c>
      <c r="R990" s="10">
        <f t="shared" si="189"/>
        <v>60.824951894567697</v>
      </c>
      <c r="S990" s="10">
        <f t="shared" si="190"/>
        <v>8.7066190581320253</v>
      </c>
      <c r="T990" s="10">
        <f t="shared" si="191"/>
        <v>97.247755845607003</v>
      </c>
      <c r="U990" s="10">
        <f t="shared" si="192"/>
        <v>10.098259494932959</v>
      </c>
      <c r="V990" s="10">
        <f t="shared" si="193"/>
        <v>5.0492416525653701</v>
      </c>
      <c r="W990" s="10">
        <f t="shared" si="194"/>
        <v>11.236976131042962</v>
      </c>
      <c r="X990" s="10">
        <f t="shared" si="195"/>
        <v>4.3682956418492802</v>
      </c>
      <c r="Y990" s="10">
        <f t="shared" si="196"/>
        <v>12.243593417251237</v>
      </c>
      <c r="Z990" s="10">
        <f t="shared" si="197"/>
        <v>12.015838506282</v>
      </c>
    </row>
    <row r="991" spans="1:26">
      <c r="A991">
        <v>20.974</v>
      </c>
      <c r="B991">
        <v>189.405139039636</v>
      </c>
      <c r="C991">
        <v>29.474</v>
      </c>
      <c r="D991">
        <v>60.531159215158297</v>
      </c>
      <c r="E991">
        <v>35.973999999999997</v>
      </c>
      <c r="F991">
        <v>96.686758286709306</v>
      </c>
      <c r="G991">
        <v>41.973999999999997</v>
      </c>
      <c r="H991">
        <v>5.0293276271286897</v>
      </c>
      <c r="I991">
        <v>46.973999999999997</v>
      </c>
      <c r="J991">
        <v>4.3494253141908397</v>
      </c>
      <c r="K991">
        <v>51.473999999999997</v>
      </c>
      <c r="L991">
        <v>11.948697336429801</v>
      </c>
      <c r="O991" s="10">
        <f t="shared" si="186"/>
        <v>5.1320981613535386</v>
      </c>
      <c r="P991" s="10">
        <f t="shared" si="187"/>
        <v>189.405139039636</v>
      </c>
      <c r="Q991" s="10">
        <f t="shared" si="188"/>
        <v>7.1726755830436666</v>
      </c>
      <c r="R991" s="10">
        <f t="shared" si="189"/>
        <v>60.531159215158297</v>
      </c>
      <c r="S991" s="10">
        <f t="shared" si="190"/>
        <v>8.7070871281691691</v>
      </c>
      <c r="T991" s="10">
        <f t="shared" si="191"/>
        <v>96.686758286709306</v>
      </c>
      <c r="U991" s="10">
        <f t="shared" si="192"/>
        <v>10.098718970354176</v>
      </c>
      <c r="V991" s="10">
        <f t="shared" si="193"/>
        <v>5.0293276271286897</v>
      </c>
      <c r="W991" s="10">
        <f t="shared" si="194"/>
        <v>11.237427481146074</v>
      </c>
      <c r="X991" s="10">
        <f t="shared" si="195"/>
        <v>4.3494253141908397</v>
      </c>
      <c r="Y991" s="10">
        <f t="shared" si="196"/>
        <v>12.244036719502468</v>
      </c>
      <c r="Z991" s="10">
        <f t="shared" si="197"/>
        <v>11.948697336429801</v>
      </c>
    </row>
    <row r="992" spans="1:26">
      <c r="A992">
        <v>20.975999999999999</v>
      </c>
      <c r="B992">
        <v>188.47731456045699</v>
      </c>
      <c r="C992">
        <v>29.475999999999999</v>
      </c>
      <c r="D992">
        <v>60.239487902532296</v>
      </c>
      <c r="E992">
        <v>35.975999999999999</v>
      </c>
      <c r="F992">
        <v>96.130597464891196</v>
      </c>
      <c r="G992">
        <v>41.975999999999999</v>
      </c>
      <c r="H992">
        <v>5.0095311591552996</v>
      </c>
      <c r="I992">
        <v>46.975999999999999</v>
      </c>
      <c r="J992">
        <v>4.3306770034572999</v>
      </c>
      <c r="K992">
        <v>51.475999999999999</v>
      </c>
      <c r="L992">
        <v>11.8821176456396</v>
      </c>
      <c r="O992" s="10">
        <f t="shared" si="186"/>
        <v>5.1325820606081987</v>
      </c>
      <c r="P992" s="10">
        <f t="shared" si="187"/>
        <v>188.47731456045699</v>
      </c>
      <c r="Q992" s="10">
        <f t="shared" si="188"/>
        <v>7.1731515133055419</v>
      </c>
      <c r="R992" s="10">
        <f t="shared" si="189"/>
        <v>60.239487902532296</v>
      </c>
      <c r="S992" s="10">
        <f t="shared" si="190"/>
        <v>8.7075551955539847</v>
      </c>
      <c r="T992" s="10">
        <f t="shared" si="191"/>
        <v>96.130597464891196</v>
      </c>
      <c r="U992" s="10">
        <f t="shared" si="192"/>
        <v>10.099178442699147</v>
      </c>
      <c r="V992" s="10">
        <f t="shared" si="193"/>
        <v>5.0095311591552996</v>
      </c>
      <c r="W992" s="10">
        <f t="shared" si="194"/>
        <v>11.237878827826071</v>
      </c>
      <c r="X992" s="10">
        <f t="shared" si="195"/>
        <v>4.3306770034572999</v>
      </c>
      <c r="Y992" s="10">
        <f t="shared" si="196"/>
        <v>12.244480018023951</v>
      </c>
      <c r="Z992" s="10">
        <f t="shared" si="197"/>
        <v>11.8821176456396</v>
      </c>
    </row>
    <row r="993" spans="1:26">
      <c r="A993">
        <v>20.978000000000002</v>
      </c>
      <c r="B993">
        <v>187.55628404297701</v>
      </c>
      <c r="C993">
        <v>29.478000000000002</v>
      </c>
      <c r="D993">
        <v>59.949917602339298</v>
      </c>
      <c r="E993">
        <v>35.978000000000002</v>
      </c>
      <c r="F993">
        <v>95.579217980765804</v>
      </c>
      <c r="G993">
        <v>41.978000000000002</v>
      </c>
      <c r="H993">
        <v>4.9898513253332899</v>
      </c>
      <c r="I993">
        <v>46.978000000000002</v>
      </c>
      <c r="J993">
        <v>4.3120496599098699</v>
      </c>
      <c r="K993">
        <v>51.478000000000002</v>
      </c>
      <c r="L993">
        <v>11.816093187436501</v>
      </c>
      <c r="O993" s="10">
        <f t="shared" si="186"/>
        <v>5.1330659582993867</v>
      </c>
      <c r="P993" s="10">
        <f t="shared" si="187"/>
        <v>187.55628404297701</v>
      </c>
      <c r="Q993" s="10">
        <f t="shared" si="188"/>
        <v>7.1736274413823518</v>
      </c>
      <c r="R993" s="10">
        <f t="shared" si="189"/>
        <v>59.949917602339298</v>
      </c>
      <c r="S993" s="10">
        <f t="shared" si="190"/>
        <v>8.7080232602863266</v>
      </c>
      <c r="T993" s="10">
        <f t="shared" si="191"/>
        <v>95.579217980765804</v>
      </c>
      <c r="U993" s="10">
        <f t="shared" si="192"/>
        <v>10.099637911967731</v>
      </c>
      <c r="V993" s="10">
        <f t="shared" si="193"/>
        <v>4.9898513253332899</v>
      </c>
      <c r="W993" s="10">
        <f t="shared" si="194"/>
        <v>11.238330171082813</v>
      </c>
      <c r="X993" s="10">
        <f t="shared" si="195"/>
        <v>4.3120496599098699</v>
      </c>
      <c r="Y993" s="10">
        <f t="shared" si="196"/>
        <v>12.244923312815553</v>
      </c>
      <c r="Z993" s="10">
        <f t="shared" si="197"/>
        <v>11.816093187436501</v>
      </c>
    </row>
    <row r="994" spans="1:26">
      <c r="A994">
        <v>20.98</v>
      </c>
      <c r="B994">
        <v>186.64198138505799</v>
      </c>
      <c r="C994">
        <v>29.48</v>
      </c>
      <c r="D994">
        <v>59.662428203529601</v>
      </c>
      <c r="E994">
        <v>35.979999999999997</v>
      </c>
      <c r="F994">
        <v>95.032565225254501</v>
      </c>
      <c r="G994">
        <v>41.98</v>
      </c>
      <c r="H994">
        <v>4.9702872113957302</v>
      </c>
      <c r="I994">
        <v>46.98</v>
      </c>
      <c r="J994">
        <v>4.2935422450744403</v>
      </c>
      <c r="K994">
        <v>51.48</v>
      </c>
      <c r="L994">
        <v>11.7506178020133</v>
      </c>
      <c r="O994" s="10">
        <f t="shared" si="186"/>
        <v>5.1335498544269536</v>
      </c>
      <c r="P994" s="10">
        <f t="shared" si="187"/>
        <v>186.64198138505799</v>
      </c>
      <c r="Q994" s="10">
        <f t="shared" si="188"/>
        <v>7.1741033672739469</v>
      </c>
      <c r="R994" s="10">
        <f t="shared" si="189"/>
        <v>59.662428203529601</v>
      </c>
      <c r="S994" s="10">
        <f t="shared" si="190"/>
        <v>8.7084913223660507</v>
      </c>
      <c r="T994" s="10">
        <f t="shared" si="191"/>
        <v>95.032565225254501</v>
      </c>
      <c r="U994" s="10">
        <f t="shared" si="192"/>
        <v>10.10009737815979</v>
      </c>
      <c r="V994" s="10">
        <f t="shared" si="193"/>
        <v>4.9702872113957302</v>
      </c>
      <c r="W994" s="10">
        <f t="shared" si="194"/>
        <v>11.238781510916162</v>
      </c>
      <c r="X994" s="10">
        <f t="shared" si="195"/>
        <v>4.2935422450744403</v>
      </c>
      <c r="Y994" s="10">
        <f t="shared" si="196"/>
        <v>12.245366603877137</v>
      </c>
      <c r="Z994" s="10">
        <f t="shared" si="197"/>
        <v>11.7506178020133</v>
      </c>
    </row>
    <row r="995" spans="1:26">
      <c r="A995">
        <v>20.981999999999999</v>
      </c>
      <c r="B995">
        <v>185.73434128572001</v>
      </c>
      <c r="C995">
        <v>29.481999999999999</v>
      </c>
      <c r="D995">
        <v>59.376999834872201</v>
      </c>
      <c r="E995">
        <v>35.981999999999999</v>
      </c>
      <c r="F995">
        <v>94.490585366090798</v>
      </c>
      <c r="G995">
        <v>41.981999999999999</v>
      </c>
      <c r="H995">
        <v>4.9508379120149897</v>
      </c>
      <c r="I995">
        <v>46.981999999999999</v>
      </c>
      <c r="J995">
        <v>4.2751537315972898</v>
      </c>
      <c r="K995">
        <v>51.481999999999999</v>
      </c>
      <c r="L995">
        <v>11.685685414792101</v>
      </c>
      <c r="O995" s="10">
        <f t="shared" si="186"/>
        <v>5.1340337489907508</v>
      </c>
      <c r="P995" s="10">
        <f t="shared" si="187"/>
        <v>185.73434128572001</v>
      </c>
      <c r="Q995" s="10">
        <f t="shared" si="188"/>
        <v>7.174579290980188</v>
      </c>
      <c r="R995" s="10">
        <f t="shared" si="189"/>
        <v>59.376999834872201</v>
      </c>
      <c r="S995" s="10">
        <f t="shared" si="190"/>
        <v>8.7089593817930204</v>
      </c>
      <c r="T995" s="10">
        <f t="shared" si="191"/>
        <v>94.490585366090798</v>
      </c>
      <c r="U995" s="10">
        <f t="shared" si="192"/>
        <v>10.100556841275184</v>
      </c>
      <c r="V995" s="10">
        <f t="shared" si="193"/>
        <v>4.9508379120149897</v>
      </c>
      <c r="W995" s="10">
        <f t="shared" si="194"/>
        <v>11.239232847325985</v>
      </c>
      <c r="X995" s="10">
        <f t="shared" si="195"/>
        <v>4.2751537315972898</v>
      </c>
      <c r="Y995" s="10">
        <f t="shared" si="196"/>
        <v>12.24580989120857</v>
      </c>
      <c r="Z995" s="10">
        <f t="shared" si="197"/>
        <v>11.685685414792101</v>
      </c>
    </row>
    <row r="996" spans="1:26">
      <c r="A996">
        <v>20.984000000000002</v>
      </c>
      <c r="B996">
        <v>184.833299233524</v>
      </c>
      <c r="C996">
        <v>29.484000000000002</v>
      </c>
      <c r="D996">
        <v>59.093612861536798</v>
      </c>
      <c r="E996">
        <v>35.984000000000002</v>
      </c>
      <c r="F996">
        <v>93.953225334622402</v>
      </c>
      <c r="G996">
        <v>41.984000000000002</v>
      </c>
      <c r="H996">
        <v>4.9315025306982898</v>
      </c>
      <c r="I996">
        <v>46.984000000000002</v>
      </c>
      <c r="J996">
        <v>4.2568831031026102</v>
      </c>
      <c r="K996">
        <v>51.484000000000002</v>
      </c>
      <c r="L996">
        <v>11.621290035013001</v>
      </c>
      <c r="O996" s="10">
        <f t="shared" si="186"/>
        <v>5.1345176419906329</v>
      </c>
      <c r="P996" s="10">
        <f t="shared" si="187"/>
        <v>184.833299233524</v>
      </c>
      <c r="Q996" s="10">
        <f t="shared" si="188"/>
        <v>7.1750552125009266</v>
      </c>
      <c r="R996" s="10">
        <f t="shared" si="189"/>
        <v>59.093612861536798</v>
      </c>
      <c r="S996" s="10">
        <f t="shared" si="190"/>
        <v>8.7094274385670882</v>
      </c>
      <c r="T996" s="10">
        <f t="shared" si="191"/>
        <v>93.953225334622402</v>
      </c>
      <c r="U996" s="10">
        <f t="shared" si="192"/>
        <v>10.101016301313773</v>
      </c>
      <c r="V996" s="10">
        <f t="shared" si="193"/>
        <v>4.9315025306982898</v>
      </c>
      <c r="W996" s="10">
        <f t="shared" si="194"/>
        <v>11.239684180312141</v>
      </c>
      <c r="X996" s="10">
        <f t="shared" si="195"/>
        <v>4.2568831031026102</v>
      </c>
      <c r="Y996" s="10">
        <f t="shared" si="196"/>
        <v>12.246253174809716</v>
      </c>
      <c r="Z996" s="10">
        <f t="shared" si="197"/>
        <v>11.621290035013001</v>
      </c>
    </row>
    <row r="997" spans="1:26">
      <c r="A997">
        <v>20.986000000000001</v>
      </c>
      <c r="B997">
        <v>183.93879149516999</v>
      </c>
      <c r="C997">
        <v>29.486000000000001</v>
      </c>
      <c r="D997">
        <v>58.812247881730997</v>
      </c>
      <c r="E997">
        <v>35.985999999999997</v>
      </c>
      <c r="F997">
        <v>93.420432812852596</v>
      </c>
      <c r="G997">
        <v>41.985999999999997</v>
      </c>
      <c r="H997">
        <v>4.9122801796838598</v>
      </c>
      <c r="I997">
        <v>46.985999999999997</v>
      </c>
      <c r="J997">
        <v>4.2387293540515198</v>
      </c>
      <c r="K997">
        <v>51.485999999999997</v>
      </c>
      <c r="L997">
        <v>11.557425754347699</v>
      </c>
      <c r="O997" s="10">
        <f t="shared" si="186"/>
        <v>5.1350015334264514</v>
      </c>
      <c r="P997" s="10">
        <f t="shared" si="187"/>
        <v>183.93879149516999</v>
      </c>
      <c r="Q997" s="10">
        <f t="shared" si="188"/>
        <v>7.1755311318360189</v>
      </c>
      <c r="R997" s="10">
        <f t="shared" si="189"/>
        <v>58.812247881730997</v>
      </c>
      <c r="S997" s="10">
        <f t="shared" si="190"/>
        <v>8.7098954926881103</v>
      </c>
      <c r="T997" s="10">
        <f t="shared" si="191"/>
        <v>93.420432812852596</v>
      </c>
      <c r="U997" s="10">
        <f t="shared" si="192"/>
        <v>10.101475758275416</v>
      </c>
      <c r="V997" s="10">
        <f t="shared" si="193"/>
        <v>4.9122801796838598</v>
      </c>
      <c r="W997" s="10">
        <f t="shared" si="194"/>
        <v>11.240135509874495</v>
      </c>
      <c r="X997" s="10">
        <f t="shared" si="195"/>
        <v>4.2387293540515198</v>
      </c>
      <c r="Y997" s="10">
        <f t="shared" si="196"/>
        <v>12.246696454680441</v>
      </c>
      <c r="Z997" s="10">
        <f t="shared" si="197"/>
        <v>11.557425754347699</v>
      </c>
    </row>
    <row r="998" spans="1:26">
      <c r="A998">
        <v>20.988</v>
      </c>
      <c r="B998">
        <v>183.05075510425399</v>
      </c>
      <c r="C998">
        <v>29.488</v>
      </c>
      <c r="D998">
        <v>58.532885723389498</v>
      </c>
      <c r="E998">
        <v>35.988</v>
      </c>
      <c r="F998">
        <v>92.892156220739693</v>
      </c>
      <c r="G998">
        <v>41.988</v>
      </c>
      <c r="H998">
        <v>4.8931699798399597</v>
      </c>
      <c r="I998">
        <v>46.988</v>
      </c>
      <c r="J998">
        <v>4.2206914896044703</v>
      </c>
      <c r="K998">
        <v>51.488</v>
      </c>
      <c r="L998">
        <v>11.4940867455439</v>
      </c>
      <c r="O998" s="10">
        <f t="shared" si="186"/>
        <v>5.135485423298058</v>
      </c>
      <c r="P998" s="10">
        <f t="shared" si="187"/>
        <v>183.05075510425399</v>
      </c>
      <c r="Q998" s="10">
        <f t="shared" si="188"/>
        <v>7.1760070489853183</v>
      </c>
      <c r="R998" s="10">
        <f t="shared" si="189"/>
        <v>58.532885723389498</v>
      </c>
      <c r="S998" s="10">
        <f t="shared" si="190"/>
        <v>8.7103635441559479</v>
      </c>
      <c r="T998" s="10">
        <f t="shared" si="191"/>
        <v>92.892156220739693</v>
      </c>
      <c r="U998" s="10">
        <f t="shared" si="192"/>
        <v>10.101935212159972</v>
      </c>
      <c r="V998" s="10">
        <f t="shared" si="193"/>
        <v>4.8931699798399597</v>
      </c>
      <c r="W998" s="10">
        <f t="shared" si="194"/>
        <v>11.240586836012906</v>
      </c>
      <c r="X998" s="10">
        <f t="shared" si="195"/>
        <v>4.2206914896044703</v>
      </c>
      <c r="Y998" s="10">
        <f t="shared" si="196"/>
        <v>12.247139730820608</v>
      </c>
      <c r="Z998" s="10">
        <f t="shared" si="197"/>
        <v>11.4940867455439</v>
      </c>
    </row>
    <row r="999" spans="1:26">
      <c r="A999">
        <v>20.99</v>
      </c>
      <c r="B999">
        <v>182.16912785025099</v>
      </c>
      <c r="C999">
        <v>29.49</v>
      </c>
      <c r="D999">
        <v>58.255507440924802</v>
      </c>
      <c r="E999">
        <v>35.99</v>
      </c>
      <c r="F999">
        <v>92.368344703761693</v>
      </c>
      <c r="G999">
        <v>41.99</v>
      </c>
      <c r="H999">
        <v>4.8741710605634596</v>
      </c>
      <c r="I999">
        <v>46.99</v>
      </c>
      <c r="J999">
        <v>4.2027685254840401</v>
      </c>
      <c r="K999">
        <v>51.49</v>
      </c>
      <c r="L999">
        <v>11.4312672610903</v>
      </c>
      <c r="O999" s="10">
        <f t="shared" si="186"/>
        <v>5.1359693116053062</v>
      </c>
      <c r="P999" s="10">
        <f t="shared" si="187"/>
        <v>182.16912785025099</v>
      </c>
      <c r="Q999" s="10">
        <f t="shared" si="188"/>
        <v>7.1764829639486809</v>
      </c>
      <c r="R999" s="10">
        <f t="shared" si="189"/>
        <v>58.255507440924802</v>
      </c>
      <c r="S999" s="10">
        <f t="shared" si="190"/>
        <v>8.7108315929704592</v>
      </c>
      <c r="T999" s="10">
        <f t="shared" si="191"/>
        <v>92.368344703761693</v>
      </c>
      <c r="U999" s="10">
        <f t="shared" si="192"/>
        <v>10.102394662967306</v>
      </c>
      <c r="V999" s="10">
        <f t="shared" si="193"/>
        <v>4.8741710605634596</v>
      </c>
      <c r="W999" s="10">
        <f t="shared" si="194"/>
        <v>11.241038158727239</v>
      </c>
      <c r="X999" s="10">
        <f t="shared" si="195"/>
        <v>4.2027685254840401</v>
      </c>
      <c r="Y999" s="10">
        <f t="shared" si="196"/>
        <v>12.247583003230083</v>
      </c>
      <c r="Z999" s="10">
        <f t="shared" si="197"/>
        <v>11.4312672610903</v>
      </c>
    </row>
    <row r="1000" spans="1:26">
      <c r="A1000">
        <v>20.992000000000001</v>
      </c>
      <c r="B1000">
        <v>181.29384826764499</v>
      </c>
      <c r="C1000">
        <v>29.492000000000001</v>
      </c>
      <c r="D1000">
        <v>57.980094312022601</v>
      </c>
      <c r="E1000">
        <v>35.991999999999997</v>
      </c>
      <c r="F1000">
        <v>91.848948120707405</v>
      </c>
      <c r="G1000">
        <v>41.991999999999997</v>
      </c>
      <c r="H1000">
        <v>4.8552825596815898</v>
      </c>
      <c r="I1000">
        <v>46.991999999999997</v>
      </c>
      <c r="J1000">
        <v>4.1849594878413896</v>
      </c>
      <c r="K1000">
        <v>51.491999999999997</v>
      </c>
      <c r="L1000">
        <v>11.368961631912899</v>
      </c>
      <c r="O1000" s="10">
        <f t="shared" si="186"/>
        <v>5.1364531983480504</v>
      </c>
      <c r="P1000" s="10">
        <f t="shared" si="187"/>
        <v>181.29384826764499</v>
      </c>
      <c r="Q1000" s="10">
        <f t="shared" si="188"/>
        <v>7.1769588767259611</v>
      </c>
      <c r="R1000" s="10">
        <f t="shared" si="189"/>
        <v>57.980094312022601</v>
      </c>
      <c r="S1000" s="10">
        <f t="shared" si="190"/>
        <v>8.7112996391314965</v>
      </c>
      <c r="T1000" s="10">
        <f t="shared" si="191"/>
        <v>91.848948120707405</v>
      </c>
      <c r="U1000" s="10">
        <f t="shared" si="192"/>
        <v>10.102854110697271</v>
      </c>
      <c r="V1000" s="10">
        <f t="shared" si="193"/>
        <v>4.8552825596815898</v>
      </c>
      <c r="W1000" s="10">
        <f t="shared" si="194"/>
        <v>11.241489478017355</v>
      </c>
      <c r="X1000" s="10">
        <f t="shared" si="195"/>
        <v>4.1849594878413896</v>
      </c>
      <c r="Y1000" s="10">
        <f t="shared" si="196"/>
        <v>12.24802627190873</v>
      </c>
      <c r="Z1000" s="10">
        <f t="shared" si="197"/>
        <v>11.368961631912899</v>
      </c>
    </row>
    <row r="1001" spans="1:26">
      <c r="A1001">
        <v>20.994</v>
      </c>
      <c r="B1001">
        <v>180.42485562527199</v>
      </c>
      <c r="C1001">
        <v>29.494</v>
      </c>
      <c r="D1001">
        <v>57.706627834498697</v>
      </c>
      <c r="E1001">
        <v>35.994</v>
      </c>
      <c r="F1001">
        <v>91.333917031708495</v>
      </c>
      <c r="G1001">
        <v>41.994</v>
      </c>
      <c r="H1001">
        <v>4.8365036233535603</v>
      </c>
      <c r="I1001">
        <v>46.994</v>
      </c>
      <c r="J1001">
        <v>4.1672634131233997</v>
      </c>
      <c r="K1001">
        <v>51.494</v>
      </c>
      <c r="L1001">
        <v>11.307164266091</v>
      </c>
      <c r="O1001" s="10">
        <f>2*SIN(RADIANS(A1001/2))/0.070931</f>
        <v>5.1369370835261403</v>
      </c>
      <c r="P1001" s="10">
        <f>B1001</f>
        <v>180.42485562527199</v>
      </c>
      <c r="Q1001" s="10">
        <f t="shared" si="188"/>
        <v>7.1774347873170168</v>
      </c>
      <c r="R1001" s="10">
        <f t="shared" si="189"/>
        <v>57.706627834498697</v>
      </c>
      <c r="S1001" s="10">
        <f t="shared" si="190"/>
        <v>8.7117676826389214</v>
      </c>
      <c r="T1001" s="10">
        <f t="shared" si="191"/>
        <v>91.333917031708495</v>
      </c>
      <c r="U1001" s="10">
        <f t="shared" si="192"/>
        <v>10.103313555349732</v>
      </c>
      <c r="V1001" s="10">
        <f t="shared" si="193"/>
        <v>4.8365036233535603</v>
      </c>
      <c r="W1001" s="10">
        <f t="shared" si="194"/>
        <v>11.241940793883119</v>
      </c>
      <c r="X1001" s="10">
        <f t="shared" si="195"/>
        <v>4.1672634131233997</v>
      </c>
      <c r="Y1001" s="10">
        <f t="shared" si="196"/>
        <v>12.248469536856415</v>
      </c>
      <c r="Z1001" s="10">
        <f t="shared" si="197"/>
        <v>11.307164266091</v>
      </c>
    </row>
    <row r="1002" spans="1:26">
      <c r="A1002">
        <v>20.995999999999999</v>
      </c>
      <c r="B1002">
        <v>179.562089915824</v>
      </c>
      <c r="C1002">
        <v>29.495999999999999</v>
      </c>
      <c r="D1002">
        <v>57.4350897232028</v>
      </c>
      <c r="E1002">
        <v>35.996000000000002</v>
      </c>
      <c r="F1002">
        <v>90.823202686518997</v>
      </c>
      <c r="G1002">
        <v>41.996000000000002</v>
      </c>
      <c r="H1002">
        <v>4.8178334059746302</v>
      </c>
      <c r="I1002">
        <v>46.996000000000002</v>
      </c>
      <c r="J1002">
        <v>4.1496793479427296</v>
      </c>
      <c r="K1002">
        <v>51.496000000000002</v>
      </c>
      <c r="L1002">
        <v>11.245869647601699</v>
      </c>
      <c r="O1002" s="10">
        <f>2*SIN(RADIANS(A1002/2))/0.070931</f>
        <v>5.1374209671394295</v>
      </c>
      <c r="P1002" s="10">
        <f>B1002</f>
        <v>179.562089915824</v>
      </c>
      <c r="Q1002" s="10">
        <f t="shared" si="188"/>
        <v>7.1779106957216987</v>
      </c>
      <c r="R1002" s="10">
        <f t="shared" si="189"/>
        <v>57.4350897232028</v>
      </c>
      <c r="S1002" s="10">
        <f t="shared" si="190"/>
        <v>8.7122357234925918</v>
      </c>
      <c r="T1002" s="10">
        <f t="shared" si="191"/>
        <v>90.823202686518997</v>
      </c>
      <c r="U1002" s="10">
        <f t="shared" si="192"/>
        <v>10.103772996924549</v>
      </c>
      <c r="V1002" s="10">
        <f t="shared" si="193"/>
        <v>4.8178334059746302</v>
      </c>
      <c r="W1002" s="10">
        <f t="shared" si="194"/>
        <v>11.24239210632439</v>
      </c>
      <c r="X1002" s="10">
        <f t="shared" si="195"/>
        <v>4.1496793479427296</v>
      </c>
      <c r="Y1002" s="10">
        <f t="shared" si="196"/>
        <v>12.248912798073004</v>
      </c>
      <c r="Z1002" s="10">
        <f t="shared" si="197"/>
        <v>11.245869647601699</v>
      </c>
    </row>
    <row r="1003" spans="1:26">
      <c r="A1003">
        <v>20.998000000000001</v>
      </c>
      <c r="B1003">
        <v>178.70549184552601</v>
      </c>
      <c r="C1003">
        <v>29.498000000000001</v>
      </c>
      <c r="D1003">
        <v>57.165461906971302</v>
      </c>
      <c r="E1003">
        <v>35.997999999999998</v>
      </c>
      <c r="F1003">
        <v>90.316757013005699</v>
      </c>
      <c r="G1003">
        <v>41.997999999999998</v>
      </c>
      <c r="H1003">
        <v>4.7992710700806898</v>
      </c>
      <c r="I1003">
        <v>46.997999999999998</v>
      </c>
      <c r="J1003">
        <v>4.1322063489491798</v>
      </c>
      <c r="K1003">
        <v>51.497999999999998</v>
      </c>
      <c r="L1003">
        <v>11.1850723350856</v>
      </c>
      <c r="O1003" s="10">
        <f>2*SIN(RADIANS(A1003/2))/0.070931</f>
        <v>5.1379048491877715</v>
      </c>
      <c r="P1003" s="10">
        <f>B1003</f>
        <v>178.70549184552601</v>
      </c>
      <c r="Q1003" s="10">
        <f t="shared" si="188"/>
        <v>7.1783866019398648</v>
      </c>
      <c r="R1003" s="10">
        <f t="shared" si="189"/>
        <v>57.165461906971302</v>
      </c>
      <c r="S1003" s="10">
        <f t="shared" si="190"/>
        <v>8.7127037616923602</v>
      </c>
      <c r="T1003" s="10">
        <f t="shared" si="191"/>
        <v>90.316757013005699</v>
      </c>
      <c r="U1003" s="10">
        <f t="shared" si="192"/>
        <v>10.104232435421579</v>
      </c>
      <c r="V1003" s="10">
        <f t="shared" si="193"/>
        <v>4.7992710700806898</v>
      </c>
      <c r="W1003" s="10">
        <f t="shared" si="194"/>
        <v>11.242843415341037</v>
      </c>
      <c r="X1003" s="10">
        <f t="shared" si="195"/>
        <v>4.1322063489491798</v>
      </c>
      <c r="Y1003" s="10">
        <f t="shared" si="196"/>
        <v>12.24935605555836</v>
      </c>
      <c r="Z1003" s="10">
        <f t="shared" si="197"/>
        <v>11.1850723350856</v>
      </c>
    </row>
    <row r="1004" spans="1:26">
      <c r="A1004">
        <v>21</v>
      </c>
      <c r="B1004">
        <v>177.85500282399801</v>
      </c>
      <c r="C1004">
        <v>29.5</v>
      </c>
      <c r="D1004">
        <v>56.8977265256351</v>
      </c>
      <c r="E1004">
        <v>36</v>
      </c>
      <c r="F1004">
        <v>89.814532605872699</v>
      </c>
      <c r="G1004">
        <v>42</v>
      </c>
      <c r="H1004">
        <v>4.7808157862545597</v>
      </c>
      <c r="I1004">
        <v>47</v>
      </c>
      <c r="J1004">
        <v>4.1148434827032503</v>
      </c>
      <c r="K1004">
        <v>51.5</v>
      </c>
      <c r="L1004">
        <v>11.124766960637199</v>
      </c>
      <c r="O1004" s="10">
        <f>2*SIN(RADIANS(A1004/2))/0.070931</f>
        <v>5.1383887296710178</v>
      </c>
      <c r="P1004" s="10">
        <f>B1004</f>
        <v>177.85500282399801</v>
      </c>
      <c r="Q1004" s="10">
        <f t="shared" si="188"/>
        <v>7.1788625059713702</v>
      </c>
      <c r="R1004" s="10">
        <f t="shared" si="189"/>
        <v>56.8977265256351</v>
      </c>
      <c r="S1004" s="10">
        <f t="shared" si="190"/>
        <v>8.713171797238088</v>
      </c>
      <c r="T1004" s="10">
        <f t="shared" si="191"/>
        <v>89.814532605872699</v>
      </c>
      <c r="U1004" s="10">
        <f t="shared" si="192"/>
        <v>10.104691870840684</v>
      </c>
      <c r="V1004" s="10">
        <f t="shared" si="193"/>
        <v>4.7808157862545597</v>
      </c>
      <c r="W1004" s="10">
        <f t="shared" si="194"/>
        <v>11.243294720932914</v>
      </c>
      <c r="X1004" s="10">
        <f t="shared" si="195"/>
        <v>4.1148434827032503</v>
      </c>
      <c r="Y1004" s="10">
        <f t="shared" si="196"/>
        <v>12.249799309312349</v>
      </c>
      <c r="Z1004" s="10">
        <f t="shared" si="197"/>
        <v>11.124766960637199</v>
      </c>
    </row>
    <row r="1005" spans="1:26">
      <c r="B1005" s="8"/>
      <c r="D1005" s="192"/>
      <c r="E1005" s="193"/>
      <c r="F1005" s="8"/>
      <c r="I1005" s="193"/>
      <c r="J1005" s="8"/>
      <c r="L1005" s="8"/>
      <c r="O1005" s="10">
        <f t="shared" ref="O1005:O1068" si="198">2*SIN(RADIANS(A1005/2))/0.070931</f>
        <v>0</v>
      </c>
      <c r="P1005" s="10">
        <f t="shared" ref="P1005:P1068" si="199">B1005</f>
        <v>0</v>
      </c>
      <c r="Q1005" s="10">
        <f t="shared" ref="Q1005:Q1068" si="200">2*SIN(RADIANS(C1005/2))/0.070931</f>
        <v>0</v>
      </c>
      <c r="R1005" s="10">
        <f t="shared" ref="R1005:R1068" si="201">D1005</f>
        <v>0</v>
      </c>
      <c r="S1005" s="10">
        <f t="shared" ref="S1005:S1068" si="202">2*SIN(RADIANS(E1005/2))/0.070931</f>
        <v>0</v>
      </c>
      <c r="T1005" s="10">
        <f t="shared" ref="T1005:T1068" si="203">F1005</f>
        <v>0</v>
      </c>
      <c r="U1005" s="10">
        <f t="shared" ref="U1005:U1068" si="204">2*SIN(RADIANS(G1005/2))/0.070931</f>
        <v>0</v>
      </c>
      <c r="V1005" s="10">
        <f t="shared" ref="V1005:V1068" si="205">H1005</f>
        <v>0</v>
      </c>
      <c r="W1005" s="10">
        <f t="shared" ref="W1005:W1068" si="206">2*SIN(RADIANS(I1005/2))/0.070931</f>
        <v>0</v>
      </c>
      <c r="X1005" s="10">
        <f t="shared" ref="X1005:X1068" si="207">J1005</f>
        <v>0</v>
      </c>
      <c r="Y1005" s="10">
        <f t="shared" si="196"/>
        <v>0</v>
      </c>
      <c r="Z1005" s="10">
        <f t="shared" si="197"/>
        <v>0</v>
      </c>
    </row>
    <row r="1006" spans="1:26">
      <c r="B1006" s="8"/>
      <c r="D1006" s="192"/>
      <c r="E1006" s="193"/>
      <c r="F1006" s="8"/>
      <c r="I1006" s="193"/>
      <c r="J1006" s="8"/>
      <c r="L1006" s="8"/>
      <c r="O1006" s="10">
        <f t="shared" si="198"/>
        <v>0</v>
      </c>
      <c r="P1006" s="10">
        <f t="shared" si="199"/>
        <v>0</v>
      </c>
      <c r="Q1006" s="10">
        <f t="shared" si="200"/>
        <v>0</v>
      </c>
      <c r="R1006" s="10">
        <f t="shared" si="201"/>
        <v>0</v>
      </c>
      <c r="S1006" s="10">
        <f t="shared" si="202"/>
        <v>0</v>
      </c>
      <c r="T1006" s="10">
        <f t="shared" si="203"/>
        <v>0</v>
      </c>
      <c r="U1006" s="10">
        <f t="shared" si="204"/>
        <v>0</v>
      </c>
      <c r="V1006" s="10">
        <f t="shared" si="205"/>
        <v>0</v>
      </c>
      <c r="W1006" s="10">
        <f t="shared" si="206"/>
        <v>0</v>
      </c>
      <c r="X1006" s="10">
        <f t="shared" si="207"/>
        <v>0</v>
      </c>
      <c r="Y1006" s="10">
        <f t="shared" si="196"/>
        <v>0</v>
      </c>
      <c r="Z1006" s="10">
        <f t="shared" si="197"/>
        <v>0</v>
      </c>
    </row>
    <row r="1007" spans="1:26">
      <c r="B1007" s="8"/>
      <c r="D1007" s="192"/>
      <c r="E1007" s="193"/>
      <c r="F1007" s="8"/>
      <c r="I1007" s="193"/>
      <c r="J1007" s="8"/>
      <c r="L1007" s="8"/>
      <c r="O1007" s="10">
        <f t="shared" si="198"/>
        <v>0</v>
      </c>
      <c r="P1007" s="10">
        <f t="shared" si="199"/>
        <v>0</v>
      </c>
      <c r="Q1007" s="10">
        <f t="shared" si="200"/>
        <v>0</v>
      </c>
      <c r="R1007" s="10">
        <f t="shared" si="201"/>
        <v>0</v>
      </c>
      <c r="S1007" s="10">
        <f t="shared" si="202"/>
        <v>0</v>
      </c>
      <c r="T1007" s="10">
        <f t="shared" si="203"/>
        <v>0</v>
      </c>
      <c r="U1007" s="10">
        <f t="shared" si="204"/>
        <v>0</v>
      </c>
      <c r="V1007" s="10">
        <f t="shared" si="205"/>
        <v>0</v>
      </c>
      <c r="W1007" s="10">
        <f t="shared" si="206"/>
        <v>0</v>
      </c>
      <c r="X1007" s="10">
        <f t="shared" si="207"/>
        <v>0</v>
      </c>
      <c r="Y1007" s="10">
        <f t="shared" si="196"/>
        <v>0</v>
      </c>
      <c r="Z1007" s="10">
        <f t="shared" si="197"/>
        <v>0</v>
      </c>
    </row>
    <row r="1008" spans="1:26">
      <c r="B1008" s="8"/>
      <c r="D1008" s="192"/>
      <c r="E1008" s="193"/>
      <c r="F1008" s="8"/>
      <c r="I1008" s="193"/>
      <c r="J1008" s="8"/>
      <c r="L1008" s="8"/>
      <c r="O1008" s="10">
        <f t="shared" si="198"/>
        <v>0</v>
      </c>
      <c r="P1008" s="10">
        <f t="shared" si="199"/>
        <v>0</v>
      </c>
      <c r="Q1008" s="10">
        <f t="shared" si="200"/>
        <v>0</v>
      </c>
      <c r="R1008" s="10">
        <f t="shared" si="201"/>
        <v>0</v>
      </c>
      <c r="S1008" s="10">
        <f t="shared" si="202"/>
        <v>0</v>
      </c>
      <c r="T1008" s="10">
        <f t="shared" si="203"/>
        <v>0</v>
      </c>
      <c r="U1008" s="10">
        <f t="shared" si="204"/>
        <v>0</v>
      </c>
      <c r="V1008" s="10">
        <f t="shared" si="205"/>
        <v>0</v>
      </c>
      <c r="W1008" s="10">
        <f t="shared" si="206"/>
        <v>0</v>
      </c>
      <c r="X1008" s="10">
        <f t="shared" si="207"/>
        <v>0</v>
      </c>
      <c r="Y1008" s="10">
        <f t="shared" si="196"/>
        <v>0</v>
      </c>
      <c r="Z1008" s="10">
        <f t="shared" si="197"/>
        <v>0</v>
      </c>
    </row>
    <row r="1009" spans="2:26">
      <c r="B1009" s="8"/>
      <c r="D1009" s="192"/>
      <c r="E1009" s="193"/>
      <c r="F1009" s="8"/>
      <c r="I1009" s="193"/>
      <c r="J1009" s="8"/>
      <c r="L1009" s="8"/>
      <c r="O1009" s="10">
        <f t="shared" si="198"/>
        <v>0</v>
      </c>
      <c r="P1009" s="10">
        <f t="shared" si="199"/>
        <v>0</v>
      </c>
      <c r="Q1009" s="10">
        <f t="shared" si="200"/>
        <v>0</v>
      </c>
      <c r="R1009" s="10">
        <f t="shared" si="201"/>
        <v>0</v>
      </c>
      <c r="S1009" s="10">
        <f t="shared" si="202"/>
        <v>0</v>
      </c>
      <c r="T1009" s="10">
        <f t="shared" si="203"/>
        <v>0</v>
      </c>
      <c r="U1009" s="10">
        <f t="shared" si="204"/>
        <v>0</v>
      </c>
      <c r="V1009" s="10">
        <f t="shared" si="205"/>
        <v>0</v>
      </c>
      <c r="W1009" s="10">
        <f t="shared" si="206"/>
        <v>0</v>
      </c>
      <c r="X1009" s="10">
        <f t="shared" si="207"/>
        <v>0</v>
      </c>
      <c r="Y1009" s="10">
        <f t="shared" si="196"/>
        <v>0</v>
      </c>
      <c r="Z1009" s="10">
        <f t="shared" si="197"/>
        <v>0</v>
      </c>
    </row>
    <row r="1010" spans="2:26">
      <c r="B1010" s="8"/>
      <c r="D1010" s="192"/>
      <c r="E1010" s="193"/>
      <c r="F1010" s="8"/>
      <c r="I1010" s="193"/>
      <c r="J1010" s="8"/>
      <c r="L1010" s="8"/>
      <c r="O1010" s="10">
        <f t="shared" si="198"/>
        <v>0</v>
      </c>
      <c r="P1010" s="10">
        <f t="shared" si="199"/>
        <v>0</v>
      </c>
      <c r="Q1010" s="10">
        <f t="shared" si="200"/>
        <v>0</v>
      </c>
      <c r="R1010" s="10">
        <f t="shared" si="201"/>
        <v>0</v>
      </c>
      <c r="S1010" s="10">
        <f t="shared" si="202"/>
        <v>0</v>
      </c>
      <c r="T1010" s="10">
        <f t="shared" si="203"/>
        <v>0</v>
      </c>
      <c r="U1010" s="10">
        <f t="shared" si="204"/>
        <v>0</v>
      </c>
      <c r="V1010" s="10">
        <f t="shared" si="205"/>
        <v>0</v>
      </c>
      <c r="W1010" s="10">
        <f t="shared" si="206"/>
        <v>0</v>
      </c>
      <c r="X1010" s="10">
        <f t="shared" si="207"/>
        <v>0</v>
      </c>
      <c r="Y1010" s="10">
        <f t="shared" si="196"/>
        <v>0</v>
      </c>
      <c r="Z1010" s="10">
        <f t="shared" si="197"/>
        <v>0</v>
      </c>
    </row>
    <row r="1011" spans="2:26">
      <c r="B1011" s="8"/>
      <c r="D1011" s="192"/>
      <c r="E1011" s="193"/>
      <c r="F1011" s="8"/>
      <c r="I1011" s="193"/>
      <c r="J1011" s="8"/>
      <c r="L1011" s="8"/>
      <c r="O1011" s="10">
        <f t="shared" si="198"/>
        <v>0</v>
      </c>
      <c r="P1011" s="10">
        <f t="shared" si="199"/>
        <v>0</v>
      </c>
      <c r="Q1011" s="10">
        <f t="shared" si="200"/>
        <v>0</v>
      </c>
      <c r="R1011" s="10">
        <f t="shared" si="201"/>
        <v>0</v>
      </c>
      <c r="S1011" s="10">
        <f t="shared" si="202"/>
        <v>0</v>
      </c>
      <c r="T1011" s="10">
        <f t="shared" si="203"/>
        <v>0</v>
      </c>
      <c r="U1011" s="10">
        <f t="shared" si="204"/>
        <v>0</v>
      </c>
      <c r="V1011" s="10">
        <f t="shared" si="205"/>
        <v>0</v>
      </c>
      <c r="W1011" s="10">
        <f t="shared" si="206"/>
        <v>0</v>
      </c>
      <c r="X1011" s="10">
        <f t="shared" si="207"/>
        <v>0</v>
      </c>
      <c r="Y1011" s="10">
        <f t="shared" si="196"/>
        <v>0</v>
      </c>
      <c r="Z1011" s="10">
        <f t="shared" si="197"/>
        <v>0</v>
      </c>
    </row>
    <row r="1012" spans="2:26">
      <c r="B1012" s="8"/>
      <c r="D1012" s="192"/>
      <c r="E1012" s="193"/>
      <c r="F1012" s="8"/>
      <c r="I1012" s="193"/>
      <c r="J1012" s="8"/>
      <c r="L1012" s="8"/>
      <c r="O1012" s="10">
        <f t="shared" si="198"/>
        <v>0</v>
      </c>
      <c r="P1012" s="10">
        <f t="shared" si="199"/>
        <v>0</v>
      </c>
      <c r="Q1012" s="10">
        <f t="shared" si="200"/>
        <v>0</v>
      </c>
      <c r="R1012" s="10">
        <f t="shared" si="201"/>
        <v>0</v>
      </c>
      <c r="S1012" s="10">
        <f t="shared" si="202"/>
        <v>0</v>
      </c>
      <c r="T1012" s="10">
        <f t="shared" si="203"/>
        <v>0</v>
      </c>
      <c r="U1012" s="10">
        <f t="shared" si="204"/>
        <v>0</v>
      </c>
      <c r="V1012" s="10">
        <f t="shared" si="205"/>
        <v>0</v>
      </c>
      <c r="W1012" s="10">
        <f t="shared" si="206"/>
        <v>0</v>
      </c>
      <c r="X1012" s="10">
        <f t="shared" si="207"/>
        <v>0</v>
      </c>
      <c r="Y1012" s="10">
        <f t="shared" si="196"/>
        <v>0</v>
      </c>
      <c r="Z1012" s="10">
        <f t="shared" si="197"/>
        <v>0</v>
      </c>
    </row>
    <row r="1013" spans="2:26">
      <c r="B1013" s="8"/>
      <c r="D1013" s="192"/>
      <c r="E1013" s="193"/>
      <c r="F1013" s="8"/>
      <c r="I1013" s="193"/>
      <c r="J1013" s="8"/>
      <c r="L1013" s="8"/>
      <c r="O1013" s="10">
        <f t="shared" si="198"/>
        <v>0</v>
      </c>
      <c r="P1013" s="10">
        <f t="shared" si="199"/>
        <v>0</v>
      </c>
      <c r="Q1013" s="10">
        <f t="shared" si="200"/>
        <v>0</v>
      </c>
      <c r="R1013" s="10">
        <f t="shared" si="201"/>
        <v>0</v>
      </c>
      <c r="S1013" s="10">
        <f t="shared" si="202"/>
        <v>0</v>
      </c>
      <c r="T1013" s="10">
        <f t="shared" si="203"/>
        <v>0</v>
      </c>
      <c r="U1013" s="10">
        <f t="shared" si="204"/>
        <v>0</v>
      </c>
      <c r="V1013" s="10">
        <f t="shared" si="205"/>
        <v>0</v>
      </c>
      <c r="W1013" s="10">
        <f t="shared" si="206"/>
        <v>0</v>
      </c>
      <c r="X1013" s="10">
        <f t="shared" si="207"/>
        <v>0</v>
      </c>
      <c r="Y1013" s="10">
        <f t="shared" si="196"/>
        <v>0</v>
      </c>
      <c r="Z1013" s="10">
        <f t="shared" si="197"/>
        <v>0</v>
      </c>
    </row>
    <row r="1014" spans="2:26">
      <c r="B1014" s="8"/>
      <c r="D1014" s="192"/>
      <c r="E1014" s="193"/>
      <c r="F1014" s="8"/>
      <c r="I1014" s="193"/>
      <c r="J1014" s="8"/>
      <c r="L1014" s="8"/>
      <c r="O1014" s="10">
        <f t="shared" si="198"/>
        <v>0</v>
      </c>
      <c r="P1014" s="10">
        <f t="shared" si="199"/>
        <v>0</v>
      </c>
      <c r="Q1014" s="10">
        <f t="shared" si="200"/>
        <v>0</v>
      </c>
      <c r="R1014" s="10">
        <f t="shared" si="201"/>
        <v>0</v>
      </c>
      <c r="S1014" s="10">
        <f t="shared" si="202"/>
        <v>0</v>
      </c>
      <c r="T1014" s="10">
        <f t="shared" si="203"/>
        <v>0</v>
      </c>
      <c r="U1014" s="10">
        <f t="shared" si="204"/>
        <v>0</v>
      </c>
      <c r="V1014" s="10">
        <f t="shared" si="205"/>
        <v>0</v>
      </c>
      <c r="W1014" s="10">
        <f t="shared" si="206"/>
        <v>0</v>
      </c>
      <c r="X1014" s="10">
        <f t="shared" si="207"/>
        <v>0</v>
      </c>
      <c r="Y1014" s="10">
        <f t="shared" si="196"/>
        <v>0</v>
      </c>
      <c r="Z1014" s="10">
        <f t="shared" si="197"/>
        <v>0</v>
      </c>
    </row>
    <row r="1015" spans="2:26">
      <c r="B1015" s="8"/>
      <c r="D1015" s="192"/>
      <c r="E1015" s="193"/>
      <c r="F1015" s="8"/>
      <c r="I1015" s="193"/>
      <c r="J1015" s="8"/>
      <c r="L1015" s="8"/>
      <c r="O1015" s="10">
        <f t="shared" si="198"/>
        <v>0</v>
      </c>
      <c r="P1015" s="10">
        <f t="shared" si="199"/>
        <v>0</v>
      </c>
      <c r="Q1015" s="10">
        <f t="shared" si="200"/>
        <v>0</v>
      </c>
      <c r="R1015" s="10">
        <f t="shared" si="201"/>
        <v>0</v>
      </c>
      <c r="S1015" s="10">
        <f t="shared" si="202"/>
        <v>0</v>
      </c>
      <c r="T1015" s="10">
        <f t="shared" si="203"/>
        <v>0</v>
      </c>
      <c r="U1015" s="10">
        <f t="shared" si="204"/>
        <v>0</v>
      </c>
      <c r="V1015" s="10">
        <f t="shared" si="205"/>
        <v>0</v>
      </c>
      <c r="W1015" s="10">
        <f t="shared" si="206"/>
        <v>0</v>
      </c>
      <c r="X1015" s="10">
        <f t="shared" si="207"/>
        <v>0</v>
      </c>
      <c r="Y1015" s="10">
        <f t="shared" si="196"/>
        <v>0</v>
      </c>
      <c r="Z1015" s="10">
        <f t="shared" si="197"/>
        <v>0</v>
      </c>
    </row>
    <row r="1016" spans="2:26">
      <c r="B1016" s="8"/>
      <c r="D1016" s="192"/>
      <c r="E1016" s="193"/>
      <c r="F1016" s="8"/>
      <c r="I1016" s="193"/>
      <c r="J1016" s="8"/>
      <c r="L1016" s="8"/>
      <c r="O1016" s="10">
        <f t="shared" si="198"/>
        <v>0</v>
      </c>
      <c r="P1016" s="10">
        <f t="shared" si="199"/>
        <v>0</v>
      </c>
      <c r="Q1016" s="10">
        <f t="shared" si="200"/>
        <v>0</v>
      </c>
      <c r="R1016" s="10">
        <f t="shared" si="201"/>
        <v>0</v>
      </c>
      <c r="S1016" s="10">
        <f t="shared" si="202"/>
        <v>0</v>
      </c>
      <c r="T1016" s="10">
        <f t="shared" si="203"/>
        <v>0</v>
      </c>
      <c r="U1016" s="10">
        <f t="shared" si="204"/>
        <v>0</v>
      </c>
      <c r="V1016" s="10">
        <f t="shared" si="205"/>
        <v>0</v>
      </c>
      <c r="W1016" s="10">
        <f t="shared" si="206"/>
        <v>0</v>
      </c>
      <c r="X1016" s="10">
        <f t="shared" si="207"/>
        <v>0</v>
      </c>
      <c r="Y1016" s="10">
        <f t="shared" si="196"/>
        <v>0</v>
      </c>
      <c r="Z1016" s="10">
        <f t="shared" si="197"/>
        <v>0</v>
      </c>
    </row>
    <row r="1017" spans="2:26">
      <c r="B1017" s="8"/>
      <c r="D1017" s="192"/>
      <c r="E1017" s="193"/>
      <c r="F1017" s="8"/>
      <c r="I1017" s="193"/>
      <c r="J1017" s="8"/>
      <c r="L1017" s="8"/>
      <c r="O1017" s="10">
        <f t="shared" si="198"/>
        <v>0</v>
      </c>
      <c r="P1017" s="10">
        <f t="shared" si="199"/>
        <v>0</v>
      </c>
      <c r="Q1017" s="10">
        <f t="shared" si="200"/>
        <v>0</v>
      </c>
      <c r="R1017" s="10">
        <f t="shared" si="201"/>
        <v>0</v>
      </c>
      <c r="S1017" s="10">
        <f t="shared" si="202"/>
        <v>0</v>
      </c>
      <c r="T1017" s="10">
        <f t="shared" si="203"/>
        <v>0</v>
      </c>
      <c r="U1017" s="10">
        <f t="shared" si="204"/>
        <v>0</v>
      </c>
      <c r="V1017" s="10">
        <f t="shared" si="205"/>
        <v>0</v>
      </c>
      <c r="W1017" s="10">
        <f t="shared" si="206"/>
        <v>0</v>
      </c>
      <c r="X1017" s="10">
        <f t="shared" si="207"/>
        <v>0</v>
      </c>
      <c r="Y1017" s="10">
        <f t="shared" si="196"/>
        <v>0</v>
      </c>
      <c r="Z1017" s="10">
        <f t="shared" si="197"/>
        <v>0</v>
      </c>
    </row>
    <row r="1018" spans="2:26">
      <c r="B1018" s="8"/>
      <c r="D1018" s="192"/>
      <c r="E1018" s="193"/>
      <c r="F1018" s="8"/>
      <c r="I1018" s="193"/>
      <c r="J1018" s="8"/>
      <c r="L1018" s="8"/>
      <c r="O1018" s="10">
        <f t="shared" si="198"/>
        <v>0</v>
      </c>
      <c r="P1018" s="10">
        <f t="shared" si="199"/>
        <v>0</v>
      </c>
      <c r="Q1018" s="10">
        <f t="shared" si="200"/>
        <v>0</v>
      </c>
      <c r="R1018" s="10">
        <f t="shared" si="201"/>
        <v>0</v>
      </c>
      <c r="S1018" s="10">
        <f t="shared" si="202"/>
        <v>0</v>
      </c>
      <c r="T1018" s="10">
        <f t="shared" si="203"/>
        <v>0</v>
      </c>
      <c r="U1018" s="10">
        <f t="shared" si="204"/>
        <v>0</v>
      </c>
      <c r="V1018" s="10">
        <f t="shared" si="205"/>
        <v>0</v>
      </c>
      <c r="W1018" s="10">
        <f t="shared" si="206"/>
        <v>0</v>
      </c>
      <c r="X1018" s="10">
        <f t="shared" si="207"/>
        <v>0</v>
      </c>
      <c r="Y1018" s="10">
        <f t="shared" si="196"/>
        <v>0</v>
      </c>
      <c r="Z1018" s="10">
        <f t="shared" si="197"/>
        <v>0</v>
      </c>
    </row>
    <row r="1019" spans="2:26">
      <c r="B1019" s="8"/>
      <c r="D1019" s="192"/>
      <c r="E1019" s="193"/>
      <c r="F1019" s="8"/>
      <c r="I1019" s="193"/>
      <c r="J1019" s="8"/>
      <c r="L1019" s="8"/>
      <c r="O1019" s="10">
        <f t="shared" si="198"/>
        <v>0</v>
      </c>
      <c r="P1019" s="10">
        <f t="shared" si="199"/>
        <v>0</v>
      </c>
      <c r="Q1019" s="10">
        <f t="shared" si="200"/>
        <v>0</v>
      </c>
      <c r="R1019" s="10">
        <f t="shared" si="201"/>
        <v>0</v>
      </c>
      <c r="S1019" s="10">
        <f t="shared" si="202"/>
        <v>0</v>
      </c>
      <c r="T1019" s="10">
        <f t="shared" si="203"/>
        <v>0</v>
      </c>
      <c r="U1019" s="10">
        <f t="shared" si="204"/>
        <v>0</v>
      </c>
      <c r="V1019" s="10">
        <f t="shared" si="205"/>
        <v>0</v>
      </c>
      <c r="W1019" s="10">
        <f t="shared" si="206"/>
        <v>0</v>
      </c>
      <c r="X1019" s="10">
        <f t="shared" si="207"/>
        <v>0</v>
      </c>
      <c r="Y1019" s="10">
        <f t="shared" si="196"/>
        <v>0</v>
      </c>
      <c r="Z1019" s="10">
        <f t="shared" si="197"/>
        <v>0</v>
      </c>
    </row>
    <row r="1020" spans="2:26">
      <c r="B1020" s="8"/>
      <c r="D1020" s="192"/>
      <c r="E1020" s="193"/>
      <c r="F1020" s="8"/>
      <c r="I1020" s="193"/>
      <c r="J1020" s="8"/>
      <c r="L1020" s="8"/>
      <c r="O1020" s="10">
        <f t="shared" si="198"/>
        <v>0</v>
      </c>
      <c r="P1020" s="10">
        <f t="shared" si="199"/>
        <v>0</v>
      </c>
      <c r="Q1020" s="10">
        <f t="shared" si="200"/>
        <v>0</v>
      </c>
      <c r="R1020" s="10">
        <f t="shared" si="201"/>
        <v>0</v>
      </c>
      <c r="S1020" s="10">
        <f t="shared" si="202"/>
        <v>0</v>
      </c>
      <c r="T1020" s="10">
        <f t="shared" si="203"/>
        <v>0</v>
      </c>
      <c r="U1020" s="10">
        <f t="shared" si="204"/>
        <v>0</v>
      </c>
      <c r="V1020" s="10">
        <f t="shared" si="205"/>
        <v>0</v>
      </c>
      <c r="W1020" s="10">
        <f t="shared" si="206"/>
        <v>0</v>
      </c>
      <c r="X1020" s="10">
        <f t="shared" si="207"/>
        <v>0</v>
      </c>
      <c r="Y1020" s="10">
        <f t="shared" si="196"/>
        <v>0</v>
      </c>
      <c r="Z1020" s="10">
        <f t="shared" si="197"/>
        <v>0</v>
      </c>
    </row>
    <row r="1021" spans="2:26">
      <c r="B1021" s="8"/>
      <c r="D1021" s="192"/>
      <c r="E1021" s="193"/>
      <c r="F1021" s="8"/>
      <c r="I1021" s="193"/>
      <c r="J1021" s="8"/>
      <c r="L1021" s="8"/>
      <c r="O1021" s="10">
        <f t="shared" si="198"/>
        <v>0</v>
      </c>
      <c r="P1021" s="10">
        <f t="shared" si="199"/>
        <v>0</v>
      </c>
      <c r="Q1021" s="10">
        <f t="shared" si="200"/>
        <v>0</v>
      </c>
      <c r="R1021" s="10">
        <f t="shared" si="201"/>
        <v>0</v>
      </c>
      <c r="S1021" s="10">
        <f t="shared" si="202"/>
        <v>0</v>
      </c>
      <c r="T1021" s="10">
        <f t="shared" si="203"/>
        <v>0</v>
      </c>
      <c r="U1021" s="10">
        <f t="shared" si="204"/>
        <v>0</v>
      </c>
      <c r="V1021" s="10">
        <f t="shared" si="205"/>
        <v>0</v>
      </c>
      <c r="W1021" s="10">
        <f t="shared" si="206"/>
        <v>0</v>
      </c>
      <c r="X1021" s="10">
        <f t="shared" si="207"/>
        <v>0</v>
      </c>
      <c r="Y1021" s="10">
        <f t="shared" si="196"/>
        <v>0</v>
      </c>
      <c r="Z1021" s="10">
        <f t="shared" si="197"/>
        <v>0</v>
      </c>
    </row>
    <row r="1022" spans="2:26">
      <c r="B1022" s="8"/>
      <c r="D1022" s="192"/>
      <c r="E1022" s="193"/>
      <c r="F1022" s="8"/>
      <c r="I1022" s="193"/>
      <c r="J1022" s="8"/>
      <c r="L1022" s="8"/>
      <c r="O1022" s="10">
        <f t="shared" si="198"/>
        <v>0</v>
      </c>
      <c r="P1022" s="10">
        <f t="shared" si="199"/>
        <v>0</v>
      </c>
      <c r="Q1022" s="10">
        <f t="shared" si="200"/>
        <v>0</v>
      </c>
      <c r="R1022" s="10">
        <f t="shared" si="201"/>
        <v>0</v>
      </c>
      <c r="S1022" s="10">
        <f t="shared" si="202"/>
        <v>0</v>
      </c>
      <c r="T1022" s="10">
        <f t="shared" si="203"/>
        <v>0</v>
      </c>
      <c r="U1022" s="10">
        <f t="shared" si="204"/>
        <v>0</v>
      </c>
      <c r="V1022" s="10">
        <f t="shared" si="205"/>
        <v>0</v>
      </c>
      <c r="W1022" s="10">
        <f t="shared" si="206"/>
        <v>0</v>
      </c>
      <c r="X1022" s="10">
        <f t="shared" si="207"/>
        <v>0</v>
      </c>
      <c r="Y1022" s="10">
        <f t="shared" si="196"/>
        <v>0</v>
      </c>
      <c r="Z1022" s="10">
        <f t="shared" si="197"/>
        <v>0</v>
      </c>
    </row>
    <row r="1023" spans="2:26">
      <c r="B1023" s="8"/>
      <c r="D1023" s="192"/>
      <c r="E1023" s="193"/>
      <c r="F1023" s="8"/>
      <c r="I1023" s="193"/>
      <c r="J1023" s="8"/>
      <c r="L1023" s="8"/>
      <c r="O1023" s="10">
        <f t="shared" si="198"/>
        <v>0</v>
      </c>
      <c r="P1023" s="10">
        <f t="shared" si="199"/>
        <v>0</v>
      </c>
      <c r="Q1023" s="10">
        <f t="shared" si="200"/>
        <v>0</v>
      </c>
      <c r="R1023" s="10">
        <f t="shared" si="201"/>
        <v>0</v>
      </c>
      <c r="S1023" s="10">
        <f t="shared" si="202"/>
        <v>0</v>
      </c>
      <c r="T1023" s="10">
        <f t="shared" si="203"/>
        <v>0</v>
      </c>
      <c r="U1023" s="10">
        <f t="shared" si="204"/>
        <v>0</v>
      </c>
      <c r="V1023" s="10">
        <f t="shared" si="205"/>
        <v>0</v>
      </c>
      <c r="W1023" s="10">
        <f t="shared" si="206"/>
        <v>0</v>
      </c>
      <c r="X1023" s="10">
        <f t="shared" si="207"/>
        <v>0</v>
      </c>
      <c r="Y1023" s="10">
        <f t="shared" si="196"/>
        <v>0</v>
      </c>
      <c r="Z1023" s="10">
        <f t="shared" si="197"/>
        <v>0</v>
      </c>
    </row>
    <row r="1024" spans="2:26">
      <c r="B1024" s="8"/>
      <c r="D1024" s="192"/>
      <c r="E1024" s="193"/>
      <c r="F1024" s="8"/>
      <c r="I1024" s="193"/>
      <c r="J1024" s="8"/>
      <c r="L1024" s="8"/>
      <c r="O1024" s="10">
        <f t="shared" si="198"/>
        <v>0</v>
      </c>
      <c r="P1024" s="10">
        <f t="shared" si="199"/>
        <v>0</v>
      </c>
      <c r="Q1024" s="10">
        <f t="shared" si="200"/>
        <v>0</v>
      </c>
      <c r="R1024" s="10">
        <f t="shared" si="201"/>
        <v>0</v>
      </c>
      <c r="S1024" s="10">
        <f t="shared" si="202"/>
        <v>0</v>
      </c>
      <c r="T1024" s="10">
        <f t="shared" si="203"/>
        <v>0</v>
      </c>
      <c r="U1024" s="10">
        <f t="shared" si="204"/>
        <v>0</v>
      </c>
      <c r="V1024" s="10">
        <f t="shared" si="205"/>
        <v>0</v>
      </c>
      <c r="W1024" s="10">
        <f t="shared" si="206"/>
        <v>0</v>
      </c>
      <c r="X1024" s="10">
        <f t="shared" si="207"/>
        <v>0</v>
      </c>
      <c r="Y1024" s="10">
        <f t="shared" si="196"/>
        <v>0</v>
      </c>
      <c r="Z1024" s="10">
        <f t="shared" si="197"/>
        <v>0</v>
      </c>
    </row>
    <row r="1025" spans="2:26">
      <c r="B1025" s="8"/>
      <c r="D1025" s="192"/>
      <c r="E1025" s="193"/>
      <c r="F1025" s="8"/>
      <c r="I1025" s="193"/>
      <c r="J1025" s="8"/>
      <c r="L1025" s="8"/>
      <c r="O1025" s="10">
        <f t="shared" si="198"/>
        <v>0</v>
      </c>
      <c r="P1025" s="10">
        <f t="shared" si="199"/>
        <v>0</v>
      </c>
      <c r="Q1025" s="10">
        <f t="shared" si="200"/>
        <v>0</v>
      </c>
      <c r="R1025" s="10">
        <f t="shared" si="201"/>
        <v>0</v>
      </c>
      <c r="S1025" s="10">
        <f t="shared" si="202"/>
        <v>0</v>
      </c>
      <c r="T1025" s="10">
        <f t="shared" si="203"/>
        <v>0</v>
      </c>
      <c r="U1025" s="10">
        <f t="shared" si="204"/>
        <v>0</v>
      </c>
      <c r="V1025" s="10">
        <f t="shared" si="205"/>
        <v>0</v>
      </c>
      <c r="W1025" s="10">
        <f t="shared" si="206"/>
        <v>0</v>
      </c>
      <c r="X1025" s="10">
        <f t="shared" si="207"/>
        <v>0</v>
      </c>
      <c r="Y1025" s="10">
        <f t="shared" si="196"/>
        <v>0</v>
      </c>
      <c r="Z1025" s="10">
        <f t="shared" si="197"/>
        <v>0</v>
      </c>
    </row>
    <row r="1026" spans="2:26">
      <c r="B1026" s="8"/>
      <c r="D1026" s="192"/>
      <c r="E1026" s="193"/>
      <c r="F1026" s="8"/>
      <c r="I1026" s="193"/>
      <c r="J1026" s="8"/>
      <c r="L1026" s="8"/>
      <c r="O1026" s="10">
        <f t="shared" si="198"/>
        <v>0</v>
      </c>
      <c r="P1026" s="10">
        <f t="shared" si="199"/>
        <v>0</v>
      </c>
      <c r="Q1026" s="10">
        <f t="shared" si="200"/>
        <v>0</v>
      </c>
      <c r="R1026" s="10">
        <f t="shared" si="201"/>
        <v>0</v>
      </c>
      <c r="S1026" s="10">
        <f t="shared" si="202"/>
        <v>0</v>
      </c>
      <c r="T1026" s="10">
        <f t="shared" si="203"/>
        <v>0</v>
      </c>
      <c r="U1026" s="10">
        <f t="shared" si="204"/>
        <v>0</v>
      </c>
      <c r="V1026" s="10">
        <f t="shared" si="205"/>
        <v>0</v>
      </c>
      <c r="W1026" s="10">
        <f t="shared" si="206"/>
        <v>0</v>
      </c>
      <c r="X1026" s="10">
        <f t="shared" si="207"/>
        <v>0</v>
      </c>
      <c r="Y1026" s="10">
        <f t="shared" si="196"/>
        <v>0</v>
      </c>
      <c r="Z1026" s="10">
        <f t="shared" si="197"/>
        <v>0</v>
      </c>
    </row>
    <row r="1027" spans="2:26">
      <c r="B1027" s="8"/>
      <c r="D1027" s="192"/>
      <c r="E1027" s="193"/>
      <c r="F1027" s="8"/>
      <c r="I1027" s="193"/>
      <c r="J1027" s="8"/>
      <c r="L1027" s="8"/>
      <c r="O1027" s="10">
        <f t="shared" si="198"/>
        <v>0</v>
      </c>
      <c r="P1027" s="10">
        <f t="shared" si="199"/>
        <v>0</v>
      </c>
      <c r="Q1027" s="10">
        <f t="shared" si="200"/>
        <v>0</v>
      </c>
      <c r="R1027" s="10">
        <f t="shared" si="201"/>
        <v>0</v>
      </c>
      <c r="S1027" s="10">
        <f t="shared" si="202"/>
        <v>0</v>
      </c>
      <c r="T1027" s="10">
        <f t="shared" si="203"/>
        <v>0</v>
      </c>
      <c r="U1027" s="10">
        <f t="shared" si="204"/>
        <v>0</v>
      </c>
      <c r="V1027" s="10">
        <f t="shared" si="205"/>
        <v>0</v>
      </c>
      <c r="W1027" s="10">
        <f t="shared" si="206"/>
        <v>0</v>
      </c>
      <c r="X1027" s="10">
        <f t="shared" si="207"/>
        <v>0</v>
      </c>
      <c r="Y1027" s="10">
        <f t="shared" si="196"/>
        <v>0</v>
      </c>
      <c r="Z1027" s="10">
        <f t="shared" si="197"/>
        <v>0</v>
      </c>
    </row>
    <row r="1028" spans="2:26">
      <c r="B1028" s="8"/>
      <c r="D1028" s="192"/>
      <c r="E1028" s="193"/>
      <c r="F1028" s="8"/>
      <c r="I1028" s="193"/>
      <c r="J1028" s="8"/>
      <c r="L1028" s="8"/>
      <c r="O1028" s="10">
        <f t="shared" si="198"/>
        <v>0</v>
      </c>
      <c r="P1028" s="10">
        <f t="shared" si="199"/>
        <v>0</v>
      </c>
      <c r="Q1028" s="10">
        <f t="shared" si="200"/>
        <v>0</v>
      </c>
      <c r="R1028" s="10">
        <f t="shared" si="201"/>
        <v>0</v>
      </c>
      <c r="S1028" s="10">
        <f t="shared" si="202"/>
        <v>0</v>
      </c>
      <c r="T1028" s="10">
        <f t="shared" si="203"/>
        <v>0</v>
      </c>
      <c r="U1028" s="10">
        <f t="shared" si="204"/>
        <v>0</v>
      </c>
      <c r="V1028" s="10">
        <f t="shared" si="205"/>
        <v>0</v>
      </c>
      <c r="W1028" s="10">
        <f t="shared" si="206"/>
        <v>0</v>
      </c>
      <c r="X1028" s="10">
        <f t="shared" si="207"/>
        <v>0</v>
      </c>
      <c r="Y1028" s="10">
        <f t="shared" si="196"/>
        <v>0</v>
      </c>
      <c r="Z1028" s="10">
        <f t="shared" si="197"/>
        <v>0</v>
      </c>
    </row>
    <row r="1029" spans="2:26">
      <c r="B1029" s="8"/>
      <c r="D1029" s="192"/>
      <c r="E1029" s="193"/>
      <c r="F1029" s="8"/>
      <c r="I1029" s="193"/>
      <c r="J1029" s="8"/>
      <c r="L1029" s="8"/>
      <c r="O1029" s="10">
        <f t="shared" si="198"/>
        <v>0</v>
      </c>
      <c r="P1029" s="10">
        <f t="shared" si="199"/>
        <v>0</v>
      </c>
      <c r="Q1029" s="10">
        <f t="shared" si="200"/>
        <v>0</v>
      </c>
      <c r="R1029" s="10">
        <f t="shared" si="201"/>
        <v>0</v>
      </c>
      <c r="S1029" s="10">
        <f t="shared" si="202"/>
        <v>0</v>
      </c>
      <c r="T1029" s="10">
        <f t="shared" si="203"/>
        <v>0</v>
      </c>
      <c r="U1029" s="10">
        <f t="shared" si="204"/>
        <v>0</v>
      </c>
      <c r="V1029" s="10">
        <f t="shared" si="205"/>
        <v>0</v>
      </c>
      <c r="W1029" s="10">
        <f t="shared" si="206"/>
        <v>0</v>
      </c>
      <c r="X1029" s="10">
        <f t="shared" si="207"/>
        <v>0</v>
      </c>
      <c r="Y1029" s="10">
        <f t="shared" ref="Y1029:Y1092" si="208">2*SIN(RADIANS(K1029/2))/0.070931</f>
        <v>0</v>
      </c>
      <c r="Z1029" s="10">
        <f t="shared" ref="Z1029:Z1092" si="209">L1029</f>
        <v>0</v>
      </c>
    </row>
    <row r="1030" spans="2:26">
      <c r="B1030" s="8"/>
      <c r="D1030" s="192"/>
      <c r="E1030" s="193"/>
      <c r="F1030" s="8"/>
      <c r="I1030" s="193"/>
      <c r="J1030" s="8"/>
      <c r="L1030" s="8"/>
      <c r="O1030" s="10">
        <f t="shared" si="198"/>
        <v>0</v>
      </c>
      <c r="P1030" s="10">
        <f t="shared" si="199"/>
        <v>0</v>
      </c>
      <c r="Q1030" s="10">
        <f t="shared" si="200"/>
        <v>0</v>
      </c>
      <c r="R1030" s="10">
        <f t="shared" si="201"/>
        <v>0</v>
      </c>
      <c r="S1030" s="10">
        <f t="shared" si="202"/>
        <v>0</v>
      </c>
      <c r="T1030" s="10">
        <f t="shared" si="203"/>
        <v>0</v>
      </c>
      <c r="U1030" s="10">
        <f t="shared" si="204"/>
        <v>0</v>
      </c>
      <c r="V1030" s="10">
        <f t="shared" si="205"/>
        <v>0</v>
      </c>
      <c r="W1030" s="10">
        <f t="shared" si="206"/>
        <v>0</v>
      </c>
      <c r="X1030" s="10">
        <f t="shared" si="207"/>
        <v>0</v>
      </c>
      <c r="Y1030" s="10">
        <f t="shared" si="208"/>
        <v>0</v>
      </c>
      <c r="Z1030" s="10">
        <f t="shared" si="209"/>
        <v>0</v>
      </c>
    </row>
    <row r="1031" spans="2:26">
      <c r="B1031" s="8"/>
      <c r="D1031" s="192"/>
      <c r="E1031" s="193"/>
      <c r="F1031" s="8"/>
      <c r="I1031" s="193"/>
      <c r="J1031" s="8"/>
      <c r="L1031" s="8"/>
      <c r="O1031" s="10">
        <f t="shared" si="198"/>
        <v>0</v>
      </c>
      <c r="P1031" s="10">
        <f t="shared" si="199"/>
        <v>0</v>
      </c>
      <c r="Q1031" s="10">
        <f t="shared" si="200"/>
        <v>0</v>
      </c>
      <c r="R1031" s="10">
        <f t="shared" si="201"/>
        <v>0</v>
      </c>
      <c r="S1031" s="10">
        <f t="shared" si="202"/>
        <v>0</v>
      </c>
      <c r="T1031" s="10">
        <f t="shared" si="203"/>
        <v>0</v>
      </c>
      <c r="U1031" s="10">
        <f t="shared" si="204"/>
        <v>0</v>
      </c>
      <c r="V1031" s="10">
        <f t="shared" si="205"/>
        <v>0</v>
      </c>
      <c r="W1031" s="10">
        <f t="shared" si="206"/>
        <v>0</v>
      </c>
      <c r="X1031" s="10">
        <f t="shared" si="207"/>
        <v>0</v>
      </c>
      <c r="Y1031" s="10">
        <f t="shared" si="208"/>
        <v>0</v>
      </c>
      <c r="Z1031" s="10">
        <f t="shared" si="209"/>
        <v>0</v>
      </c>
    </row>
    <row r="1032" spans="2:26">
      <c r="B1032" s="8"/>
      <c r="D1032" s="192"/>
      <c r="E1032" s="193"/>
      <c r="F1032" s="8"/>
      <c r="I1032" s="193"/>
      <c r="J1032" s="8"/>
      <c r="L1032" s="8"/>
      <c r="O1032" s="10">
        <f t="shared" si="198"/>
        <v>0</v>
      </c>
      <c r="P1032" s="10">
        <f t="shared" si="199"/>
        <v>0</v>
      </c>
      <c r="Q1032" s="10">
        <f t="shared" si="200"/>
        <v>0</v>
      </c>
      <c r="R1032" s="10">
        <f t="shared" si="201"/>
        <v>0</v>
      </c>
      <c r="S1032" s="10">
        <f t="shared" si="202"/>
        <v>0</v>
      </c>
      <c r="T1032" s="10">
        <f t="shared" si="203"/>
        <v>0</v>
      </c>
      <c r="U1032" s="10">
        <f t="shared" si="204"/>
        <v>0</v>
      </c>
      <c r="V1032" s="10">
        <f t="shared" si="205"/>
        <v>0</v>
      </c>
      <c r="W1032" s="10">
        <f t="shared" si="206"/>
        <v>0</v>
      </c>
      <c r="X1032" s="10">
        <f t="shared" si="207"/>
        <v>0</v>
      </c>
      <c r="Y1032" s="10">
        <f t="shared" si="208"/>
        <v>0</v>
      </c>
      <c r="Z1032" s="10">
        <f t="shared" si="209"/>
        <v>0</v>
      </c>
    </row>
    <row r="1033" spans="2:26">
      <c r="B1033" s="8"/>
      <c r="D1033" s="192"/>
      <c r="E1033" s="193"/>
      <c r="F1033" s="8"/>
      <c r="I1033" s="193"/>
      <c r="J1033" s="8"/>
      <c r="L1033" s="8"/>
      <c r="O1033" s="10">
        <f t="shared" si="198"/>
        <v>0</v>
      </c>
      <c r="P1033" s="10">
        <f t="shared" si="199"/>
        <v>0</v>
      </c>
      <c r="Q1033" s="10">
        <f t="shared" si="200"/>
        <v>0</v>
      </c>
      <c r="R1033" s="10">
        <f t="shared" si="201"/>
        <v>0</v>
      </c>
      <c r="S1033" s="10">
        <f t="shared" si="202"/>
        <v>0</v>
      </c>
      <c r="T1033" s="10">
        <f t="shared" si="203"/>
        <v>0</v>
      </c>
      <c r="U1033" s="10">
        <f t="shared" si="204"/>
        <v>0</v>
      </c>
      <c r="V1033" s="10">
        <f t="shared" si="205"/>
        <v>0</v>
      </c>
      <c r="W1033" s="10">
        <f t="shared" si="206"/>
        <v>0</v>
      </c>
      <c r="X1033" s="10">
        <f t="shared" si="207"/>
        <v>0</v>
      </c>
      <c r="Y1033" s="10">
        <f t="shared" si="208"/>
        <v>0</v>
      </c>
      <c r="Z1033" s="10">
        <f t="shared" si="209"/>
        <v>0</v>
      </c>
    </row>
    <row r="1034" spans="2:26">
      <c r="B1034" s="8"/>
      <c r="D1034" s="192"/>
      <c r="E1034" s="193"/>
      <c r="F1034" s="8"/>
      <c r="I1034" s="193"/>
      <c r="J1034" s="8"/>
      <c r="L1034" s="8"/>
      <c r="O1034" s="10">
        <f t="shared" si="198"/>
        <v>0</v>
      </c>
      <c r="P1034" s="10">
        <f t="shared" si="199"/>
        <v>0</v>
      </c>
      <c r="Q1034" s="10">
        <f t="shared" si="200"/>
        <v>0</v>
      </c>
      <c r="R1034" s="10">
        <f t="shared" si="201"/>
        <v>0</v>
      </c>
      <c r="S1034" s="10">
        <f t="shared" si="202"/>
        <v>0</v>
      </c>
      <c r="T1034" s="10">
        <f t="shared" si="203"/>
        <v>0</v>
      </c>
      <c r="U1034" s="10">
        <f t="shared" si="204"/>
        <v>0</v>
      </c>
      <c r="V1034" s="10">
        <f t="shared" si="205"/>
        <v>0</v>
      </c>
      <c r="W1034" s="10">
        <f t="shared" si="206"/>
        <v>0</v>
      </c>
      <c r="X1034" s="10">
        <f t="shared" si="207"/>
        <v>0</v>
      </c>
      <c r="Y1034" s="10">
        <f t="shared" si="208"/>
        <v>0</v>
      </c>
      <c r="Z1034" s="10">
        <f t="shared" si="209"/>
        <v>0</v>
      </c>
    </row>
    <row r="1035" spans="2:26">
      <c r="B1035" s="8"/>
      <c r="D1035" s="192"/>
      <c r="E1035" s="193"/>
      <c r="F1035" s="8"/>
      <c r="I1035" s="193"/>
      <c r="J1035" s="8"/>
      <c r="L1035" s="8"/>
      <c r="O1035" s="10">
        <f t="shared" si="198"/>
        <v>0</v>
      </c>
      <c r="P1035" s="10">
        <f t="shared" si="199"/>
        <v>0</v>
      </c>
      <c r="Q1035" s="10">
        <f t="shared" si="200"/>
        <v>0</v>
      </c>
      <c r="R1035" s="10">
        <f t="shared" si="201"/>
        <v>0</v>
      </c>
      <c r="S1035" s="10">
        <f t="shared" si="202"/>
        <v>0</v>
      </c>
      <c r="T1035" s="10">
        <f t="shared" si="203"/>
        <v>0</v>
      </c>
      <c r="U1035" s="10">
        <f t="shared" si="204"/>
        <v>0</v>
      </c>
      <c r="V1035" s="10">
        <f t="shared" si="205"/>
        <v>0</v>
      </c>
      <c r="W1035" s="10">
        <f t="shared" si="206"/>
        <v>0</v>
      </c>
      <c r="X1035" s="10">
        <f t="shared" si="207"/>
        <v>0</v>
      </c>
      <c r="Y1035" s="10">
        <f t="shared" si="208"/>
        <v>0</v>
      </c>
      <c r="Z1035" s="10">
        <f t="shared" si="209"/>
        <v>0</v>
      </c>
    </row>
    <row r="1036" spans="2:26">
      <c r="B1036" s="8"/>
      <c r="D1036" s="192"/>
      <c r="E1036" s="193"/>
      <c r="F1036" s="8"/>
      <c r="I1036" s="193"/>
      <c r="J1036" s="8"/>
      <c r="L1036" s="8"/>
      <c r="O1036" s="10">
        <f t="shared" si="198"/>
        <v>0</v>
      </c>
      <c r="P1036" s="10">
        <f t="shared" si="199"/>
        <v>0</v>
      </c>
      <c r="Q1036" s="10">
        <f t="shared" si="200"/>
        <v>0</v>
      </c>
      <c r="R1036" s="10">
        <f t="shared" si="201"/>
        <v>0</v>
      </c>
      <c r="S1036" s="10">
        <f t="shared" si="202"/>
        <v>0</v>
      </c>
      <c r="T1036" s="10">
        <f t="shared" si="203"/>
        <v>0</v>
      </c>
      <c r="U1036" s="10">
        <f t="shared" si="204"/>
        <v>0</v>
      </c>
      <c r="V1036" s="10">
        <f t="shared" si="205"/>
        <v>0</v>
      </c>
      <c r="W1036" s="10">
        <f t="shared" si="206"/>
        <v>0</v>
      </c>
      <c r="X1036" s="10">
        <f t="shared" si="207"/>
        <v>0</v>
      </c>
      <c r="Y1036" s="10">
        <f t="shared" si="208"/>
        <v>0</v>
      </c>
      <c r="Z1036" s="10">
        <f t="shared" si="209"/>
        <v>0</v>
      </c>
    </row>
    <row r="1037" spans="2:26">
      <c r="B1037" s="8"/>
      <c r="D1037" s="192"/>
      <c r="E1037" s="193"/>
      <c r="F1037" s="8"/>
      <c r="I1037" s="193"/>
      <c r="J1037" s="8"/>
      <c r="L1037" s="8"/>
      <c r="O1037" s="10">
        <f t="shared" si="198"/>
        <v>0</v>
      </c>
      <c r="P1037" s="10">
        <f t="shared" si="199"/>
        <v>0</v>
      </c>
      <c r="Q1037" s="10">
        <f t="shared" si="200"/>
        <v>0</v>
      </c>
      <c r="R1037" s="10">
        <f t="shared" si="201"/>
        <v>0</v>
      </c>
      <c r="S1037" s="10">
        <f t="shared" si="202"/>
        <v>0</v>
      </c>
      <c r="T1037" s="10">
        <f t="shared" si="203"/>
        <v>0</v>
      </c>
      <c r="U1037" s="10">
        <f t="shared" si="204"/>
        <v>0</v>
      </c>
      <c r="V1037" s="10">
        <f t="shared" si="205"/>
        <v>0</v>
      </c>
      <c r="W1037" s="10">
        <f t="shared" si="206"/>
        <v>0</v>
      </c>
      <c r="X1037" s="10">
        <f t="shared" si="207"/>
        <v>0</v>
      </c>
      <c r="Y1037" s="10">
        <f t="shared" si="208"/>
        <v>0</v>
      </c>
      <c r="Z1037" s="10">
        <f t="shared" si="209"/>
        <v>0</v>
      </c>
    </row>
    <row r="1038" spans="2:26">
      <c r="B1038" s="8"/>
      <c r="D1038" s="192"/>
      <c r="E1038" s="193"/>
      <c r="F1038" s="8"/>
      <c r="I1038" s="193"/>
      <c r="J1038" s="8"/>
      <c r="L1038" s="8"/>
      <c r="O1038" s="10">
        <f t="shared" si="198"/>
        <v>0</v>
      </c>
      <c r="P1038" s="10">
        <f t="shared" si="199"/>
        <v>0</v>
      </c>
      <c r="Q1038" s="10">
        <f t="shared" si="200"/>
        <v>0</v>
      </c>
      <c r="R1038" s="10">
        <f t="shared" si="201"/>
        <v>0</v>
      </c>
      <c r="S1038" s="10">
        <f t="shared" si="202"/>
        <v>0</v>
      </c>
      <c r="T1038" s="10">
        <f t="shared" si="203"/>
        <v>0</v>
      </c>
      <c r="U1038" s="10">
        <f t="shared" si="204"/>
        <v>0</v>
      </c>
      <c r="V1038" s="10">
        <f t="shared" si="205"/>
        <v>0</v>
      </c>
      <c r="W1038" s="10">
        <f t="shared" si="206"/>
        <v>0</v>
      </c>
      <c r="X1038" s="10">
        <f t="shared" si="207"/>
        <v>0</v>
      </c>
      <c r="Y1038" s="10">
        <f t="shared" si="208"/>
        <v>0</v>
      </c>
      <c r="Z1038" s="10">
        <f t="shared" si="209"/>
        <v>0</v>
      </c>
    </row>
    <row r="1039" spans="2:26">
      <c r="B1039" s="8"/>
      <c r="D1039" s="192"/>
      <c r="E1039" s="193"/>
      <c r="F1039" s="8"/>
      <c r="I1039" s="193"/>
      <c r="J1039" s="8"/>
      <c r="L1039" s="8"/>
      <c r="O1039" s="10">
        <f t="shared" si="198"/>
        <v>0</v>
      </c>
      <c r="P1039" s="10">
        <f t="shared" si="199"/>
        <v>0</v>
      </c>
      <c r="Q1039" s="10">
        <f t="shared" si="200"/>
        <v>0</v>
      </c>
      <c r="R1039" s="10">
        <f t="shared" si="201"/>
        <v>0</v>
      </c>
      <c r="S1039" s="10">
        <f t="shared" si="202"/>
        <v>0</v>
      </c>
      <c r="T1039" s="10">
        <f t="shared" si="203"/>
        <v>0</v>
      </c>
      <c r="U1039" s="10">
        <f t="shared" si="204"/>
        <v>0</v>
      </c>
      <c r="V1039" s="10">
        <f t="shared" si="205"/>
        <v>0</v>
      </c>
      <c r="W1039" s="10">
        <f t="shared" si="206"/>
        <v>0</v>
      </c>
      <c r="X1039" s="10">
        <f t="shared" si="207"/>
        <v>0</v>
      </c>
      <c r="Y1039" s="10">
        <f t="shared" si="208"/>
        <v>0</v>
      </c>
      <c r="Z1039" s="10">
        <f t="shared" si="209"/>
        <v>0</v>
      </c>
    </row>
    <row r="1040" spans="2:26">
      <c r="B1040" s="8"/>
      <c r="D1040" s="192"/>
      <c r="E1040" s="193"/>
      <c r="F1040" s="8"/>
      <c r="I1040" s="193"/>
      <c r="J1040" s="8"/>
      <c r="L1040" s="8"/>
      <c r="O1040" s="10">
        <f t="shared" si="198"/>
        <v>0</v>
      </c>
      <c r="P1040" s="10">
        <f t="shared" si="199"/>
        <v>0</v>
      </c>
      <c r="Q1040" s="10">
        <f t="shared" si="200"/>
        <v>0</v>
      </c>
      <c r="R1040" s="10">
        <f t="shared" si="201"/>
        <v>0</v>
      </c>
      <c r="S1040" s="10">
        <f t="shared" si="202"/>
        <v>0</v>
      </c>
      <c r="T1040" s="10">
        <f t="shared" si="203"/>
        <v>0</v>
      </c>
      <c r="U1040" s="10">
        <f t="shared" si="204"/>
        <v>0</v>
      </c>
      <c r="V1040" s="10">
        <f t="shared" si="205"/>
        <v>0</v>
      </c>
      <c r="W1040" s="10">
        <f t="shared" si="206"/>
        <v>0</v>
      </c>
      <c r="X1040" s="10">
        <f t="shared" si="207"/>
        <v>0</v>
      </c>
      <c r="Y1040" s="10">
        <f t="shared" si="208"/>
        <v>0</v>
      </c>
      <c r="Z1040" s="10">
        <f t="shared" si="209"/>
        <v>0</v>
      </c>
    </row>
    <row r="1041" spans="2:26">
      <c r="B1041" s="8"/>
      <c r="D1041" s="192"/>
      <c r="E1041" s="193"/>
      <c r="F1041" s="8"/>
      <c r="I1041" s="193"/>
      <c r="J1041" s="8"/>
      <c r="L1041" s="8"/>
      <c r="O1041" s="10">
        <f t="shared" si="198"/>
        <v>0</v>
      </c>
      <c r="P1041" s="10">
        <f t="shared" si="199"/>
        <v>0</v>
      </c>
      <c r="Q1041" s="10">
        <f t="shared" si="200"/>
        <v>0</v>
      </c>
      <c r="R1041" s="10">
        <f t="shared" si="201"/>
        <v>0</v>
      </c>
      <c r="S1041" s="10">
        <f t="shared" si="202"/>
        <v>0</v>
      </c>
      <c r="T1041" s="10">
        <f t="shared" si="203"/>
        <v>0</v>
      </c>
      <c r="U1041" s="10">
        <f t="shared" si="204"/>
        <v>0</v>
      </c>
      <c r="V1041" s="10">
        <f t="shared" si="205"/>
        <v>0</v>
      </c>
      <c r="W1041" s="10">
        <f t="shared" si="206"/>
        <v>0</v>
      </c>
      <c r="X1041" s="10">
        <f t="shared" si="207"/>
        <v>0</v>
      </c>
      <c r="Y1041" s="10">
        <f t="shared" si="208"/>
        <v>0</v>
      </c>
      <c r="Z1041" s="10">
        <f t="shared" si="209"/>
        <v>0</v>
      </c>
    </row>
    <row r="1042" spans="2:26">
      <c r="B1042" s="8"/>
      <c r="D1042" s="192"/>
      <c r="E1042" s="193"/>
      <c r="F1042" s="8"/>
      <c r="I1042" s="193"/>
      <c r="J1042" s="8"/>
      <c r="L1042" s="8"/>
      <c r="O1042" s="10">
        <f t="shared" si="198"/>
        <v>0</v>
      </c>
      <c r="P1042" s="10">
        <f t="shared" si="199"/>
        <v>0</v>
      </c>
      <c r="Q1042" s="10">
        <f t="shared" si="200"/>
        <v>0</v>
      </c>
      <c r="R1042" s="10">
        <f t="shared" si="201"/>
        <v>0</v>
      </c>
      <c r="S1042" s="10">
        <f t="shared" si="202"/>
        <v>0</v>
      </c>
      <c r="T1042" s="10">
        <f t="shared" si="203"/>
        <v>0</v>
      </c>
      <c r="U1042" s="10">
        <f t="shared" si="204"/>
        <v>0</v>
      </c>
      <c r="V1042" s="10">
        <f t="shared" si="205"/>
        <v>0</v>
      </c>
      <c r="W1042" s="10">
        <f t="shared" si="206"/>
        <v>0</v>
      </c>
      <c r="X1042" s="10">
        <f t="shared" si="207"/>
        <v>0</v>
      </c>
      <c r="Y1042" s="10">
        <f t="shared" si="208"/>
        <v>0</v>
      </c>
      <c r="Z1042" s="10">
        <f t="shared" si="209"/>
        <v>0</v>
      </c>
    </row>
    <row r="1043" spans="2:26">
      <c r="B1043" s="8"/>
      <c r="D1043" s="192"/>
      <c r="E1043" s="193"/>
      <c r="F1043" s="8"/>
      <c r="I1043" s="193"/>
      <c r="J1043" s="8"/>
      <c r="L1043" s="8"/>
      <c r="O1043" s="10">
        <f t="shared" si="198"/>
        <v>0</v>
      </c>
      <c r="P1043" s="10">
        <f t="shared" si="199"/>
        <v>0</v>
      </c>
      <c r="Q1043" s="10">
        <f t="shared" si="200"/>
        <v>0</v>
      </c>
      <c r="R1043" s="10">
        <f t="shared" si="201"/>
        <v>0</v>
      </c>
      <c r="S1043" s="10">
        <f t="shared" si="202"/>
        <v>0</v>
      </c>
      <c r="T1043" s="10">
        <f t="shared" si="203"/>
        <v>0</v>
      </c>
      <c r="U1043" s="10">
        <f t="shared" si="204"/>
        <v>0</v>
      </c>
      <c r="V1043" s="10">
        <f t="shared" si="205"/>
        <v>0</v>
      </c>
      <c r="W1043" s="10">
        <f t="shared" si="206"/>
        <v>0</v>
      </c>
      <c r="X1043" s="10">
        <f t="shared" si="207"/>
        <v>0</v>
      </c>
      <c r="Y1043" s="10">
        <f t="shared" si="208"/>
        <v>0</v>
      </c>
      <c r="Z1043" s="10">
        <f t="shared" si="209"/>
        <v>0</v>
      </c>
    </row>
    <row r="1044" spans="2:26">
      <c r="B1044" s="8"/>
      <c r="D1044" s="192"/>
      <c r="E1044" s="193"/>
      <c r="F1044" s="8"/>
      <c r="I1044" s="193"/>
      <c r="J1044" s="8"/>
      <c r="L1044" s="8"/>
      <c r="O1044" s="10">
        <f t="shared" si="198"/>
        <v>0</v>
      </c>
      <c r="P1044" s="10">
        <f t="shared" si="199"/>
        <v>0</v>
      </c>
      <c r="Q1044" s="10">
        <f t="shared" si="200"/>
        <v>0</v>
      </c>
      <c r="R1044" s="10">
        <f t="shared" si="201"/>
        <v>0</v>
      </c>
      <c r="S1044" s="10">
        <f t="shared" si="202"/>
        <v>0</v>
      </c>
      <c r="T1044" s="10">
        <f t="shared" si="203"/>
        <v>0</v>
      </c>
      <c r="U1044" s="10">
        <f t="shared" si="204"/>
        <v>0</v>
      </c>
      <c r="V1044" s="10">
        <f t="shared" si="205"/>
        <v>0</v>
      </c>
      <c r="W1044" s="10">
        <f t="shared" si="206"/>
        <v>0</v>
      </c>
      <c r="X1044" s="10">
        <f t="shared" si="207"/>
        <v>0</v>
      </c>
      <c r="Y1044" s="10">
        <f t="shared" si="208"/>
        <v>0</v>
      </c>
      <c r="Z1044" s="10">
        <f t="shared" si="209"/>
        <v>0</v>
      </c>
    </row>
    <row r="1045" spans="2:26">
      <c r="B1045" s="8"/>
      <c r="D1045" s="192"/>
      <c r="E1045" s="193"/>
      <c r="F1045" s="8"/>
      <c r="I1045" s="193"/>
      <c r="J1045" s="8"/>
      <c r="L1045" s="8"/>
      <c r="O1045" s="10">
        <f t="shared" si="198"/>
        <v>0</v>
      </c>
      <c r="P1045" s="10">
        <f t="shared" si="199"/>
        <v>0</v>
      </c>
      <c r="Q1045" s="10">
        <f t="shared" si="200"/>
        <v>0</v>
      </c>
      <c r="R1045" s="10">
        <f t="shared" si="201"/>
        <v>0</v>
      </c>
      <c r="S1045" s="10">
        <f t="shared" si="202"/>
        <v>0</v>
      </c>
      <c r="T1045" s="10">
        <f t="shared" si="203"/>
        <v>0</v>
      </c>
      <c r="U1045" s="10">
        <f t="shared" si="204"/>
        <v>0</v>
      </c>
      <c r="V1045" s="10">
        <f t="shared" si="205"/>
        <v>0</v>
      </c>
      <c r="W1045" s="10">
        <f t="shared" si="206"/>
        <v>0</v>
      </c>
      <c r="X1045" s="10">
        <f t="shared" si="207"/>
        <v>0</v>
      </c>
      <c r="Y1045" s="10">
        <f t="shared" si="208"/>
        <v>0</v>
      </c>
      <c r="Z1045" s="10">
        <f t="shared" si="209"/>
        <v>0</v>
      </c>
    </row>
    <row r="1046" spans="2:26">
      <c r="B1046" s="8"/>
      <c r="D1046" s="192"/>
      <c r="E1046" s="193"/>
      <c r="F1046" s="8"/>
      <c r="I1046" s="193"/>
      <c r="J1046" s="8"/>
      <c r="L1046" s="8"/>
      <c r="O1046" s="10">
        <f t="shared" si="198"/>
        <v>0</v>
      </c>
      <c r="P1046" s="10">
        <f t="shared" si="199"/>
        <v>0</v>
      </c>
      <c r="Q1046" s="10">
        <f t="shared" si="200"/>
        <v>0</v>
      </c>
      <c r="R1046" s="10">
        <f t="shared" si="201"/>
        <v>0</v>
      </c>
      <c r="S1046" s="10">
        <f t="shared" si="202"/>
        <v>0</v>
      </c>
      <c r="T1046" s="10">
        <f t="shared" si="203"/>
        <v>0</v>
      </c>
      <c r="U1046" s="10">
        <f t="shared" si="204"/>
        <v>0</v>
      </c>
      <c r="V1046" s="10">
        <f t="shared" si="205"/>
        <v>0</v>
      </c>
      <c r="W1046" s="10">
        <f t="shared" si="206"/>
        <v>0</v>
      </c>
      <c r="X1046" s="10">
        <f t="shared" si="207"/>
        <v>0</v>
      </c>
      <c r="Y1046" s="10">
        <f t="shared" si="208"/>
        <v>0</v>
      </c>
      <c r="Z1046" s="10">
        <f t="shared" si="209"/>
        <v>0</v>
      </c>
    </row>
    <row r="1047" spans="2:26">
      <c r="B1047" s="8"/>
      <c r="D1047" s="192"/>
      <c r="E1047" s="193"/>
      <c r="F1047" s="8"/>
      <c r="I1047" s="193"/>
      <c r="J1047" s="8"/>
      <c r="L1047" s="8"/>
      <c r="O1047" s="10">
        <f t="shared" si="198"/>
        <v>0</v>
      </c>
      <c r="P1047" s="10">
        <f t="shared" si="199"/>
        <v>0</v>
      </c>
      <c r="Q1047" s="10">
        <f t="shared" si="200"/>
        <v>0</v>
      </c>
      <c r="R1047" s="10">
        <f t="shared" si="201"/>
        <v>0</v>
      </c>
      <c r="S1047" s="10">
        <f t="shared" si="202"/>
        <v>0</v>
      </c>
      <c r="T1047" s="10">
        <f t="shared" si="203"/>
        <v>0</v>
      </c>
      <c r="U1047" s="10">
        <f t="shared" si="204"/>
        <v>0</v>
      </c>
      <c r="V1047" s="10">
        <f t="shared" si="205"/>
        <v>0</v>
      </c>
      <c r="W1047" s="10">
        <f t="shared" si="206"/>
        <v>0</v>
      </c>
      <c r="X1047" s="10">
        <f t="shared" si="207"/>
        <v>0</v>
      </c>
      <c r="Y1047" s="10">
        <f t="shared" si="208"/>
        <v>0</v>
      </c>
      <c r="Z1047" s="10">
        <f t="shared" si="209"/>
        <v>0</v>
      </c>
    </row>
    <row r="1048" spans="2:26">
      <c r="B1048" s="8"/>
      <c r="D1048" s="192"/>
      <c r="E1048" s="193"/>
      <c r="F1048" s="8"/>
      <c r="I1048" s="193"/>
      <c r="J1048" s="8"/>
      <c r="L1048" s="8"/>
      <c r="O1048" s="10">
        <f t="shared" si="198"/>
        <v>0</v>
      </c>
      <c r="P1048" s="10">
        <f t="shared" si="199"/>
        <v>0</v>
      </c>
      <c r="Q1048" s="10">
        <f t="shared" si="200"/>
        <v>0</v>
      </c>
      <c r="R1048" s="10">
        <f t="shared" si="201"/>
        <v>0</v>
      </c>
      <c r="S1048" s="10">
        <f t="shared" si="202"/>
        <v>0</v>
      </c>
      <c r="T1048" s="10">
        <f t="shared" si="203"/>
        <v>0</v>
      </c>
      <c r="U1048" s="10">
        <f t="shared" si="204"/>
        <v>0</v>
      </c>
      <c r="V1048" s="10">
        <f t="shared" si="205"/>
        <v>0</v>
      </c>
      <c r="W1048" s="10">
        <f t="shared" si="206"/>
        <v>0</v>
      </c>
      <c r="X1048" s="10">
        <f t="shared" si="207"/>
        <v>0</v>
      </c>
      <c r="Y1048" s="10">
        <f t="shared" si="208"/>
        <v>0</v>
      </c>
      <c r="Z1048" s="10">
        <f t="shared" si="209"/>
        <v>0</v>
      </c>
    </row>
    <row r="1049" spans="2:26">
      <c r="B1049" s="8"/>
      <c r="D1049" s="192"/>
      <c r="E1049" s="193"/>
      <c r="F1049" s="8"/>
      <c r="I1049" s="193"/>
      <c r="J1049" s="8"/>
      <c r="L1049" s="8"/>
      <c r="O1049" s="10">
        <f t="shared" si="198"/>
        <v>0</v>
      </c>
      <c r="P1049" s="10">
        <f t="shared" si="199"/>
        <v>0</v>
      </c>
      <c r="Q1049" s="10">
        <f t="shared" si="200"/>
        <v>0</v>
      </c>
      <c r="R1049" s="10">
        <f t="shared" si="201"/>
        <v>0</v>
      </c>
      <c r="S1049" s="10">
        <f t="shared" si="202"/>
        <v>0</v>
      </c>
      <c r="T1049" s="10">
        <f t="shared" si="203"/>
        <v>0</v>
      </c>
      <c r="U1049" s="10">
        <f t="shared" si="204"/>
        <v>0</v>
      </c>
      <c r="V1049" s="10">
        <f t="shared" si="205"/>
        <v>0</v>
      </c>
      <c r="W1049" s="10">
        <f t="shared" si="206"/>
        <v>0</v>
      </c>
      <c r="X1049" s="10">
        <f t="shared" si="207"/>
        <v>0</v>
      </c>
      <c r="Y1049" s="10">
        <f t="shared" si="208"/>
        <v>0</v>
      </c>
      <c r="Z1049" s="10">
        <f t="shared" si="209"/>
        <v>0</v>
      </c>
    </row>
    <row r="1050" spans="2:26">
      <c r="B1050" s="8"/>
      <c r="D1050" s="192"/>
      <c r="E1050" s="193"/>
      <c r="F1050" s="8"/>
      <c r="I1050" s="193"/>
      <c r="J1050" s="8"/>
      <c r="L1050" s="8"/>
      <c r="O1050" s="10">
        <f t="shared" si="198"/>
        <v>0</v>
      </c>
      <c r="P1050" s="10">
        <f t="shared" si="199"/>
        <v>0</v>
      </c>
      <c r="Q1050" s="10">
        <f t="shared" si="200"/>
        <v>0</v>
      </c>
      <c r="R1050" s="10">
        <f t="shared" si="201"/>
        <v>0</v>
      </c>
      <c r="S1050" s="10">
        <f t="shared" si="202"/>
        <v>0</v>
      </c>
      <c r="T1050" s="10">
        <f t="shared" si="203"/>
        <v>0</v>
      </c>
      <c r="U1050" s="10">
        <f t="shared" si="204"/>
        <v>0</v>
      </c>
      <c r="V1050" s="10">
        <f t="shared" si="205"/>
        <v>0</v>
      </c>
      <c r="W1050" s="10">
        <f t="shared" si="206"/>
        <v>0</v>
      </c>
      <c r="X1050" s="10">
        <f t="shared" si="207"/>
        <v>0</v>
      </c>
      <c r="Y1050" s="10">
        <f t="shared" si="208"/>
        <v>0</v>
      </c>
      <c r="Z1050" s="10">
        <f t="shared" si="209"/>
        <v>0</v>
      </c>
    </row>
    <row r="1051" spans="2:26">
      <c r="B1051" s="8"/>
      <c r="D1051" s="192"/>
      <c r="E1051" s="193"/>
      <c r="F1051" s="8"/>
      <c r="I1051" s="193"/>
      <c r="J1051" s="8"/>
      <c r="L1051" s="8"/>
      <c r="O1051" s="10">
        <f t="shared" si="198"/>
        <v>0</v>
      </c>
      <c r="P1051" s="10">
        <f t="shared" si="199"/>
        <v>0</v>
      </c>
      <c r="Q1051" s="10">
        <f t="shared" si="200"/>
        <v>0</v>
      </c>
      <c r="R1051" s="10">
        <f t="shared" si="201"/>
        <v>0</v>
      </c>
      <c r="S1051" s="10">
        <f t="shared" si="202"/>
        <v>0</v>
      </c>
      <c r="T1051" s="10">
        <f t="shared" si="203"/>
        <v>0</v>
      </c>
      <c r="U1051" s="10">
        <f t="shared" si="204"/>
        <v>0</v>
      </c>
      <c r="V1051" s="10">
        <f t="shared" si="205"/>
        <v>0</v>
      </c>
      <c r="W1051" s="10">
        <f t="shared" si="206"/>
        <v>0</v>
      </c>
      <c r="X1051" s="10">
        <f t="shared" si="207"/>
        <v>0</v>
      </c>
      <c r="Y1051" s="10">
        <f t="shared" si="208"/>
        <v>0</v>
      </c>
      <c r="Z1051" s="10">
        <f t="shared" si="209"/>
        <v>0</v>
      </c>
    </row>
    <row r="1052" spans="2:26">
      <c r="B1052" s="8"/>
      <c r="D1052" s="192"/>
      <c r="E1052" s="193"/>
      <c r="F1052" s="8"/>
      <c r="I1052" s="193"/>
      <c r="J1052" s="8"/>
      <c r="L1052" s="8"/>
      <c r="O1052" s="10">
        <f t="shared" si="198"/>
        <v>0</v>
      </c>
      <c r="P1052" s="10">
        <f t="shared" si="199"/>
        <v>0</v>
      </c>
      <c r="Q1052" s="10">
        <f t="shared" si="200"/>
        <v>0</v>
      </c>
      <c r="R1052" s="10">
        <f t="shared" si="201"/>
        <v>0</v>
      </c>
      <c r="S1052" s="10">
        <f t="shared" si="202"/>
        <v>0</v>
      </c>
      <c r="T1052" s="10">
        <f t="shared" si="203"/>
        <v>0</v>
      </c>
      <c r="U1052" s="10">
        <f t="shared" si="204"/>
        <v>0</v>
      </c>
      <c r="V1052" s="10">
        <f t="shared" si="205"/>
        <v>0</v>
      </c>
      <c r="W1052" s="10">
        <f t="shared" si="206"/>
        <v>0</v>
      </c>
      <c r="X1052" s="10">
        <f t="shared" si="207"/>
        <v>0</v>
      </c>
      <c r="Y1052" s="10">
        <f t="shared" si="208"/>
        <v>0</v>
      </c>
      <c r="Z1052" s="10">
        <f t="shared" si="209"/>
        <v>0</v>
      </c>
    </row>
    <row r="1053" spans="2:26">
      <c r="B1053" s="8"/>
      <c r="D1053" s="192"/>
      <c r="E1053" s="193"/>
      <c r="F1053" s="8"/>
      <c r="I1053" s="193"/>
      <c r="J1053" s="8"/>
      <c r="L1053" s="8"/>
      <c r="O1053" s="10">
        <f t="shared" si="198"/>
        <v>0</v>
      </c>
      <c r="P1053" s="10">
        <f t="shared" si="199"/>
        <v>0</v>
      </c>
      <c r="Q1053" s="10">
        <f t="shared" si="200"/>
        <v>0</v>
      </c>
      <c r="R1053" s="10">
        <f t="shared" si="201"/>
        <v>0</v>
      </c>
      <c r="S1053" s="10">
        <f t="shared" si="202"/>
        <v>0</v>
      </c>
      <c r="T1053" s="10">
        <f t="shared" si="203"/>
        <v>0</v>
      </c>
      <c r="U1053" s="10">
        <f t="shared" si="204"/>
        <v>0</v>
      </c>
      <c r="V1053" s="10">
        <f t="shared" si="205"/>
        <v>0</v>
      </c>
      <c r="W1053" s="10">
        <f t="shared" si="206"/>
        <v>0</v>
      </c>
      <c r="X1053" s="10">
        <f t="shared" si="207"/>
        <v>0</v>
      </c>
      <c r="Y1053" s="10">
        <f t="shared" si="208"/>
        <v>0</v>
      </c>
      <c r="Z1053" s="10">
        <f t="shared" si="209"/>
        <v>0</v>
      </c>
    </row>
    <row r="1054" spans="2:26">
      <c r="B1054" s="8"/>
      <c r="D1054" s="192"/>
      <c r="E1054" s="193"/>
      <c r="F1054" s="8"/>
      <c r="I1054" s="193"/>
      <c r="J1054" s="8"/>
      <c r="L1054" s="8"/>
      <c r="O1054" s="10">
        <f t="shared" si="198"/>
        <v>0</v>
      </c>
      <c r="P1054" s="10">
        <f t="shared" si="199"/>
        <v>0</v>
      </c>
      <c r="Q1054" s="10">
        <f t="shared" si="200"/>
        <v>0</v>
      </c>
      <c r="R1054" s="10">
        <f t="shared" si="201"/>
        <v>0</v>
      </c>
      <c r="S1054" s="10">
        <f t="shared" si="202"/>
        <v>0</v>
      </c>
      <c r="T1054" s="10">
        <f t="shared" si="203"/>
        <v>0</v>
      </c>
      <c r="U1054" s="10">
        <f t="shared" si="204"/>
        <v>0</v>
      </c>
      <c r="V1054" s="10">
        <f t="shared" si="205"/>
        <v>0</v>
      </c>
      <c r="W1054" s="10">
        <f t="shared" si="206"/>
        <v>0</v>
      </c>
      <c r="X1054" s="10">
        <f t="shared" si="207"/>
        <v>0</v>
      </c>
      <c r="Y1054" s="10">
        <f t="shared" si="208"/>
        <v>0</v>
      </c>
      <c r="Z1054" s="10">
        <f t="shared" si="209"/>
        <v>0</v>
      </c>
    </row>
    <row r="1055" spans="2:26">
      <c r="B1055" s="8"/>
      <c r="D1055" s="192"/>
      <c r="E1055" s="193"/>
      <c r="F1055" s="8"/>
      <c r="I1055" s="193"/>
      <c r="J1055" s="8"/>
      <c r="L1055" s="8"/>
      <c r="O1055" s="10">
        <f t="shared" si="198"/>
        <v>0</v>
      </c>
      <c r="P1055" s="10">
        <f t="shared" si="199"/>
        <v>0</v>
      </c>
      <c r="Q1055" s="10">
        <f t="shared" si="200"/>
        <v>0</v>
      </c>
      <c r="R1055" s="10">
        <f t="shared" si="201"/>
        <v>0</v>
      </c>
      <c r="S1055" s="10">
        <f t="shared" si="202"/>
        <v>0</v>
      </c>
      <c r="T1055" s="10">
        <f t="shared" si="203"/>
        <v>0</v>
      </c>
      <c r="U1055" s="10">
        <f t="shared" si="204"/>
        <v>0</v>
      </c>
      <c r="V1055" s="10">
        <f t="shared" si="205"/>
        <v>0</v>
      </c>
      <c r="W1055" s="10">
        <f t="shared" si="206"/>
        <v>0</v>
      </c>
      <c r="X1055" s="10">
        <f t="shared" si="207"/>
        <v>0</v>
      </c>
      <c r="Y1055" s="10">
        <f t="shared" si="208"/>
        <v>0</v>
      </c>
      <c r="Z1055" s="10">
        <f t="shared" si="209"/>
        <v>0</v>
      </c>
    </row>
    <row r="1056" spans="2:26">
      <c r="B1056" s="8"/>
      <c r="D1056" s="192"/>
      <c r="E1056" s="193"/>
      <c r="F1056" s="8"/>
      <c r="I1056" s="193"/>
      <c r="J1056" s="8"/>
      <c r="L1056" s="8"/>
      <c r="O1056" s="10">
        <f t="shared" si="198"/>
        <v>0</v>
      </c>
      <c r="P1056" s="10">
        <f t="shared" si="199"/>
        <v>0</v>
      </c>
      <c r="Q1056" s="10">
        <f t="shared" si="200"/>
        <v>0</v>
      </c>
      <c r="R1056" s="10">
        <f t="shared" si="201"/>
        <v>0</v>
      </c>
      <c r="S1056" s="10">
        <f t="shared" si="202"/>
        <v>0</v>
      </c>
      <c r="T1056" s="10">
        <f t="shared" si="203"/>
        <v>0</v>
      </c>
      <c r="U1056" s="10">
        <f t="shared" si="204"/>
        <v>0</v>
      </c>
      <c r="V1056" s="10">
        <f t="shared" si="205"/>
        <v>0</v>
      </c>
      <c r="W1056" s="10">
        <f t="shared" si="206"/>
        <v>0</v>
      </c>
      <c r="X1056" s="10">
        <f t="shared" si="207"/>
        <v>0</v>
      </c>
      <c r="Y1056" s="10">
        <f t="shared" si="208"/>
        <v>0</v>
      </c>
      <c r="Z1056" s="10">
        <f t="shared" si="209"/>
        <v>0</v>
      </c>
    </row>
    <row r="1057" spans="2:26">
      <c r="B1057" s="8"/>
      <c r="D1057" s="192"/>
      <c r="E1057" s="193"/>
      <c r="F1057" s="8"/>
      <c r="I1057" s="193"/>
      <c r="J1057" s="8"/>
      <c r="L1057" s="8"/>
      <c r="O1057" s="10">
        <f t="shared" si="198"/>
        <v>0</v>
      </c>
      <c r="P1057" s="10">
        <f t="shared" si="199"/>
        <v>0</v>
      </c>
      <c r="Q1057" s="10">
        <f t="shared" si="200"/>
        <v>0</v>
      </c>
      <c r="R1057" s="10">
        <f t="shared" si="201"/>
        <v>0</v>
      </c>
      <c r="S1057" s="10">
        <f t="shared" si="202"/>
        <v>0</v>
      </c>
      <c r="T1057" s="10">
        <f t="shared" si="203"/>
        <v>0</v>
      </c>
      <c r="U1057" s="10">
        <f t="shared" si="204"/>
        <v>0</v>
      </c>
      <c r="V1057" s="10">
        <f t="shared" si="205"/>
        <v>0</v>
      </c>
      <c r="W1057" s="10">
        <f t="shared" si="206"/>
        <v>0</v>
      </c>
      <c r="X1057" s="10">
        <f t="shared" si="207"/>
        <v>0</v>
      </c>
      <c r="Y1057" s="10">
        <f t="shared" si="208"/>
        <v>0</v>
      </c>
      <c r="Z1057" s="10">
        <f t="shared" si="209"/>
        <v>0</v>
      </c>
    </row>
    <row r="1058" spans="2:26">
      <c r="B1058" s="8"/>
      <c r="D1058" s="192"/>
      <c r="E1058" s="193"/>
      <c r="F1058" s="8"/>
      <c r="I1058" s="193"/>
      <c r="J1058" s="8"/>
      <c r="L1058" s="8"/>
      <c r="O1058" s="10">
        <f t="shared" si="198"/>
        <v>0</v>
      </c>
      <c r="P1058" s="10">
        <f t="shared" si="199"/>
        <v>0</v>
      </c>
      <c r="Q1058" s="10">
        <f t="shared" si="200"/>
        <v>0</v>
      </c>
      <c r="R1058" s="10">
        <f t="shared" si="201"/>
        <v>0</v>
      </c>
      <c r="S1058" s="10">
        <f t="shared" si="202"/>
        <v>0</v>
      </c>
      <c r="T1058" s="10">
        <f t="shared" si="203"/>
        <v>0</v>
      </c>
      <c r="U1058" s="10">
        <f t="shared" si="204"/>
        <v>0</v>
      </c>
      <c r="V1058" s="10">
        <f t="shared" si="205"/>
        <v>0</v>
      </c>
      <c r="W1058" s="10">
        <f t="shared" si="206"/>
        <v>0</v>
      </c>
      <c r="X1058" s="10">
        <f t="shared" si="207"/>
        <v>0</v>
      </c>
      <c r="Y1058" s="10">
        <f t="shared" si="208"/>
        <v>0</v>
      </c>
      <c r="Z1058" s="10">
        <f t="shared" si="209"/>
        <v>0</v>
      </c>
    </row>
    <row r="1059" spans="2:26">
      <c r="B1059" s="8"/>
      <c r="D1059" s="192"/>
      <c r="E1059" s="193"/>
      <c r="F1059" s="8"/>
      <c r="I1059" s="193"/>
      <c r="J1059" s="8"/>
      <c r="L1059" s="8"/>
      <c r="O1059" s="10">
        <f t="shared" si="198"/>
        <v>0</v>
      </c>
      <c r="P1059" s="10">
        <f t="shared" si="199"/>
        <v>0</v>
      </c>
      <c r="Q1059" s="10">
        <f t="shared" si="200"/>
        <v>0</v>
      </c>
      <c r="R1059" s="10">
        <f t="shared" si="201"/>
        <v>0</v>
      </c>
      <c r="S1059" s="10">
        <f t="shared" si="202"/>
        <v>0</v>
      </c>
      <c r="T1059" s="10">
        <f t="shared" si="203"/>
        <v>0</v>
      </c>
      <c r="U1059" s="10">
        <f t="shared" si="204"/>
        <v>0</v>
      </c>
      <c r="V1059" s="10">
        <f t="shared" si="205"/>
        <v>0</v>
      </c>
      <c r="W1059" s="10">
        <f t="shared" si="206"/>
        <v>0</v>
      </c>
      <c r="X1059" s="10">
        <f t="shared" si="207"/>
        <v>0</v>
      </c>
      <c r="Y1059" s="10">
        <f t="shared" si="208"/>
        <v>0</v>
      </c>
      <c r="Z1059" s="10">
        <f t="shared" si="209"/>
        <v>0</v>
      </c>
    </row>
    <row r="1060" spans="2:26">
      <c r="B1060" s="8"/>
      <c r="D1060" s="192"/>
      <c r="E1060" s="193"/>
      <c r="F1060" s="8"/>
      <c r="I1060" s="193"/>
      <c r="J1060" s="8"/>
      <c r="L1060" s="8"/>
      <c r="O1060" s="10">
        <f t="shared" si="198"/>
        <v>0</v>
      </c>
      <c r="P1060" s="10">
        <f t="shared" si="199"/>
        <v>0</v>
      </c>
      <c r="Q1060" s="10">
        <f t="shared" si="200"/>
        <v>0</v>
      </c>
      <c r="R1060" s="10">
        <f t="shared" si="201"/>
        <v>0</v>
      </c>
      <c r="S1060" s="10">
        <f t="shared" si="202"/>
        <v>0</v>
      </c>
      <c r="T1060" s="10">
        <f t="shared" si="203"/>
        <v>0</v>
      </c>
      <c r="U1060" s="10">
        <f t="shared" si="204"/>
        <v>0</v>
      </c>
      <c r="V1060" s="10">
        <f t="shared" si="205"/>
        <v>0</v>
      </c>
      <c r="W1060" s="10">
        <f t="shared" si="206"/>
        <v>0</v>
      </c>
      <c r="X1060" s="10">
        <f t="shared" si="207"/>
        <v>0</v>
      </c>
      <c r="Y1060" s="10">
        <f t="shared" si="208"/>
        <v>0</v>
      </c>
      <c r="Z1060" s="10">
        <f t="shared" si="209"/>
        <v>0</v>
      </c>
    </row>
    <row r="1061" spans="2:26">
      <c r="B1061" s="8"/>
      <c r="D1061" s="192"/>
      <c r="E1061" s="193"/>
      <c r="F1061" s="8"/>
      <c r="I1061" s="193"/>
      <c r="J1061" s="8"/>
      <c r="L1061" s="8"/>
      <c r="O1061" s="10">
        <f t="shared" si="198"/>
        <v>0</v>
      </c>
      <c r="P1061" s="10">
        <f t="shared" si="199"/>
        <v>0</v>
      </c>
      <c r="Q1061" s="10">
        <f t="shared" si="200"/>
        <v>0</v>
      </c>
      <c r="R1061" s="10">
        <f t="shared" si="201"/>
        <v>0</v>
      </c>
      <c r="S1061" s="10">
        <f t="shared" si="202"/>
        <v>0</v>
      </c>
      <c r="T1061" s="10">
        <f t="shared" si="203"/>
        <v>0</v>
      </c>
      <c r="U1061" s="10">
        <f t="shared" si="204"/>
        <v>0</v>
      </c>
      <c r="V1061" s="10">
        <f t="shared" si="205"/>
        <v>0</v>
      </c>
      <c r="W1061" s="10">
        <f t="shared" si="206"/>
        <v>0</v>
      </c>
      <c r="X1061" s="10">
        <f t="shared" si="207"/>
        <v>0</v>
      </c>
      <c r="Y1061" s="10">
        <f t="shared" si="208"/>
        <v>0</v>
      </c>
      <c r="Z1061" s="10">
        <f t="shared" si="209"/>
        <v>0</v>
      </c>
    </row>
    <row r="1062" spans="2:26">
      <c r="B1062" s="8"/>
      <c r="D1062" s="192"/>
      <c r="E1062" s="193"/>
      <c r="F1062" s="8"/>
      <c r="I1062" s="193"/>
      <c r="J1062" s="8"/>
      <c r="L1062" s="8"/>
      <c r="O1062" s="10">
        <f t="shared" si="198"/>
        <v>0</v>
      </c>
      <c r="P1062" s="10">
        <f t="shared" si="199"/>
        <v>0</v>
      </c>
      <c r="Q1062" s="10">
        <f t="shared" si="200"/>
        <v>0</v>
      </c>
      <c r="R1062" s="10">
        <f t="shared" si="201"/>
        <v>0</v>
      </c>
      <c r="S1062" s="10">
        <f t="shared" si="202"/>
        <v>0</v>
      </c>
      <c r="T1062" s="10">
        <f t="shared" si="203"/>
        <v>0</v>
      </c>
      <c r="U1062" s="10">
        <f t="shared" si="204"/>
        <v>0</v>
      </c>
      <c r="V1062" s="10">
        <f t="shared" si="205"/>
        <v>0</v>
      </c>
      <c r="W1062" s="10">
        <f t="shared" si="206"/>
        <v>0</v>
      </c>
      <c r="X1062" s="10">
        <f t="shared" si="207"/>
        <v>0</v>
      </c>
      <c r="Y1062" s="10">
        <f t="shared" si="208"/>
        <v>0</v>
      </c>
      <c r="Z1062" s="10">
        <f t="shared" si="209"/>
        <v>0</v>
      </c>
    </row>
    <row r="1063" spans="2:26">
      <c r="B1063" s="8"/>
      <c r="D1063" s="192"/>
      <c r="E1063" s="193"/>
      <c r="F1063" s="8"/>
      <c r="I1063" s="193"/>
      <c r="J1063" s="8"/>
      <c r="L1063" s="8"/>
      <c r="O1063" s="10">
        <f t="shared" si="198"/>
        <v>0</v>
      </c>
      <c r="P1063" s="10">
        <f t="shared" si="199"/>
        <v>0</v>
      </c>
      <c r="Q1063" s="10">
        <f t="shared" si="200"/>
        <v>0</v>
      </c>
      <c r="R1063" s="10">
        <f t="shared" si="201"/>
        <v>0</v>
      </c>
      <c r="S1063" s="10">
        <f t="shared" si="202"/>
        <v>0</v>
      </c>
      <c r="T1063" s="10">
        <f t="shared" si="203"/>
        <v>0</v>
      </c>
      <c r="U1063" s="10">
        <f t="shared" si="204"/>
        <v>0</v>
      </c>
      <c r="V1063" s="10">
        <f t="shared" si="205"/>
        <v>0</v>
      </c>
      <c r="W1063" s="10">
        <f t="shared" si="206"/>
        <v>0</v>
      </c>
      <c r="X1063" s="10">
        <f t="shared" si="207"/>
        <v>0</v>
      </c>
      <c r="Y1063" s="10">
        <f t="shared" si="208"/>
        <v>0</v>
      </c>
      <c r="Z1063" s="10">
        <f t="shared" si="209"/>
        <v>0</v>
      </c>
    </row>
    <row r="1064" spans="2:26">
      <c r="B1064" s="8"/>
      <c r="D1064" s="192"/>
      <c r="E1064" s="193"/>
      <c r="F1064" s="8"/>
      <c r="I1064" s="193"/>
      <c r="J1064" s="8"/>
      <c r="L1064" s="8"/>
      <c r="O1064" s="10">
        <f t="shared" si="198"/>
        <v>0</v>
      </c>
      <c r="P1064" s="10">
        <f t="shared" si="199"/>
        <v>0</v>
      </c>
      <c r="Q1064" s="10">
        <f t="shared" si="200"/>
        <v>0</v>
      </c>
      <c r="R1064" s="10">
        <f t="shared" si="201"/>
        <v>0</v>
      </c>
      <c r="S1064" s="10">
        <f t="shared" si="202"/>
        <v>0</v>
      </c>
      <c r="T1064" s="10">
        <f t="shared" si="203"/>
        <v>0</v>
      </c>
      <c r="U1064" s="10">
        <f t="shared" si="204"/>
        <v>0</v>
      </c>
      <c r="V1064" s="10">
        <f t="shared" si="205"/>
        <v>0</v>
      </c>
      <c r="W1064" s="10">
        <f t="shared" si="206"/>
        <v>0</v>
      </c>
      <c r="X1064" s="10">
        <f t="shared" si="207"/>
        <v>0</v>
      </c>
      <c r="Y1064" s="10">
        <f t="shared" si="208"/>
        <v>0</v>
      </c>
      <c r="Z1064" s="10">
        <f t="shared" si="209"/>
        <v>0</v>
      </c>
    </row>
    <row r="1065" spans="2:26">
      <c r="B1065" s="8"/>
      <c r="D1065" s="192"/>
      <c r="E1065" s="193"/>
      <c r="F1065" s="8"/>
      <c r="I1065" s="193"/>
      <c r="J1065" s="8"/>
      <c r="L1065" s="8"/>
      <c r="O1065" s="10">
        <f t="shared" si="198"/>
        <v>0</v>
      </c>
      <c r="P1065" s="10">
        <f t="shared" si="199"/>
        <v>0</v>
      </c>
      <c r="Q1065" s="10">
        <f t="shared" si="200"/>
        <v>0</v>
      </c>
      <c r="R1065" s="10">
        <f t="shared" si="201"/>
        <v>0</v>
      </c>
      <c r="S1065" s="10">
        <f t="shared" si="202"/>
        <v>0</v>
      </c>
      <c r="T1065" s="10">
        <f t="shared" si="203"/>
        <v>0</v>
      </c>
      <c r="U1065" s="10">
        <f t="shared" si="204"/>
        <v>0</v>
      </c>
      <c r="V1065" s="10">
        <f t="shared" si="205"/>
        <v>0</v>
      </c>
      <c r="W1065" s="10">
        <f t="shared" si="206"/>
        <v>0</v>
      </c>
      <c r="X1065" s="10">
        <f t="shared" si="207"/>
        <v>0</v>
      </c>
      <c r="Y1065" s="10">
        <f t="shared" si="208"/>
        <v>0</v>
      </c>
      <c r="Z1065" s="10">
        <f t="shared" si="209"/>
        <v>0</v>
      </c>
    </row>
    <row r="1066" spans="2:26">
      <c r="B1066" s="8"/>
      <c r="D1066" s="192"/>
      <c r="E1066" s="193"/>
      <c r="F1066" s="8"/>
      <c r="I1066" s="193"/>
      <c r="J1066" s="8"/>
      <c r="L1066" s="8"/>
      <c r="O1066" s="10">
        <f t="shared" si="198"/>
        <v>0</v>
      </c>
      <c r="P1066" s="10">
        <f t="shared" si="199"/>
        <v>0</v>
      </c>
      <c r="Q1066" s="10">
        <f t="shared" si="200"/>
        <v>0</v>
      </c>
      <c r="R1066" s="10">
        <f t="shared" si="201"/>
        <v>0</v>
      </c>
      <c r="S1066" s="10">
        <f t="shared" si="202"/>
        <v>0</v>
      </c>
      <c r="T1066" s="10">
        <f t="shared" si="203"/>
        <v>0</v>
      </c>
      <c r="U1066" s="10">
        <f t="shared" si="204"/>
        <v>0</v>
      </c>
      <c r="V1066" s="10">
        <f t="shared" si="205"/>
        <v>0</v>
      </c>
      <c r="W1066" s="10">
        <f t="shared" si="206"/>
        <v>0</v>
      </c>
      <c r="X1066" s="10">
        <f t="shared" si="207"/>
        <v>0</v>
      </c>
      <c r="Y1066" s="10">
        <f t="shared" si="208"/>
        <v>0</v>
      </c>
      <c r="Z1066" s="10">
        <f t="shared" si="209"/>
        <v>0</v>
      </c>
    </row>
    <row r="1067" spans="2:26">
      <c r="B1067" s="8"/>
      <c r="D1067" s="192"/>
      <c r="E1067" s="193"/>
      <c r="F1067" s="8"/>
      <c r="I1067" s="193"/>
      <c r="L1067" s="8"/>
      <c r="O1067" s="10">
        <f t="shared" si="198"/>
        <v>0</v>
      </c>
      <c r="P1067" s="10">
        <f t="shared" si="199"/>
        <v>0</v>
      </c>
      <c r="Q1067" s="10">
        <f t="shared" si="200"/>
        <v>0</v>
      </c>
      <c r="R1067" s="10">
        <f t="shared" si="201"/>
        <v>0</v>
      </c>
      <c r="S1067" s="10">
        <f t="shared" si="202"/>
        <v>0</v>
      </c>
      <c r="T1067" s="10">
        <f t="shared" si="203"/>
        <v>0</v>
      </c>
      <c r="U1067" s="10">
        <f t="shared" si="204"/>
        <v>0</v>
      </c>
      <c r="V1067" s="10">
        <f t="shared" si="205"/>
        <v>0</v>
      </c>
      <c r="W1067" s="10">
        <f t="shared" si="206"/>
        <v>0</v>
      </c>
      <c r="X1067" s="10">
        <f t="shared" si="207"/>
        <v>0</v>
      </c>
      <c r="Y1067" s="10">
        <f t="shared" si="208"/>
        <v>0</v>
      </c>
      <c r="Z1067" s="10">
        <f t="shared" si="209"/>
        <v>0</v>
      </c>
    </row>
    <row r="1068" spans="2:26">
      <c r="B1068" s="8"/>
      <c r="D1068" s="192"/>
      <c r="E1068" s="193"/>
      <c r="F1068" s="8"/>
      <c r="I1068" s="193"/>
      <c r="L1068" s="8"/>
      <c r="O1068" s="10">
        <f t="shared" si="198"/>
        <v>0</v>
      </c>
      <c r="P1068" s="10">
        <f t="shared" si="199"/>
        <v>0</v>
      </c>
      <c r="Q1068" s="10">
        <f t="shared" si="200"/>
        <v>0</v>
      </c>
      <c r="R1068" s="10">
        <f t="shared" si="201"/>
        <v>0</v>
      </c>
      <c r="S1068" s="10">
        <f t="shared" si="202"/>
        <v>0</v>
      </c>
      <c r="T1068" s="10">
        <f t="shared" si="203"/>
        <v>0</v>
      </c>
      <c r="U1068" s="10">
        <f t="shared" si="204"/>
        <v>0</v>
      </c>
      <c r="V1068" s="10">
        <f t="shared" si="205"/>
        <v>0</v>
      </c>
      <c r="W1068" s="10">
        <f t="shared" si="206"/>
        <v>0</v>
      </c>
      <c r="X1068" s="10">
        <f t="shared" si="207"/>
        <v>0</v>
      </c>
      <c r="Y1068" s="10">
        <f t="shared" si="208"/>
        <v>0</v>
      </c>
      <c r="Z1068" s="10">
        <f t="shared" si="209"/>
        <v>0</v>
      </c>
    </row>
    <row r="1069" spans="2:26">
      <c r="B1069" s="8"/>
      <c r="D1069" s="192"/>
      <c r="E1069" s="193"/>
      <c r="F1069" s="8"/>
      <c r="I1069" s="193"/>
      <c r="L1069" s="8"/>
      <c r="O1069" s="10">
        <f t="shared" ref="O1069:O1132" si="210">2*SIN(RADIANS(A1069/2))/0.070931</f>
        <v>0</v>
      </c>
      <c r="P1069" s="10">
        <f t="shared" ref="P1069:P1132" si="211">B1069</f>
        <v>0</v>
      </c>
      <c r="Q1069" s="10">
        <f t="shared" ref="Q1069:Q1132" si="212">2*SIN(RADIANS(C1069/2))/0.070931</f>
        <v>0</v>
      </c>
      <c r="R1069" s="10">
        <f t="shared" ref="R1069:R1132" si="213">D1069</f>
        <v>0</v>
      </c>
      <c r="S1069" s="10">
        <f t="shared" ref="S1069:S1132" si="214">2*SIN(RADIANS(E1069/2))/0.070931</f>
        <v>0</v>
      </c>
      <c r="T1069" s="10">
        <f t="shared" ref="T1069:T1132" si="215">F1069</f>
        <v>0</v>
      </c>
      <c r="U1069" s="10">
        <f t="shared" ref="U1069:U1132" si="216">2*SIN(RADIANS(G1069/2))/0.070931</f>
        <v>0</v>
      </c>
      <c r="V1069" s="10">
        <f t="shared" ref="V1069:V1132" si="217">H1069</f>
        <v>0</v>
      </c>
      <c r="W1069" s="10">
        <f t="shared" ref="W1069:W1132" si="218">2*SIN(RADIANS(I1069/2))/0.070931</f>
        <v>0</v>
      </c>
      <c r="X1069" s="10">
        <f t="shared" ref="X1069:X1132" si="219">J1069</f>
        <v>0</v>
      </c>
      <c r="Y1069" s="10">
        <f t="shared" si="208"/>
        <v>0</v>
      </c>
      <c r="Z1069" s="10">
        <f t="shared" si="209"/>
        <v>0</v>
      </c>
    </row>
    <row r="1070" spans="2:26">
      <c r="B1070" s="8"/>
      <c r="D1070" s="192"/>
      <c r="E1070" s="193"/>
      <c r="F1070" s="8"/>
      <c r="I1070" s="193"/>
      <c r="L1070" s="8"/>
      <c r="O1070" s="10">
        <f t="shared" si="210"/>
        <v>0</v>
      </c>
      <c r="P1070" s="10">
        <f t="shared" si="211"/>
        <v>0</v>
      </c>
      <c r="Q1070" s="10">
        <f t="shared" si="212"/>
        <v>0</v>
      </c>
      <c r="R1070" s="10">
        <f t="shared" si="213"/>
        <v>0</v>
      </c>
      <c r="S1070" s="10">
        <f t="shared" si="214"/>
        <v>0</v>
      </c>
      <c r="T1070" s="10">
        <f t="shared" si="215"/>
        <v>0</v>
      </c>
      <c r="U1070" s="10">
        <f t="shared" si="216"/>
        <v>0</v>
      </c>
      <c r="V1070" s="10">
        <f t="shared" si="217"/>
        <v>0</v>
      </c>
      <c r="W1070" s="10">
        <f t="shared" si="218"/>
        <v>0</v>
      </c>
      <c r="X1070" s="10">
        <f t="shared" si="219"/>
        <v>0</v>
      </c>
      <c r="Y1070" s="10">
        <f t="shared" si="208"/>
        <v>0</v>
      </c>
      <c r="Z1070" s="10">
        <f t="shared" si="209"/>
        <v>0</v>
      </c>
    </row>
    <row r="1071" spans="2:26">
      <c r="B1071" s="8"/>
      <c r="D1071" s="192"/>
      <c r="E1071" s="193"/>
      <c r="F1071" s="8"/>
      <c r="I1071" s="193"/>
      <c r="L1071" s="8"/>
      <c r="O1071" s="10">
        <f t="shared" si="210"/>
        <v>0</v>
      </c>
      <c r="P1071" s="10">
        <f t="shared" si="211"/>
        <v>0</v>
      </c>
      <c r="Q1071" s="10">
        <f t="shared" si="212"/>
        <v>0</v>
      </c>
      <c r="R1071" s="10">
        <f t="shared" si="213"/>
        <v>0</v>
      </c>
      <c r="S1071" s="10">
        <f t="shared" si="214"/>
        <v>0</v>
      </c>
      <c r="T1071" s="10">
        <f t="shared" si="215"/>
        <v>0</v>
      </c>
      <c r="U1071" s="10">
        <f t="shared" si="216"/>
        <v>0</v>
      </c>
      <c r="V1071" s="10">
        <f t="shared" si="217"/>
        <v>0</v>
      </c>
      <c r="W1071" s="10">
        <f t="shared" si="218"/>
        <v>0</v>
      </c>
      <c r="X1071" s="10">
        <f t="shared" si="219"/>
        <v>0</v>
      </c>
      <c r="Y1071" s="10">
        <f t="shared" si="208"/>
        <v>0</v>
      </c>
      <c r="Z1071" s="10">
        <f t="shared" si="209"/>
        <v>0</v>
      </c>
    </row>
    <row r="1072" spans="2:26">
      <c r="B1072" s="8"/>
      <c r="D1072" s="192"/>
      <c r="E1072" s="193"/>
      <c r="F1072" s="8"/>
      <c r="I1072" s="193"/>
      <c r="L1072" s="8"/>
      <c r="O1072" s="10">
        <f t="shared" si="210"/>
        <v>0</v>
      </c>
      <c r="P1072" s="10">
        <f t="shared" si="211"/>
        <v>0</v>
      </c>
      <c r="Q1072" s="10">
        <f t="shared" si="212"/>
        <v>0</v>
      </c>
      <c r="R1072" s="10">
        <f t="shared" si="213"/>
        <v>0</v>
      </c>
      <c r="S1072" s="10">
        <f t="shared" si="214"/>
        <v>0</v>
      </c>
      <c r="T1072" s="10">
        <f t="shared" si="215"/>
        <v>0</v>
      </c>
      <c r="U1072" s="10">
        <f t="shared" si="216"/>
        <v>0</v>
      </c>
      <c r="V1072" s="10">
        <f t="shared" si="217"/>
        <v>0</v>
      </c>
      <c r="W1072" s="10">
        <f t="shared" si="218"/>
        <v>0</v>
      </c>
      <c r="X1072" s="10">
        <f t="shared" si="219"/>
        <v>0</v>
      </c>
      <c r="Y1072" s="10">
        <f t="shared" si="208"/>
        <v>0</v>
      </c>
      <c r="Z1072" s="10">
        <f t="shared" si="209"/>
        <v>0</v>
      </c>
    </row>
    <row r="1073" spans="2:26">
      <c r="B1073" s="8"/>
      <c r="D1073" s="192"/>
      <c r="E1073" s="193"/>
      <c r="F1073" s="8"/>
      <c r="I1073" s="193"/>
      <c r="L1073" s="8"/>
      <c r="O1073" s="10">
        <f t="shared" si="210"/>
        <v>0</v>
      </c>
      <c r="P1073" s="10">
        <f t="shared" si="211"/>
        <v>0</v>
      </c>
      <c r="Q1073" s="10">
        <f t="shared" si="212"/>
        <v>0</v>
      </c>
      <c r="R1073" s="10">
        <f t="shared" si="213"/>
        <v>0</v>
      </c>
      <c r="S1073" s="10">
        <f t="shared" si="214"/>
        <v>0</v>
      </c>
      <c r="T1073" s="10">
        <f t="shared" si="215"/>
        <v>0</v>
      </c>
      <c r="U1073" s="10">
        <f t="shared" si="216"/>
        <v>0</v>
      </c>
      <c r="V1073" s="10">
        <f t="shared" si="217"/>
        <v>0</v>
      </c>
      <c r="W1073" s="10">
        <f t="shared" si="218"/>
        <v>0</v>
      </c>
      <c r="X1073" s="10">
        <f t="shared" si="219"/>
        <v>0</v>
      </c>
      <c r="Y1073" s="10">
        <f t="shared" si="208"/>
        <v>0</v>
      </c>
      <c r="Z1073" s="10">
        <f t="shared" si="209"/>
        <v>0</v>
      </c>
    </row>
    <row r="1074" spans="2:26">
      <c r="B1074" s="8"/>
      <c r="D1074" s="192"/>
      <c r="E1074" s="193"/>
      <c r="F1074" s="8"/>
      <c r="I1074" s="193"/>
      <c r="L1074" s="8"/>
      <c r="O1074" s="10">
        <f t="shared" si="210"/>
        <v>0</v>
      </c>
      <c r="P1074" s="10">
        <f t="shared" si="211"/>
        <v>0</v>
      </c>
      <c r="Q1074" s="10">
        <f t="shared" si="212"/>
        <v>0</v>
      </c>
      <c r="R1074" s="10">
        <f t="shared" si="213"/>
        <v>0</v>
      </c>
      <c r="S1074" s="10">
        <f t="shared" si="214"/>
        <v>0</v>
      </c>
      <c r="T1074" s="10">
        <f t="shared" si="215"/>
        <v>0</v>
      </c>
      <c r="U1074" s="10">
        <f t="shared" si="216"/>
        <v>0</v>
      </c>
      <c r="V1074" s="10">
        <f t="shared" si="217"/>
        <v>0</v>
      </c>
      <c r="W1074" s="10">
        <f t="shared" si="218"/>
        <v>0</v>
      </c>
      <c r="X1074" s="10">
        <f t="shared" si="219"/>
        <v>0</v>
      </c>
      <c r="Y1074" s="10">
        <f t="shared" si="208"/>
        <v>0</v>
      </c>
      <c r="Z1074" s="10">
        <f t="shared" si="209"/>
        <v>0</v>
      </c>
    </row>
    <row r="1075" spans="2:26">
      <c r="B1075" s="8"/>
      <c r="D1075" s="192"/>
      <c r="E1075" s="193"/>
      <c r="F1075" s="8"/>
      <c r="I1075" s="193"/>
      <c r="L1075" s="8"/>
      <c r="O1075" s="10">
        <f t="shared" si="210"/>
        <v>0</v>
      </c>
      <c r="P1075" s="10">
        <f t="shared" si="211"/>
        <v>0</v>
      </c>
      <c r="Q1075" s="10">
        <f t="shared" si="212"/>
        <v>0</v>
      </c>
      <c r="R1075" s="10">
        <f t="shared" si="213"/>
        <v>0</v>
      </c>
      <c r="S1075" s="10">
        <f t="shared" si="214"/>
        <v>0</v>
      </c>
      <c r="T1075" s="10">
        <f t="shared" si="215"/>
        <v>0</v>
      </c>
      <c r="U1075" s="10">
        <f t="shared" si="216"/>
        <v>0</v>
      </c>
      <c r="V1075" s="10">
        <f t="shared" si="217"/>
        <v>0</v>
      </c>
      <c r="W1075" s="10">
        <f t="shared" si="218"/>
        <v>0</v>
      </c>
      <c r="X1075" s="10">
        <f t="shared" si="219"/>
        <v>0</v>
      </c>
      <c r="Y1075" s="10">
        <f t="shared" si="208"/>
        <v>0</v>
      </c>
      <c r="Z1075" s="10">
        <f t="shared" si="209"/>
        <v>0</v>
      </c>
    </row>
    <row r="1076" spans="2:26">
      <c r="B1076" s="8"/>
      <c r="D1076" s="192"/>
      <c r="E1076" s="193"/>
      <c r="F1076" s="8"/>
      <c r="I1076" s="193"/>
      <c r="L1076" s="8"/>
      <c r="O1076" s="10">
        <f t="shared" si="210"/>
        <v>0</v>
      </c>
      <c r="P1076" s="10">
        <f t="shared" si="211"/>
        <v>0</v>
      </c>
      <c r="Q1076" s="10">
        <f t="shared" si="212"/>
        <v>0</v>
      </c>
      <c r="R1076" s="10">
        <f t="shared" si="213"/>
        <v>0</v>
      </c>
      <c r="S1076" s="10">
        <f t="shared" si="214"/>
        <v>0</v>
      </c>
      <c r="T1076" s="10">
        <f t="shared" si="215"/>
        <v>0</v>
      </c>
      <c r="U1076" s="10">
        <f t="shared" si="216"/>
        <v>0</v>
      </c>
      <c r="V1076" s="10">
        <f t="shared" si="217"/>
        <v>0</v>
      </c>
      <c r="W1076" s="10">
        <f t="shared" si="218"/>
        <v>0</v>
      </c>
      <c r="X1076" s="10">
        <f t="shared" si="219"/>
        <v>0</v>
      </c>
      <c r="Y1076" s="10">
        <f t="shared" si="208"/>
        <v>0</v>
      </c>
      <c r="Z1076" s="10">
        <f t="shared" si="209"/>
        <v>0</v>
      </c>
    </row>
    <row r="1077" spans="2:26">
      <c r="B1077" s="8"/>
      <c r="D1077" s="192"/>
      <c r="E1077" s="193"/>
      <c r="F1077" s="8"/>
      <c r="I1077" s="193"/>
      <c r="L1077" s="8"/>
      <c r="O1077" s="10">
        <f t="shared" si="210"/>
        <v>0</v>
      </c>
      <c r="P1077" s="10">
        <f t="shared" si="211"/>
        <v>0</v>
      </c>
      <c r="Q1077" s="10">
        <f t="shared" si="212"/>
        <v>0</v>
      </c>
      <c r="R1077" s="10">
        <f t="shared" si="213"/>
        <v>0</v>
      </c>
      <c r="S1077" s="10">
        <f t="shared" si="214"/>
        <v>0</v>
      </c>
      <c r="T1077" s="10">
        <f t="shared" si="215"/>
        <v>0</v>
      </c>
      <c r="U1077" s="10">
        <f t="shared" si="216"/>
        <v>0</v>
      </c>
      <c r="V1077" s="10">
        <f t="shared" si="217"/>
        <v>0</v>
      </c>
      <c r="W1077" s="10">
        <f t="shared" si="218"/>
        <v>0</v>
      </c>
      <c r="X1077" s="10">
        <f t="shared" si="219"/>
        <v>0</v>
      </c>
      <c r="Y1077" s="10">
        <f t="shared" si="208"/>
        <v>0</v>
      </c>
      <c r="Z1077" s="10">
        <f t="shared" si="209"/>
        <v>0</v>
      </c>
    </row>
    <row r="1078" spans="2:26">
      <c r="B1078" s="8"/>
      <c r="D1078" s="192"/>
      <c r="E1078" s="193"/>
      <c r="F1078" s="8"/>
      <c r="I1078" s="193"/>
      <c r="L1078" s="8"/>
      <c r="O1078" s="10">
        <f t="shared" si="210"/>
        <v>0</v>
      </c>
      <c r="P1078" s="10">
        <f t="shared" si="211"/>
        <v>0</v>
      </c>
      <c r="Q1078" s="10">
        <f t="shared" si="212"/>
        <v>0</v>
      </c>
      <c r="R1078" s="10">
        <f t="shared" si="213"/>
        <v>0</v>
      </c>
      <c r="S1078" s="10">
        <f t="shared" si="214"/>
        <v>0</v>
      </c>
      <c r="T1078" s="10">
        <f t="shared" si="215"/>
        <v>0</v>
      </c>
      <c r="U1078" s="10">
        <f t="shared" si="216"/>
        <v>0</v>
      </c>
      <c r="V1078" s="10">
        <f t="shared" si="217"/>
        <v>0</v>
      </c>
      <c r="W1078" s="10">
        <f t="shared" si="218"/>
        <v>0</v>
      </c>
      <c r="X1078" s="10">
        <f t="shared" si="219"/>
        <v>0</v>
      </c>
      <c r="Y1078" s="10">
        <f t="shared" si="208"/>
        <v>0</v>
      </c>
      <c r="Z1078" s="10">
        <f t="shared" si="209"/>
        <v>0</v>
      </c>
    </row>
    <row r="1079" spans="2:26">
      <c r="B1079" s="8"/>
      <c r="D1079" s="192"/>
      <c r="E1079" s="193"/>
      <c r="F1079" s="8"/>
      <c r="I1079" s="193"/>
      <c r="L1079" s="8"/>
      <c r="O1079" s="10">
        <f t="shared" si="210"/>
        <v>0</v>
      </c>
      <c r="P1079" s="10">
        <f t="shared" si="211"/>
        <v>0</v>
      </c>
      <c r="Q1079" s="10">
        <f t="shared" si="212"/>
        <v>0</v>
      </c>
      <c r="R1079" s="10">
        <f t="shared" si="213"/>
        <v>0</v>
      </c>
      <c r="S1079" s="10">
        <f t="shared" si="214"/>
        <v>0</v>
      </c>
      <c r="T1079" s="10">
        <f t="shared" si="215"/>
        <v>0</v>
      </c>
      <c r="U1079" s="10">
        <f t="shared" si="216"/>
        <v>0</v>
      </c>
      <c r="V1079" s="10">
        <f t="shared" si="217"/>
        <v>0</v>
      </c>
      <c r="W1079" s="10">
        <f t="shared" si="218"/>
        <v>0</v>
      </c>
      <c r="X1079" s="10">
        <f t="shared" si="219"/>
        <v>0</v>
      </c>
      <c r="Y1079" s="10">
        <f t="shared" si="208"/>
        <v>0</v>
      </c>
      <c r="Z1079" s="10">
        <f t="shared" si="209"/>
        <v>0</v>
      </c>
    </row>
    <row r="1080" spans="2:26">
      <c r="B1080" s="8"/>
      <c r="D1080" s="192"/>
      <c r="E1080" s="193"/>
      <c r="F1080" s="8"/>
      <c r="I1080" s="193"/>
      <c r="L1080" s="8"/>
      <c r="O1080" s="10">
        <f t="shared" si="210"/>
        <v>0</v>
      </c>
      <c r="P1080" s="10">
        <f t="shared" si="211"/>
        <v>0</v>
      </c>
      <c r="Q1080" s="10">
        <f t="shared" si="212"/>
        <v>0</v>
      </c>
      <c r="R1080" s="10">
        <f t="shared" si="213"/>
        <v>0</v>
      </c>
      <c r="S1080" s="10">
        <f t="shared" si="214"/>
        <v>0</v>
      </c>
      <c r="T1080" s="10">
        <f t="shared" si="215"/>
        <v>0</v>
      </c>
      <c r="U1080" s="10">
        <f t="shared" si="216"/>
        <v>0</v>
      </c>
      <c r="V1080" s="10">
        <f t="shared" si="217"/>
        <v>0</v>
      </c>
      <c r="W1080" s="10">
        <f t="shared" si="218"/>
        <v>0</v>
      </c>
      <c r="X1080" s="10">
        <f t="shared" si="219"/>
        <v>0</v>
      </c>
      <c r="Y1080" s="10">
        <f t="shared" si="208"/>
        <v>0</v>
      </c>
      <c r="Z1080" s="10">
        <f t="shared" si="209"/>
        <v>0</v>
      </c>
    </row>
    <row r="1081" spans="2:26">
      <c r="B1081" s="8"/>
      <c r="D1081" s="192"/>
      <c r="E1081" s="193"/>
      <c r="F1081" s="8"/>
      <c r="I1081" s="193"/>
      <c r="L1081" s="8"/>
      <c r="O1081" s="10">
        <f t="shared" si="210"/>
        <v>0</v>
      </c>
      <c r="P1081" s="10">
        <f t="shared" si="211"/>
        <v>0</v>
      </c>
      <c r="Q1081" s="10">
        <f t="shared" si="212"/>
        <v>0</v>
      </c>
      <c r="R1081" s="10">
        <f t="shared" si="213"/>
        <v>0</v>
      </c>
      <c r="S1081" s="10">
        <f t="shared" si="214"/>
        <v>0</v>
      </c>
      <c r="T1081" s="10">
        <f t="shared" si="215"/>
        <v>0</v>
      </c>
      <c r="U1081" s="10">
        <f t="shared" si="216"/>
        <v>0</v>
      </c>
      <c r="V1081" s="10">
        <f t="shared" si="217"/>
        <v>0</v>
      </c>
      <c r="W1081" s="10">
        <f t="shared" si="218"/>
        <v>0</v>
      </c>
      <c r="X1081" s="10">
        <f t="shared" si="219"/>
        <v>0</v>
      </c>
      <c r="Y1081" s="10">
        <f t="shared" si="208"/>
        <v>0</v>
      </c>
      <c r="Z1081" s="10">
        <f t="shared" si="209"/>
        <v>0</v>
      </c>
    </row>
    <row r="1082" spans="2:26">
      <c r="B1082" s="8"/>
      <c r="D1082" s="192"/>
      <c r="E1082" s="193"/>
      <c r="F1082" s="8"/>
      <c r="I1082" s="193"/>
      <c r="L1082" s="8"/>
      <c r="O1082" s="10">
        <f t="shared" si="210"/>
        <v>0</v>
      </c>
      <c r="P1082" s="10">
        <f t="shared" si="211"/>
        <v>0</v>
      </c>
      <c r="Q1082" s="10">
        <f t="shared" si="212"/>
        <v>0</v>
      </c>
      <c r="R1082" s="10">
        <f t="shared" si="213"/>
        <v>0</v>
      </c>
      <c r="S1082" s="10">
        <f t="shared" si="214"/>
        <v>0</v>
      </c>
      <c r="T1082" s="10">
        <f t="shared" si="215"/>
        <v>0</v>
      </c>
      <c r="U1082" s="10">
        <f t="shared" si="216"/>
        <v>0</v>
      </c>
      <c r="V1082" s="10">
        <f t="shared" si="217"/>
        <v>0</v>
      </c>
      <c r="W1082" s="10">
        <f t="shared" si="218"/>
        <v>0</v>
      </c>
      <c r="X1082" s="10">
        <f t="shared" si="219"/>
        <v>0</v>
      </c>
      <c r="Y1082" s="10">
        <f t="shared" si="208"/>
        <v>0</v>
      </c>
      <c r="Z1082" s="10">
        <f t="shared" si="209"/>
        <v>0</v>
      </c>
    </row>
    <row r="1083" spans="2:26">
      <c r="B1083" s="8"/>
      <c r="D1083" s="192"/>
      <c r="E1083" s="193"/>
      <c r="F1083" s="8"/>
      <c r="I1083" s="193"/>
      <c r="L1083" s="8"/>
      <c r="O1083" s="10">
        <f t="shared" si="210"/>
        <v>0</v>
      </c>
      <c r="P1083" s="10">
        <f t="shared" si="211"/>
        <v>0</v>
      </c>
      <c r="Q1083" s="10">
        <f t="shared" si="212"/>
        <v>0</v>
      </c>
      <c r="R1083" s="10">
        <f t="shared" si="213"/>
        <v>0</v>
      </c>
      <c r="S1083" s="10">
        <f t="shared" si="214"/>
        <v>0</v>
      </c>
      <c r="T1083" s="10">
        <f t="shared" si="215"/>
        <v>0</v>
      </c>
      <c r="U1083" s="10">
        <f t="shared" si="216"/>
        <v>0</v>
      </c>
      <c r="V1083" s="10">
        <f t="shared" si="217"/>
        <v>0</v>
      </c>
      <c r="W1083" s="10">
        <f t="shared" si="218"/>
        <v>0</v>
      </c>
      <c r="X1083" s="10">
        <f t="shared" si="219"/>
        <v>0</v>
      </c>
      <c r="Y1083" s="10">
        <f t="shared" si="208"/>
        <v>0</v>
      </c>
      <c r="Z1083" s="10">
        <f t="shared" si="209"/>
        <v>0</v>
      </c>
    </row>
    <row r="1084" spans="2:26">
      <c r="B1084" s="8"/>
      <c r="D1084" s="192"/>
      <c r="E1084" s="193"/>
      <c r="F1084" s="8"/>
      <c r="I1084" s="193"/>
      <c r="L1084" s="8"/>
      <c r="O1084" s="10">
        <f t="shared" si="210"/>
        <v>0</v>
      </c>
      <c r="P1084" s="10">
        <f t="shared" si="211"/>
        <v>0</v>
      </c>
      <c r="Q1084" s="10">
        <f t="shared" si="212"/>
        <v>0</v>
      </c>
      <c r="R1084" s="10">
        <f t="shared" si="213"/>
        <v>0</v>
      </c>
      <c r="S1084" s="10">
        <f t="shared" si="214"/>
        <v>0</v>
      </c>
      <c r="T1084" s="10">
        <f t="shared" si="215"/>
        <v>0</v>
      </c>
      <c r="U1084" s="10">
        <f t="shared" si="216"/>
        <v>0</v>
      </c>
      <c r="V1084" s="10">
        <f t="shared" si="217"/>
        <v>0</v>
      </c>
      <c r="W1084" s="10">
        <f t="shared" si="218"/>
        <v>0</v>
      </c>
      <c r="X1084" s="10">
        <f t="shared" si="219"/>
        <v>0</v>
      </c>
      <c r="Y1084" s="10">
        <f t="shared" si="208"/>
        <v>0</v>
      </c>
      <c r="Z1084" s="10">
        <f t="shared" si="209"/>
        <v>0</v>
      </c>
    </row>
    <row r="1085" spans="2:26">
      <c r="B1085" s="8"/>
      <c r="D1085" s="192"/>
      <c r="E1085" s="193"/>
      <c r="F1085" s="8"/>
      <c r="I1085" s="193"/>
      <c r="L1085" s="8"/>
      <c r="O1085" s="10">
        <f t="shared" si="210"/>
        <v>0</v>
      </c>
      <c r="P1085" s="10">
        <f t="shared" si="211"/>
        <v>0</v>
      </c>
      <c r="Q1085" s="10">
        <f t="shared" si="212"/>
        <v>0</v>
      </c>
      <c r="R1085" s="10">
        <f t="shared" si="213"/>
        <v>0</v>
      </c>
      <c r="S1085" s="10">
        <f t="shared" si="214"/>
        <v>0</v>
      </c>
      <c r="T1085" s="10">
        <f t="shared" si="215"/>
        <v>0</v>
      </c>
      <c r="U1085" s="10">
        <f t="shared" si="216"/>
        <v>0</v>
      </c>
      <c r="V1085" s="10">
        <f t="shared" si="217"/>
        <v>0</v>
      </c>
      <c r="W1085" s="10">
        <f t="shared" si="218"/>
        <v>0</v>
      </c>
      <c r="X1085" s="10">
        <f t="shared" si="219"/>
        <v>0</v>
      </c>
      <c r="Y1085" s="10">
        <f t="shared" si="208"/>
        <v>0</v>
      </c>
      <c r="Z1085" s="10">
        <f t="shared" si="209"/>
        <v>0</v>
      </c>
    </row>
    <row r="1086" spans="2:26">
      <c r="B1086" s="8"/>
      <c r="D1086" s="192"/>
      <c r="E1086" s="193"/>
      <c r="F1086" s="8"/>
      <c r="I1086" s="193"/>
      <c r="L1086" s="8"/>
      <c r="O1086" s="10">
        <f t="shared" si="210"/>
        <v>0</v>
      </c>
      <c r="P1086" s="10">
        <f t="shared" si="211"/>
        <v>0</v>
      </c>
      <c r="Q1086" s="10">
        <f t="shared" si="212"/>
        <v>0</v>
      </c>
      <c r="R1086" s="10">
        <f t="shared" si="213"/>
        <v>0</v>
      </c>
      <c r="S1086" s="10">
        <f t="shared" si="214"/>
        <v>0</v>
      </c>
      <c r="T1086" s="10">
        <f t="shared" si="215"/>
        <v>0</v>
      </c>
      <c r="U1086" s="10">
        <f t="shared" si="216"/>
        <v>0</v>
      </c>
      <c r="V1086" s="10">
        <f t="shared" si="217"/>
        <v>0</v>
      </c>
      <c r="W1086" s="10">
        <f t="shared" si="218"/>
        <v>0</v>
      </c>
      <c r="X1086" s="10">
        <f t="shared" si="219"/>
        <v>0</v>
      </c>
      <c r="Y1086" s="10">
        <f t="shared" si="208"/>
        <v>0</v>
      </c>
      <c r="Z1086" s="10">
        <f t="shared" si="209"/>
        <v>0</v>
      </c>
    </row>
    <row r="1087" spans="2:26">
      <c r="B1087" s="8"/>
      <c r="D1087" s="192"/>
      <c r="E1087" s="193"/>
      <c r="F1087" s="8"/>
      <c r="I1087" s="193"/>
      <c r="L1087" s="8"/>
      <c r="O1087" s="10">
        <f t="shared" si="210"/>
        <v>0</v>
      </c>
      <c r="P1087" s="10">
        <f t="shared" si="211"/>
        <v>0</v>
      </c>
      <c r="Q1087" s="10">
        <f t="shared" si="212"/>
        <v>0</v>
      </c>
      <c r="R1087" s="10">
        <f t="shared" si="213"/>
        <v>0</v>
      </c>
      <c r="S1087" s="10">
        <f t="shared" si="214"/>
        <v>0</v>
      </c>
      <c r="T1087" s="10">
        <f t="shared" si="215"/>
        <v>0</v>
      </c>
      <c r="U1087" s="10">
        <f t="shared" si="216"/>
        <v>0</v>
      </c>
      <c r="V1087" s="10">
        <f t="shared" si="217"/>
        <v>0</v>
      </c>
      <c r="W1087" s="10">
        <f t="shared" si="218"/>
        <v>0</v>
      </c>
      <c r="X1087" s="10">
        <f t="shared" si="219"/>
        <v>0</v>
      </c>
      <c r="Y1087" s="10">
        <f t="shared" si="208"/>
        <v>0</v>
      </c>
      <c r="Z1087" s="10">
        <f t="shared" si="209"/>
        <v>0</v>
      </c>
    </row>
    <row r="1088" spans="2:26">
      <c r="B1088" s="8"/>
      <c r="D1088" s="192"/>
      <c r="E1088" s="193"/>
      <c r="F1088" s="8"/>
      <c r="I1088" s="193"/>
      <c r="L1088" s="8"/>
      <c r="O1088" s="10">
        <f t="shared" si="210"/>
        <v>0</v>
      </c>
      <c r="P1088" s="10">
        <f t="shared" si="211"/>
        <v>0</v>
      </c>
      <c r="Q1088" s="10">
        <f t="shared" si="212"/>
        <v>0</v>
      </c>
      <c r="R1088" s="10">
        <f t="shared" si="213"/>
        <v>0</v>
      </c>
      <c r="S1088" s="10">
        <f t="shared" si="214"/>
        <v>0</v>
      </c>
      <c r="T1088" s="10">
        <f t="shared" si="215"/>
        <v>0</v>
      </c>
      <c r="U1088" s="10">
        <f t="shared" si="216"/>
        <v>0</v>
      </c>
      <c r="V1088" s="10">
        <f t="shared" si="217"/>
        <v>0</v>
      </c>
      <c r="W1088" s="10">
        <f t="shared" si="218"/>
        <v>0</v>
      </c>
      <c r="X1088" s="10">
        <f t="shared" si="219"/>
        <v>0</v>
      </c>
      <c r="Y1088" s="10">
        <f t="shared" si="208"/>
        <v>0</v>
      </c>
      <c r="Z1088" s="10">
        <f t="shared" si="209"/>
        <v>0</v>
      </c>
    </row>
    <row r="1089" spans="2:26">
      <c r="B1089" s="8"/>
      <c r="D1089" s="192"/>
      <c r="E1089" s="193"/>
      <c r="F1089" s="8"/>
      <c r="I1089" s="193"/>
      <c r="L1089" s="8"/>
      <c r="O1089" s="10">
        <f t="shared" si="210"/>
        <v>0</v>
      </c>
      <c r="P1089" s="10">
        <f t="shared" si="211"/>
        <v>0</v>
      </c>
      <c r="Q1089" s="10">
        <f t="shared" si="212"/>
        <v>0</v>
      </c>
      <c r="R1089" s="10">
        <f t="shared" si="213"/>
        <v>0</v>
      </c>
      <c r="S1089" s="10">
        <f t="shared" si="214"/>
        <v>0</v>
      </c>
      <c r="T1089" s="10">
        <f t="shared" si="215"/>
        <v>0</v>
      </c>
      <c r="U1089" s="10">
        <f t="shared" si="216"/>
        <v>0</v>
      </c>
      <c r="V1089" s="10">
        <f t="shared" si="217"/>
        <v>0</v>
      </c>
      <c r="W1089" s="10">
        <f t="shared" si="218"/>
        <v>0</v>
      </c>
      <c r="X1089" s="10">
        <f t="shared" si="219"/>
        <v>0</v>
      </c>
      <c r="Y1089" s="10">
        <f t="shared" si="208"/>
        <v>0</v>
      </c>
      <c r="Z1089" s="10">
        <f t="shared" si="209"/>
        <v>0</v>
      </c>
    </row>
    <row r="1090" spans="2:26">
      <c r="B1090" s="8"/>
      <c r="D1090" s="192"/>
      <c r="E1090" s="193"/>
      <c r="F1090" s="8"/>
      <c r="I1090" s="193"/>
      <c r="L1090" s="8"/>
      <c r="O1090" s="10">
        <f t="shared" si="210"/>
        <v>0</v>
      </c>
      <c r="P1090" s="10">
        <f t="shared" si="211"/>
        <v>0</v>
      </c>
      <c r="Q1090" s="10">
        <f t="shared" si="212"/>
        <v>0</v>
      </c>
      <c r="R1090" s="10">
        <f t="shared" si="213"/>
        <v>0</v>
      </c>
      <c r="S1090" s="10">
        <f t="shared" si="214"/>
        <v>0</v>
      </c>
      <c r="T1090" s="10">
        <f t="shared" si="215"/>
        <v>0</v>
      </c>
      <c r="U1090" s="10">
        <f t="shared" si="216"/>
        <v>0</v>
      </c>
      <c r="V1090" s="10">
        <f t="shared" si="217"/>
        <v>0</v>
      </c>
      <c r="W1090" s="10">
        <f t="shared" si="218"/>
        <v>0</v>
      </c>
      <c r="X1090" s="10">
        <f t="shared" si="219"/>
        <v>0</v>
      </c>
      <c r="Y1090" s="10">
        <f t="shared" si="208"/>
        <v>0</v>
      </c>
      <c r="Z1090" s="10">
        <f t="shared" si="209"/>
        <v>0</v>
      </c>
    </row>
    <row r="1091" spans="2:26">
      <c r="B1091" s="8"/>
      <c r="D1091" s="192"/>
      <c r="E1091" s="193"/>
      <c r="F1091" s="8"/>
      <c r="I1091" s="193"/>
      <c r="L1091" s="8"/>
      <c r="O1091" s="10">
        <f t="shared" si="210"/>
        <v>0</v>
      </c>
      <c r="P1091" s="10">
        <f t="shared" si="211"/>
        <v>0</v>
      </c>
      <c r="Q1091" s="10">
        <f t="shared" si="212"/>
        <v>0</v>
      </c>
      <c r="R1091" s="10">
        <f t="shared" si="213"/>
        <v>0</v>
      </c>
      <c r="S1091" s="10">
        <f t="shared" si="214"/>
        <v>0</v>
      </c>
      <c r="T1091" s="10">
        <f t="shared" si="215"/>
        <v>0</v>
      </c>
      <c r="U1091" s="10">
        <f t="shared" si="216"/>
        <v>0</v>
      </c>
      <c r="V1091" s="10">
        <f t="shared" si="217"/>
        <v>0</v>
      </c>
      <c r="W1091" s="10">
        <f t="shared" si="218"/>
        <v>0</v>
      </c>
      <c r="X1091" s="10">
        <f t="shared" si="219"/>
        <v>0</v>
      </c>
      <c r="Y1091" s="10">
        <f t="shared" si="208"/>
        <v>0</v>
      </c>
      <c r="Z1091" s="10">
        <f t="shared" si="209"/>
        <v>0</v>
      </c>
    </row>
    <row r="1092" spans="2:26">
      <c r="B1092" s="8"/>
      <c r="D1092" s="192"/>
      <c r="E1092" s="193"/>
      <c r="F1092" s="8"/>
      <c r="I1092" s="193"/>
      <c r="L1092" s="8"/>
      <c r="O1092" s="10">
        <f t="shared" si="210"/>
        <v>0</v>
      </c>
      <c r="P1092" s="10">
        <f t="shared" si="211"/>
        <v>0</v>
      </c>
      <c r="Q1092" s="10">
        <f t="shared" si="212"/>
        <v>0</v>
      </c>
      <c r="R1092" s="10">
        <f t="shared" si="213"/>
        <v>0</v>
      </c>
      <c r="S1092" s="10">
        <f t="shared" si="214"/>
        <v>0</v>
      </c>
      <c r="T1092" s="10">
        <f t="shared" si="215"/>
        <v>0</v>
      </c>
      <c r="U1092" s="10">
        <f t="shared" si="216"/>
        <v>0</v>
      </c>
      <c r="V1092" s="10">
        <f t="shared" si="217"/>
        <v>0</v>
      </c>
      <c r="W1092" s="10">
        <f t="shared" si="218"/>
        <v>0</v>
      </c>
      <c r="X1092" s="10">
        <f t="shared" si="219"/>
        <v>0</v>
      </c>
      <c r="Y1092" s="10">
        <f t="shared" si="208"/>
        <v>0</v>
      </c>
      <c r="Z1092" s="10">
        <f t="shared" si="209"/>
        <v>0</v>
      </c>
    </row>
    <row r="1093" spans="2:26">
      <c r="B1093" s="8"/>
      <c r="D1093" s="192"/>
      <c r="E1093" s="193"/>
      <c r="F1093" s="8"/>
      <c r="I1093" s="193"/>
      <c r="L1093" s="8"/>
      <c r="O1093" s="10">
        <f t="shared" si="210"/>
        <v>0</v>
      </c>
      <c r="P1093" s="10">
        <f t="shared" si="211"/>
        <v>0</v>
      </c>
      <c r="Q1093" s="10">
        <f t="shared" si="212"/>
        <v>0</v>
      </c>
      <c r="R1093" s="10">
        <f t="shared" si="213"/>
        <v>0</v>
      </c>
      <c r="S1093" s="10">
        <f t="shared" si="214"/>
        <v>0</v>
      </c>
      <c r="T1093" s="10">
        <f t="shared" si="215"/>
        <v>0</v>
      </c>
      <c r="U1093" s="10">
        <f t="shared" si="216"/>
        <v>0</v>
      </c>
      <c r="V1093" s="10">
        <f t="shared" si="217"/>
        <v>0</v>
      </c>
      <c r="W1093" s="10">
        <f t="shared" si="218"/>
        <v>0</v>
      </c>
      <c r="X1093" s="10">
        <f t="shared" si="219"/>
        <v>0</v>
      </c>
      <c r="Y1093" s="10">
        <f t="shared" ref="Y1093:Y1156" si="220">2*SIN(RADIANS(K1093/2))/0.070931</f>
        <v>0</v>
      </c>
      <c r="Z1093" s="10">
        <f t="shared" ref="Z1093:Z1156" si="221">L1093</f>
        <v>0</v>
      </c>
    </row>
    <row r="1094" spans="2:26">
      <c r="B1094" s="8"/>
      <c r="D1094" s="192"/>
      <c r="E1094" s="193"/>
      <c r="F1094" s="8"/>
      <c r="I1094" s="193"/>
      <c r="L1094" s="8"/>
      <c r="O1094" s="10">
        <f t="shared" si="210"/>
        <v>0</v>
      </c>
      <c r="P1094" s="10">
        <f t="shared" si="211"/>
        <v>0</v>
      </c>
      <c r="Q1094" s="10">
        <f t="shared" si="212"/>
        <v>0</v>
      </c>
      <c r="R1094" s="10">
        <f t="shared" si="213"/>
        <v>0</v>
      </c>
      <c r="S1094" s="10">
        <f t="shared" si="214"/>
        <v>0</v>
      </c>
      <c r="T1094" s="10">
        <f t="shared" si="215"/>
        <v>0</v>
      </c>
      <c r="U1094" s="10">
        <f t="shared" si="216"/>
        <v>0</v>
      </c>
      <c r="V1094" s="10">
        <f t="shared" si="217"/>
        <v>0</v>
      </c>
      <c r="W1094" s="10">
        <f t="shared" si="218"/>
        <v>0</v>
      </c>
      <c r="X1094" s="10">
        <f t="shared" si="219"/>
        <v>0</v>
      </c>
      <c r="Y1094" s="10">
        <f t="shared" si="220"/>
        <v>0</v>
      </c>
      <c r="Z1094" s="10">
        <f t="shared" si="221"/>
        <v>0</v>
      </c>
    </row>
    <row r="1095" spans="2:26">
      <c r="B1095" s="8"/>
      <c r="E1095" s="193"/>
      <c r="F1095" s="8"/>
      <c r="I1095" s="193"/>
      <c r="L1095" s="8"/>
      <c r="O1095" s="10">
        <f t="shared" si="210"/>
        <v>0</v>
      </c>
      <c r="P1095" s="10">
        <f t="shared" si="211"/>
        <v>0</v>
      </c>
      <c r="Q1095" s="10">
        <f t="shared" si="212"/>
        <v>0</v>
      </c>
      <c r="R1095" s="10">
        <f t="shared" si="213"/>
        <v>0</v>
      </c>
      <c r="S1095" s="10">
        <f t="shared" si="214"/>
        <v>0</v>
      </c>
      <c r="T1095" s="10">
        <f t="shared" si="215"/>
        <v>0</v>
      </c>
      <c r="U1095" s="10">
        <f t="shared" si="216"/>
        <v>0</v>
      </c>
      <c r="V1095" s="10">
        <f t="shared" si="217"/>
        <v>0</v>
      </c>
      <c r="W1095" s="10">
        <f t="shared" si="218"/>
        <v>0</v>
      </c>
      <c r="X1095" s="10">
        <f t="shared" si="219"/>
        <v>0</v>
      </c>
      <c r="Y1095" s="10">
        <f t="shared" si="220"/>
        <v>0</v>
      </c>
      <c r="Z1095" s="10">
        <f t="shared" si="221"/>
        <v>0</v>
      </c>
    </row>
    <row r="1096" spans="2:26">
      <c r="B1096" s="8"/>
      <c r="E1096" s="193"/>
      <c r="F1096" s="8"/>
      <c r="I1096" s="193"/>
      <c r="L1096" s="8"/>
      <c r="O1096" s="10">
        <f t="shared" si="210"/>
        <v>0</v>
      </c>
      <c r="P1096" s="10">
        <f t="shared" si="211"/>
        <v>0</v>
      </c>
      <c r="Q1096" s="10">
        <f t="shared" si="212"/>
        <v>0</v>
      </c>
      <c r="R1096" s="10">
        <f t="shared" si="213"/>
        <v>0</v>
      </c>
      <c r="S1096" s="10">
        <f t="shared" si="214"/>
        <v>0</v>
      </c>
      <c r="T1096" s="10">
        <f t="shared" si="215"/>
        <v>0</v>
      </c>
      <c r="U1096" s="10">
        <f t="shared" si="216"/>
        <v>0</v>
      </c>
      <c r="V1096" s="10">
        <f t="shared" si="217"/>
        <v>0</v>
      </c>
      <c r="W1096" s="10">
        <f t="shared" si="218"/>
        <v>0</v>
      </c>
      <c r="X1096" s="10">
        <f t="shared" si="219"/>
        <v>0</v>
      </c>
      <c r="Y1096" s="10">
        <f t="shared" si="220"/>
        <v>0</v>
      </c>
      <c r="Z1096" s="10">
        <f t="shared" si="221"/>
        <v>0</v>
      </c>
    </row>
    <row r="1097" spans="2:26">
      <c r="B1097" s="8"/>
      <c r="E1097" s="193"/>
      <c r="F1097" s="8"/>
      <c r="I1097" s="193"/>
      <c r="L1097" s="8"/>
      <c r="O1097" s="10">
        <f t="shared" si="210"/>
        <v>0</v>
      </c>
      <c r="P1097" s="10">
        <f t="shared" si="211"/>
        <v>0</v>
      </c>
      <c r="Q1097" s="10">
        <f t="shared" si="212"/>
        <v>0</v>
      </c>
      <c r="R1097" s="10">
        <f t="shared" si="213"/>
        <v>0</v>
      </c>
      <c r="S1097" s="10">
        <f t="shared" si="214"/>
        <v>0</v>
      </c>
      <c r="T1097" s="10">
        <f t="shared" si="215"/>
        <v>0</v>
      </c>
      <c r="U1097" s="10">
        <f t="shared" si="216"/>
        <v>0</v>
      </c>
      <c r="V1097" s="10">
        <f t="shared" si="217"/>
        <v>0</v>
      </c>
      <c r="W1097" s="10">
        <f t="shared" si="218"/>
        <v>0</v>
      </c>
      <c r="X1097" s="10">
        <f t="shared" si="219"/>
        <v>0</v>
      </c>
      <c r="Y1097" s="10">
        <f t="shared" si="220"/>
        <v>0</v>
      </c>
      <c r="Z1097" s="10">
        <f t="shared" si="221"/>
        <v>0</v>
      </c>
    </row>
    <row r="1098" spans="2:26">
      <c r="B1098" s="8"/>
      <c r="E1098" s="193"/>
      <c r="F1098" s="8"/>
      <c r="I1098" s="193"/>
      <c r="L1098" s="8"/>
      <c r="O1098" s="10">
        <f t="shared" si="210"/>
        <v>0</v>
      </c>
      <c r="P1098" s="10">
        <f t="shared" si="211"/>
        <v>0</v>
      </c>
      <c r="Q1098" s="10">
        <f t="shared" si="212"/>
        <v>0</v>
      </c>
      <c r="R1098" s="10">
        <f t="shared" si="213"/>
        <v>0</v>
      </c>
      <c r="S1098" s="10">
        <f t="shared" si="214"/>
        <v>0</v>
      </c>
      <c r="T1098" s="10">
        <f t="shared" si="215"/>
        <v>0</v>
      </c>
      <c r="U1098" s="10">
        <f t="shared" si="216"/>
        <v>0</v>
      </c>
      <c r="V1098" s="10">
        <f t="shared" si="217"/>
        <v>0</v>
      </c>
      <c r="W1098" s="10">
        <f t="shared" si="218"/>
        <v>0</v>
      </c>
      <c r="X1098" s="10">
        <f t="shared" si="219"/>
        <v>0</v>
      </c>
      <c r="Y1098" s="10">
        <f t="shared" si="220"/>
        <v>0</v>
      </c>
      <c r="Z1098" s="10">
        <f t="shared" si="221"/>
        <v>0</v>
      </c>
    </row>
    <row r="1099" spans="2:26">
      <c r="B1099" s="8"/>
      <c r="E1099" s="193"/>
      <c r="F1099" s="8"/>
      <c r="I1099" s="193"/>
      <c r="L1099" s="8"/>
      <c r="O1099" s="10">
        <f t="shared" si="210"/>
        <v>0</v>
      </c>
      <c r="P1099" s="10">
        <f t="shared" si="211"/>
        <v>0</v>
      </c>
      <c r="Q1099" s="10">
        <f t="shared" si="212"/>
        <v>0</v>
      </c>
      <c r="R1099" s="10">
        <f t="shared" si="213"/>
        <v>0</v>
      </c>
      <c r="S1099" s="10">
        <f t="shared" si="214"/>
        <v>0</v>
      </c>
      <c r="T1099" s="10">
        <f t="shared" si="215"/>
        <v>0</v>
      </c>
      <c r="U1099" s="10">
        <f t="shared" si="216"/>
        <v>0</v>
      </c>
      <c r="V1099" s="10">
        <f t="shared" si="217"/>
        <v>0</v>
      </c>
      <c r="W1099" s="10">
        <f t="shared" si="218"/>
        <v>0</v>
      </c>
      <c r="X1099" s="10">
        <f t="shared" si="219"/>
        <v>0</v>
      </c>
      <c r="Y1099" s="10">
        <f t="shared" si="220"/>
        <v>0</v>
      </c>
      <c r="Z1099" s="10">
        <f t="shared" si="221"/>
        <v>0</v>
      </c>
    </row>
    <row r="1100" spans="2:26">
      <c r="B1100" s="8"/>
      <c r="E1100" s="193"/>
      <c r="F1100" s="8"/>
      <c r="I1100" s="193"/>
      <c r="L1100" s="8"/>
      <c r="O1100" s="10">
        <f t="shared" si="210"/>
        <v>0</v>
      </c>
      <c r="P1100" s="10">
        <f t="shared" si="211"/>
        <v>0</v>
      </c>
      <c r="Q1100" s="10">
        <f t="shared" si="212"/>
        <v>0</v>
      </c>
      <c r="R1100" s="10">
        <f t="shared" si="213"/>
        <v>0</v>
      </c>
      <c r="S1100" s="10">
        <f t="shared" si="214"/>
        <v>0</v>
      </c>
      <c r="T1100" s="10">
        <f t="shared" si="215"/>
        <v>0</v>
      </c>
      <c r="U1100" s="10">
        <f t="shared" si="216"/>
        <v>0</v>
      </c>
      <c r="V1100" s="10">
        <f t="shared" si="217"/>
        <v>0</v>
      </c>
      <c r="W1100" s="10">
        <f t="shared" si="218"/>
        <v>0</v>
      </c>
      <c r="X1100" s="10">
        <f t="shared" si="219"/>
        <v>0</v>
      </c>
      <c r="Y1100" s="10">
        <f t="shared" si="220"/>
        <v>0</v>
      </c>
      <c r="Z1100" s="10">
        <f t="shared" si="221"/>
        <v>0</v>
      </c>
    </row>
    <row r="1101" spans="2:26">
      <c r="B1101" s="8"/>
      <c r="E1101" s="193"/>
      <c r="F1101" s="8"/>
      <c r="I1101" s="193"/>
      <c r="L1101" s="8"/>
      <c r="O1101" s="10">
        <f t="shared" si="210"/>
        <v>0</v>
      </c>
      <c r="P1101" s="10">
        <f t="shared" si="211"/>
        <v>0</v>
      </c>
      <c r="Q1101" s="10">
        <f t="shared" si="212"/>
        <v>0</v>
      </c>
      <c r="R1101" s="10">
        <f t="shared" si="213"/>
        <v>0</v>
      </c>
      <c r="S1101" s="10">
        <f t="shared" si="214"/>
        <v>0</v>
      </c>
      <c r="T1101" s="10">
        <f t="shared" si="215"/>
        <v>0</v>
      </c>
      <c r="U1101" s="10">
        <f t="shared" si="216"/>
        <v>0</v>
      </c>
      <c r="V1101" s="10">
        <f t="shared" si="217"/>
        <v>0</v>
      </c>
      <c r="W1101" s="10">
        <f t="shared" si="218"/>
        <v>0</v>
      </c>
      <c r="X1101" s="10">
        <f t="shared" si="219"/>
        <v>0</v>
      </c>
      <c r="Y1101" s="10">
        <f t="shared" si="220"/>
        <v>0</v>
      </c>
      <c r="Z1101" s="10">
        <f t="shared" si="221"/>
        <v>0</v>
      </c>
    </row>
    <row r="1102" spans="2:26">
      <c r="B1102" s="8"/>
      <c r="E1102" s="193"/>
      <c r="F1102" s="8"/>
      <c r="I1102" s="193"/>
      <c r="L1102" s="8"/>
      <c r="O1102" s="10">
        <f t="shared" si="210"/>
        <v>0</v>
      </c>
      <c r="P1102" s="10">
        <f t="shared" si="211"/>
        <v>0</v>
      </c>
      <c r="Q1102" s="10">
        <f t="shared" si="212"/>
        <v>0</v>
      </c>
      <c r="R1102" s="10">
        <f t="shared" si="213"/>
        <v>0</v>
      </c>
      <c r="S1102" s="10">
        <f t="shared" si="214"/>
        <v>0</v>
      </c>
      <c r="T1102" s="10">
        <f t="shared" si="215"/>
        <v>0</v>
      </c>
      <c r="U1102" s="10">
        <f t="shared" si="216"/>
        <v>0</v>
      </c>
      <c r="V1102" s="10">
        <f t="shared" si="217"/>
        <v>0</v>
      </c>
      <c r="W1102" s="10">
        <f t="shared" si="218"/>
        <v>0</v>
      </c>
      <c r="X1102" s="10">
        <f t="shared" si="219"/>
        <v>0</v>
      </c>
      <c r="Y1102" s="10">
        <f t="shared" si="220"/>
        <v>0</v>
      </c>
      <c r="Z1102" s="10">
        <f t="shared" si="221"/>
        <v>0</v>
      </c>
    </row>
    <row r="1103" spans="2:26">
      <c r="B1103" s="8"/>
      <c r="E1103" s="193"/>
      <c r="F1103" s="8"/>
      <c r="I1103" s="193"/>
      <c r="L1103" s="8"/>
      <c r="O1103" s="10">
        <f t="shared" si="210"/>
        <v>0</v>
      </c>
      <c r="P1103" s="10">
        <f t="shared" si="211"/>
        <v>0</v>
      </c>
      <c r="Q1103" s="10">
        <f t="shared" si="212"/>
        <v>0</v>
      </c>
      <c r="R1103" s="10">
        <f t="shared" si="213"/>
        <v>0</v>
      </c>
      <c r="S1103" s="10">
        <f t="shared" si="214"/>
        <v>0</v>
      </c>
      <c r="T1103" s="10">
        <f t="shared" si="215"/>
        <v>0</v>
      </c>
      <c r="U1103" s="10">
        <f t="shared" si="216"/>
        <v>0</v>
      </c>
      <c r="V1103" s="10">
        <f t="shared" si="217"/>
        <v>0</v>
      </c>
      <c r="W1103" s="10">
        <f t="shared" si="218"/>
        <v>0</v>
      </c>
      <c r="X1103" s="10">
        <f t="shared" si="219"/>
        <v>0</v>
      </c>
      <c r="Y1103" s="10">
        <f t="shared" si="220"/>
        <v>0</v>
      </c>
      <c r="Z1103" s="10">
        <f t="shared" si="221"/>
        <v>0</v>
      </c>
    </row>
    <row r="1104" spans="2:26">
      <c r="B1104" s="8"/>
      <c r="E1104" s="193"/>
      <c r="F1104" s="8"/>
      <c r="I1104" s="193"/>
      <c r="L1104" s="8"/>
      <c r="O1104" s="10">
        <f t="shared" si="210"/>
        <v>0</v>
      </c>
      <c r="P1104" s="10">
        <f t="shared" si="211"/>
        <v>0</v>
      </c>
      <c r="Q1104" s="10">
        <f t="shared" si="212"/>
        <v>0</v>
      </c>
      <c r="R1104" s="10">
        <f t="shared" si="213"/>
        <v>0</v>
      </c>
      <c r="S1104" s="10">
        <f t="shared" si="214"/>
        <v>0</v>
      </c>
      <c r="T1104" s="10">
        <f t="shared" si="215"/>
        <v>0</v>
      </c>
      <c r="U1104" s="10">
        <f t="shared" si="216"/>
        <v>0</v>
      </c>
      <c r="V1104" s="10">
        <f t="shared" si="217"/>
        <v>0</v>
      </c>
      <c r="W1104" s="10">
        <f t="shared" si="218"/>
        <v>0</v>
      </c>
      <c r="X1104" s="10">
        <f t="shared" si="219"/>
        <v>0</v>
      </c>
      <c r="Y1104" s="10">
        <f t="shared" si="220"/>
        <v>0</v>
      </c>
      <c r="Z1104" s="10">
        <f t="shared" si="221"/>
        <v>0</v>
      </c>
    </row>
    <row r="1105" spans="2:26">
      <c r="B1105" s="8"/>
      <c r="E1105" s="193"/>
      <c r="F1105" s="8"/>
      <c r="I1105" s="193"/>
      <c r="L1105" s="8"/>
      <c r="O1105" s="10">
        <f t="shared" si="210"/>
        <v>0</v>
      </c>
      <c r="P1105" s="10">
        <f t="shared" si="211"/>
        <v>0</v>
      </c>
      <c r="Q1105" s="10">
        <f t="shared" si="212"/>
        <v>0</v>
      </c>
      <c r="R1105" s="10">
        <f t="shared" si="213"/>
        <v>0</v>
      </c>
      <c r="S1105" s="10">
        <f t="shared" si="214"/>
        <v>0</v>
      </c>
      <c r="T1105" s="10">
        <f t="shared" si="215"/>
        <v>0</v>
      </c>
      <c r="U1105" s="10">
        <f t="shared" si="216"/>
        <v>0</v>
      </c>
      <c r="V1105" s="10">
        <f t="shared" si="217"/>
        <v>0</v>
      </c>
      <c r="W1105" s="10">
        <f t="shared" si="218"/>
        <v>0</v>
      </c>
      <c r="X1105" s="10">
        <f t="shared" si="219"/>
        <v>0</v>
      </c>
      <c r="Y1105" s="10">
        <f t="shared" si="220"/>
        <v>0</v>
      </c>
      <c r="Z1105" s="10">
        <f t="shared" si="221"/>
        <v>0</v>
      </c>
    </row>
    <row r="1106" spans="2:26">
      <c r="B1106" s="8"/>
      <c r="E1106" s="193"/>
      <c r="F1106" s="8"/>
      <c r="I1106" s="193"/>
      <c r="L1106" s="8"/>
      <c r="O1106" s="10">
        <f t="shared" si="210"/>
        <v>0</v>
      </c>
      <c r="P1106" s="10">
        <f t="shared" si="211"/>
        <v>0</v>
      </c>
      <c r="Q1106" s="10">
        <f t="shared" si="212"/>
        <v>0</v>
      </c>
      <c r="R1106" s="10">
        <f t="shared" si="213"/>
        <v>0</v>
      </c>
      <c r="S1106" s="10">
        <f t="shared" si="214"/>
        <v>0</v>
      </c>
      <c r="T1106" s="10">
        <f t="shared" si="215"/>
        <v>0</v>
      </c>
      <c r="U1106" s="10">
        <f t="shared" si="216"/>
        <v>0</v>
      </c>
      <c r="V1106" s="10">
        <f t="shared" si="217"/>
        <v>0</v>
      </c>
      <c r="W1106" s="10">
        <f t="shared" si="218"/>
        <v>0</v>
      </c>
      <c r="X1106" s="10">
        <f t="shared" si="219"/>
        <v>0</v>
      </c>
      <c r="Y1106" s="10">
        <f t="shared" si="220"/>
        <v>0</v>
      </c>
      <c r="Z1106" s="10">
        <f t="shared" si="221"/>
        <v>0</v>
      </c>
    </row>
    <row r="1107" spans="2:26">
      <c r="B1107" s="8"/>
      <c r="E1107" s="193"/>
      <c r="F1107" s="8"/>
      <c r="I1107" s="193"/>
      <c r="L1107" s="8"/>
      <c r="O1107" s="10">
        <f t="shared" si="210"/>
        <v>0</v>
      </c>
      <c r="P1107" s="10">
        <f t="shared" si="211"/>
        <v>0</v>
      </c>
      <c r="Q1107" s="10">
        <f t="shared" si="212"/>
        <v>0</v>
      </c>
      <c r="R1107" s="10">
        <f t="shared" si="213"/>
        <v>0</v>
      </c>
      <c r="S1107" s="10">
        <f t="shared" si="214"/>
        <v>0</v>
      </c>
      <c r="T1107" s="10">
        <f t="shared" si="215"/>
        <v>0</v>
      </c>
      <c r="U1107" s="10">
        <f t="shared" si="216"/>
        <v>0</v>
      </c>
      <c r="V1107" s="10">
        <f t="shared" si="217"/>
        <v>0</v>
      </c>
      <c r="W1107" s="10">
        <f t="shared" si="218"/>
        <v>0</v>
      </c>
      <c r="X1107" s="10">
        <f t="shared" si="219"/>
        <v>0</v>
      </c>
      <c r="Y1107" s="10">
        <f t="shared" si="220"/>
        <v>0</v>
      </c>
      <c r="Z1107" s="10">
        <f t="shared" si="221"/>
        <v>0</v>
      </c>
    </row>
    <row r="1108" spans="2:26">
      <c r="B1108" s="8"/>
      <c r="E1108" s="193"/>
      <c r="F1108" s="8"/>
      <c r="I1108" s="193"/>
      <c r="L1108" s="8"/>
      <c r="O1108" s="10">
        <f t="shared" si="210"/>
        <v>0</v>
      </c>
      <c r="P1108" s="10">
        <f t="shared" si="211"/>
        <v>0</v>
      </c>
      <c r="Q1108" s="10">
        <f t="shared" si="212"/>
        <v>0</v>
      </c>
      <c r="R1108" s="10">
        <f t="shared" si="213"/>
        <v>0</v>
      </c>
      <c r="S1108" s="10">
        <f t="shared" si="214"/>
        <v>0</v>
      </c>
      <c r="T1108" s="10">
        <f t="shared" si="215"/>
        <v>0</v>
      </c>
      <c r="U1108" s="10">
        <f t="shared" si="216"/>
        <v>0</v>
      </c>
      <c r="V1108" s="10">
        <f t="shared" si="217"/>
        <v>0</v>
      </c>
      <c r="W1108" s="10">
        <f t="shared" si="218"/>
        <v>0</v>
      </c>
      <c r="X1108" s="10">
        <f t="shared" si="219"/>
        <v>0</v>
      </c>
      <c r="Y1108" s="10">
        <f t="shared" si="220"/>
        <v>0</v>
      </c>
      <c r="Z1108" s="10">
        <f t="shared" si="221"/>
        <v>0</v>
      </c>
    </row>
    <row r="1109" spans="2:26">
      <c r="B1109" s="8"/>
      <c r="E1109" s="193"/>
      <c r="F1109" s="8"/>
      <c r="I1109" s="193"/>
      <c r="L1109" s="8"/>
      <c r="O1109" s="10">
        <f t="shared" si="210"/>
        <v>0</v>
      </c>
      <c r="P1109" s="10">
        <f t="shared" si="211"/>
        <v>0</v>
      </c>
      <c r="Q1109" s="10">
        <f t="shared" si="212"/>
        <v>0</v>
      </c>
      <c r="R1109" s="10">
        <f t="shared" si="213"/>
        <v>0</v>
      </c>
      <c r="S1109" s="10">
        <f t="shared" si="214"/>
        <v>0</v>
      </c>
      <c r="T1109" s="10">
        <f t="shared" si="215"/>
        <v>0</v>
      </c>
      <c r="U1109" s="10">
        <f t="shared" si="216"/>
        <v>0</v>
      </c>
      <c r="V1109" s="10">
        <f t="shared" si="217"/>
        <v>0</v>
      </c>
      <c r="W1109" s="10">
        <f t="shared" si="218"/>
        <v>0</v>
      </c>
      <c r="X1109" s="10">
        <f t="shared" si="219"/>
        <v>0</v>
      </c>
      <c r="Y1109" s="10">
        <f t="shared" si="220"/>
        <v>0</v>
      </c>
      <c r="Z1109" s="10">
        <f t="shared" si="221"/>
        <v>0</v>
      </c>
    </row>
    <row r="1110" spans="2:26">
      <c r="B1110" s="8"/>
      <c r="E1110" s="193"/>
      <c r="F1110" s="8"/>
      <c r="I1110" s="193"/>
      <c r="L1110" s="8"/>
      <c r="O1110" s="10">
        <f t="shared" si="210"/>
        <v>0</v>
      </c>
      <c r="P1110" s="10">
        <f t="shared" si="211"/>
        <v>0</v>
      </c>
      <c r="Q1110" s="10">
        <f t="shared" si="212"/>
        <v>0</v>
      </c>
      <c r="R1110" s="10">
        <f t="shared" si="213"/>
        <v>0</v>
      </c>
      <c r="S1110" s="10">
        <f t="shared" si="214"/>
        <v>0</v>
      </c>
      <c r="T1110" s="10">
        <f t="shared" si="215"/>
        <v>0</v>
      </c>
      <c r="U1110" s="10">
        <f t="shared" si="216"/>
        <v>0</v>
      </c>
      <c r="V1110" s="10">
        <f t="shared" si="217"/>
        <v>0</v>
      </c>
      <c r="W1110" s="10">
        <f t="shared" si="218"/>
        <v>0</v>
      </c>
      <c r="X1110" s="10">
        <f t="shared" si="219"/>
        <v>0</v>
      </c>
      <c r="Y1110" s="10">
        <f t="shared" si="220"/>
        <v>0</v>
      </c>
      <c r="Z1110" s="10">
        <f t="shared" si="221"/>
        <v>0</v>
      </c>
    </row>
    <row r="1111" spans="2:26">
      <c r="B1111" s="8"/>
      <c r="E1111" s="193"/>
      <c r="F1111" s="8"/>
      <c r="I1111" s="193"/>
      <c r="L1111" s="8"/>
      <c r="O1111" s="10">
        <f t="shared" si="210"/>
        <v>0</v>
      </c>
      <c r="P1111" s="10">
        <f t="shared" si="211"/>
        <v>0</v>
      </c>
      <c r="Q1111" s="10">
        <f t="shared" si="212"/>
        <v>0</v>
      </c>
      <c r="R1111" s="10">
        <f t="shared" si="213"/>
        <v>0</v>
      </c>
      <c r="S1111" s="10">
        <f t="shared" si="214"/>
        <v>0</v>
      </c>
      <c r="T1111" s="10">
        <f t="shared" si="215"/>
        <v>0</v>
      </c>
      <c r="U1111" s="10">
        <f t="shared" si="216"/>
        <v>0</v>
      </c>
      <c r="V1111" s="10">
        <f t="shared" si="217"/>
        <v>0</v>
      </c>
      <c r="W1111" s="10">
        <f t="shared" si="218"/>
        <v>0</v>
      </c>
      <c r="X1111" s="10">
        <f t="shared" si="219"/>
        <v>0</v>
      </c>
      <c r="Y1111" s="10">
        <f t="shared" si="220"/>
        <v>0</v>
      </c>
      <c r="Z1111" s="10">
        <f t="shared" si="221"/>
        <v>0</v>
      </c>
    </row>
    <row r="1112" spans="2:26">
      <c r="B1112" s="8"/>
      <c r="E1112" s="193"/>
      <c r="F1112" s="8"/>
      <c r="I1112" s="193"/>
      <c r="L1112" s="8"/>
      <c r="O1112" s="10">
        <f t="shared" si="210"/>
        <v>0</v>
      </c>
      <c r="P1112" s="10">
        <f t="shared" si="211"/>
        <v>0</v>
      </c>
      <c r="Q1112" s="10">
        <f t="shared" si="212"/>
        <v>0</v>
      </c>
      <c r="R1112" s="10">
        <f t="shared" si="213"/>
        <v>0</v>
      </c>
      <c r="S1112" s="10">
        <f t="shared" si="214"/>
        <v>0</v>
      </c>
      <c r="T1112" s="10">
        <f t="shared" si="215"/>
        <v>0</v>
      </c>
      <c r="U1112" s="10">
        <f t="shared" si="216"/>
        <v>0</v>
      </c>
      <c r="V1112" s="10">
        <f t="shared" si="217"/>
        <v>0</v>
      </c>
      <c r="W1112" s="10">
        <f t="shared" si="218"/>
        <v>0</v>
      </c>
      <c r="X1112" s="10">
        <f t="shared" si="219"/>
        <v>0</v>
      </c>
      <c r="Y1112" s="10">
        <f t="shared" si="220"/>
        <v>0</v>
      </c>
      <c r="Z1112" s="10">
        <f t="shared" si="221"/>
        <v>0</v>
      </c>
    </row>
    <row r="1113" spans="2:26">
      <c r="B1113" s="8"/>
      <c r="E1113" s="193"/>
      <c r="F1113" s="8"/>
      <c r="I1113" s="193"/>
      <c r="L1113" s="8"/>
      <c r="O1113" s="10">
        <f t="shared" si="210"/>
        <v>0</v>
      </c>
      <c r="P1113" s="10">
        <f t="shared" si="211"/>
        <v>0</v>
      </c>
      <c r="Q1113" s="10">
        <f t="shared" si="212"/>
        <v>0</v>
      </c>
      <c r="R1113" s="10">
        <f t="shared" si="213"/>
        <v>0</v>
      </c>
      <c r="S1113" s="10">
        <f t="shared" si="214"/>
        <v>0</v>
      </c>
      <c r="T1113" s="10">
        <f t="shared" si="215"/>
        <v>0</v>
      </c>
      <c r="U1113" s="10">
        <f t="shared" si="216"/>
        <v>0</v>
      </c>
      <c r="V1113" s="10">
        <f t="shared" si="217"/>
        <v>0</v>
      </c>
      <c r="W1113" s="10">
        <f t="shared" si="218"/>
        <v>0</v>
      </c>
      <c r="X1113" s="10">
        <f t="shared" si="219"/>
        <v>0</v>
      </c>
      <c r="Y1113" s="10">
        <f t="shared" si="220"/>
        <v>0</v>
      </c>
      <c r="Z1113" s="10">
        <f t="shared" si="221"/>
        <v>0</v>
      </c>
    </row>
    <row r="1114" spans="2:26">
      <c r="B1114" s="8"/>
      <c r="E1114" s="193"/>
      <c r="F1114" s="8"/>
      <c r="I1114" s="193"/>
      <c r="L1114" s="8"/>
      <c r="O1114" s="10">
        <f t="shared" si="210"/>
        <v>0</v>
      </c>
      <c r="P1114" s="10">
        <f t="shared" si="211"/>
        <v>0</v>
      </c>
      <c r="Q1114" s="10">
        <f t="shared" si="212"/>
        <v>0</v>
      </c>
      <c r="R1114" s="10">
        <f t="shared" si="213"/>
        <v>0</v>
      </c>
      <c r="S1114" s="10">
        <f t="shared" si="214"/>
        <v>0</v>
      </c>
      <c r="T1114" s="10">
        <f t="shared" si="215"/>
        <v>0</v>
      </c>
      <c r="U1114" s="10">
        <f t="shared" si="216"/>
        <v>0</v>
      </c>
      <c r="V1114" s="10">
        <f t="shared" si="217"/>
        <v>0</v>
      </c>
      <c r="W1114" s="10">
        <f t="shared" si="218"/>
        <v>0</v>
      </c>
      <c r="X1114" s="10">
        <f t="shared" si="219"/>
        <v>0</v>
      </c>
      <c r="Y1114" s="10">
        <f t="shared" si="220"/>
        <v>0</v>
      </c>
      <c r="Z1114" s="10">
        <f t="shared" si="221"/>
        <v>0</v>
      </c>
    </row>
    <row r="1115" spans="2:26">
      <c r="B1115" s="8"/>
      <c r="E1115" s="193"/>
      <c r="F1115" s="8"/>
      <c r="I1115" s="193"/>
      <c r="L1115" s="8"/>
      <c r="O1115" s="10">
        <f t="shared" si="210"/>
        <v>0</v>
      </c>
      <c r="P1115" s="10">
        <f t="shared" si="211"/>
        <v>0</v>
      </c>
      <c r="Q1115" s="10">
        <f t="shared" si="212"/>
        <v>0</v>
      </c>
      <c r="R1115" s="10">
        <f t="shared" si="213"/>
        <v>0</v>
      </c>
      <c r="S1115" s="10">
        <f t="shared" si="214"/>
        <v>0</v>
      </c>
      <c r="T1115" s="10">
        <f t="shared" si="215"/>
        <v>0</v>
      </c>
      <c r="U1115" s="10">
        <f t="shared" si="216"/>
        <v>0</v>
      </c>
      <c r="V1115" s="10">
        <f t="shared" si="217"/>
        <v>0</v>
      </c>
      <c r="W1115" s="10">
        <f t="shared" si="218"/>
        <v>0</v>
      </c>
      <c r="X1115" s="10">
        <f t="shared" si="219"/>
        <v>0</v>
      </c>
      <c r="Y1115" s="10">
        <f t="shared" si="220"/>
        <v>0</v>
      </c>
      <c r="Z1115" s="10">
        <f t="shared" si="221"/>
        <v>0</v>
      </c>
    </row>
    <row r="1116" spans="2:26">
      <c r="B1116" s="8"/>
      <c r="E1116" s="193"/>
      <c r="F1116" s="8"/>
      <c r="I1116" s="193"/>
      <c r="L1116" s="8"/>
      <c r="O1116" s="10">
        <f t="shared" si="210"/>
        <v>0</v>
      </c>
      <c r="P1116" s="10">
        <f t="shared" si="211"/>
        <v>0</v>
      </c>
      <c r="Q1116" s="10">
        <f t="shared" si="212"/>
        <v>0</v>
      </c>
      <c r="R1116" s="10">
        <f t="shared" si="213"/>
        <v>0</v>
      </c>
      <c r="S1116" s="10">
        <f t="shared" si="214"/>
        <v>0</v>
      </c>
      <c r="T1116" s="10">
        <f t="shared" si="215"/>
        <v>0</v>
      </c>
      <c r="U1116" s="10">
        <f t="shared" si="216"/>
        <v>0</v>
      </c>
      <c r="V1116" s="10">
        <f t="shared" si="217"/>
        <v>0</v>
      </c>
      <c r="W1116" s="10">
        <f t="shared" si="218"/>
        <v>0</v>
      </c>
      <c r="X1116" s="10">
        <f t="shared" si="219"/>
        <v>0</v>
      </c>
      <c r="Y1116" s="10">
        <f t="shared" si="220"/>
        <v>0</v>
      </c>
      <c r="Z1116" s="10">
        <f t="shared" si="221"/>
        <v>0</v>
      </c>
    </row>
    <row r="1117" spans="2:26">
      <c r="B1117" s="8"/>
      <c r="E1117" s="193"/>
      <c r="F1117" s="8"/>
      <c r="I1117" s="193"/>
      <c r="L1117" s="8"/>
      <c r="O1117" s="10">
        <f t="shared" si="210"/>
        <v>0</v>
      </c>
      <c r="P1117" s="10">
        <f t="shared" si="211"/>
        <v>0</v>
      </c>
      <c r="Q1117" s="10">
        <f t="shared" si="212"/>
        <v>0</v>
      </c>
      <c r="R1117" s="10">
        <f t="shared" si="213"/>
        <v>0</v>
      </c>
      <c r="S1117" s="10">
        <f t="shared" si="214"/>
        <v>0</v>
      </c>
      <c r="T1117" s="10">
        <f t="shared" si="215"/>
        <v>0</v>
      </c>
      <c r="U1117" s="10">
        <f t="shared" si="216"/>
        <v>0</v>
      </c>
      <c r="V1117" s="10">
        <f t="shared" si="217"/>
        <v>0</v>
      </c>
      <c r="W1117" s="10">
        <f t="shared" si="218"/>
        <v>0</v>
      </c>
      <c r="X1117" s="10">
        <f t="shared" si="219"/>
        <v>0</v>
      </c>
      <c r="Y1117" s="10">
        <f t="shared" si="220"/>
        <v>0</v>
      </c>
      <c r="Z1117" s="10">
        <f t="shared" si="221"/>
        <v>0</v>
      </c>
    </row>
    <row r="1118" spans="2:26">
      <c r="B1118" s="8"/>
      <c r="E1118" s="193"/>
      <c r="F1118" s="8"/>
      <c r="I1118" s="193"/>
      <c r="L1118" s="8"/>
      <c r="O1118" s="10">
        <f t="shared" si="210"/>
        <v>0</v>
      </c>
      <c r="P1118" s="10">
        <f t="shared" si="211"/>
        <v>0</v>
      </c>
      <c r="Q1118" s="10">
        <f t="shared" si="212"/>
        <v>0</v>
      </c>
      <c r="R1118" s="10">
        <f t="shared" si="213"/>
        <v>0</v>
      </c>
      <c r="S1118" s="10">
        <f t="shared" si="214"/>
        <v>0</v>
      </c>
      <c r="T1118" s="10">
        <f t="shared" si="215"/>
        <v>0</v>
      </c>
      <c r="U1118" s="10">
        <f t="shared" si="216"/>
        <v>0</v>
      </c>
      <c r="V1118" s="10">
        <f t="shared" si="217"/>
        <v>0</v>
      </c>
      <c r="W1118" s="10">
        <f t="shared" si="218"/>
        <v>0</v>
      </c>
      <c r="X1118" s="10">
        <f t="shared" si="219"/>
        <v>0</v>
      </c>
      <c r="Y1118" s="10">
        <f t="shared" si="220"/>
        <v>0</v>
      </c>
      <c r="Z1118" s="10">
        <f t="shared" si="221"/>
        <v>0</v>
      </c>
    </row>
    <row r="1119" spans="2:26">
      <c r="B1119" s="8"/>
      <c r="E1119" s="193"/>
      <c r="F1119" s="8"/>
      <c r="I1119" s="193"/>
      <c r="L1119" s="8"/>
      <c r="O1119" s="10">
        <f t="shared" si="210"/>
        <v>0</v>
      </c>
      <c r="P1119" s="10">
        <f t="shared" si="211"/>
        <v>0</v>
      </c>
      <c r="Q1119" s="10">
        <f t="shared" si="212"/>
        <v>0</v>
      </c>
      <c r="R1119" s="10">
        <f t="shared" si="213"/>
        <v>0</v>
      </c>
      <c r="S1119" s="10">
        <f t="shared" si="214"/>
        <v>0</v>
      </c>
      <c r="T1119" s="10">
        <f t="shared" si="215"/>
        <v>0</v>
      </c>
      <c r="U1119" s="10">
        <f t="shared" si="216"/>
        <v>0</v>
      </c>
      <c r="V1119" s="10">
        <f t="shared" si="217"/>
        <v>0</v>
      </c>
      <c r="W1119" s="10">
        <f t="shared" si="218"/>
        <v>0</v>
      </c>
      <c r="X1119" s="10">
        <f t="shared" si="219"/>
        <v>0</v>
      </c>
      <c r="Y1119" s="10">
        <f t="shared" si="220"/>
        <v>0</v>
      </c>
      <c r="Z1119" s="10">
        <f t="shared" si="221"/>
        <v>0</v>
      </c>
    </row>
    <row r="1120" spans="2:26">
      <c r="B1120" s="8"/>
      <c r="E1120" s="193"/>
      <c r="F1120" s="8"/>
      <c r="I1120" s="193"/>
      <c r="L1120" s="8"/>
      <c r="O1120" s="10">
        <f t="shared" si="210"/>
        <v>0</v>
      </c>
      <c r="P1120" s="10">
        <f t="shared" si="211"/>
        <v>0</v>
      </c>
      <c r="Q1120" s="10">
        <f t="shared" si="212"/>
        <v>0</v>
      </c>
      <c r="R1120" s="10">
        <f t="shared" si="213"/>
        <v>0</v>
      </c>
      <c r="S1120" s="10">
        <f t="shared" si="214"/>
        <v>0</v>
      </c>
      <c r="T1120" s="10">
        <f t="shared" si="215"/>
        <v>0</v>
      </c>
      <c r="U1120" s="10">
        <f t="shared" si="216"/>
        <v>0</v>
      </c>
      <c r="V1120" s="10">
        <f t="shared" si="217"/>
        <v>0</v>
      </c>
      <c r="W1120" s="10">
        <f t="shared" si="218"/>
        <v>0</v>
      </c>
      <c r="X1120" s="10">
        <f t="shared" si="219"/>
        <v>0</v>
      </c>
      <c r="Y1120" s="10">
        <f t="shared" si="220"/>
        <v>0</v>
      </c>
      <c r="Z1120" s="10">
        <f t="shared" si="221"/>
        <v>0</v>
      </c>
    </row>
    <row r="1121" spans="2:26">
      <c r="B1121" s="8"/>
      <c r="E1121" s="193"/>
      <c r="F1121" s="8"/>
      <c r="I1121" s="193"/>
      <c r="L1121" s="8"/>
      <c r="O1121" s="10">
        <f t="shared" si="210"/>
        <v>0</v>
      </c>
      <c r="P1121" s="10">
        <f t="shared" si="211"/>
        <v>0</v>
      </c>
      <c r="Q1121" s="10">
        <f t="shared" si="212"/>
        <v>0</v>
      </c>
      <c r="R1121" s="10">
        <f t="shared" si="213"/>
        <v>0</v>
      </c>
      <c r="S1121" s="10">
        <f t="shared" si="214"/>
        <v>0</v>
      </c>
      <c r="T1121" s="10">
        <f t="shared" si="215"/>
        <v>0</v>
      </c>
      <c r="U1121" s="10">
        <f t="shared" si="216"/>
        <v>0</v>
      </c>
      <c r="V1121" s="10">
        <f t="shared" si="217"/>
        <v>0</v>
      </c>
      <c r="W1121" s="10">
        <f t="shared" si="218"/>
        <v>0</v>
      </c>
      <c r="X1121" s="10">
        <f t="shared" si="219"/>
        <v>0</v>
      </c>
      <c r="Y1121" s="10">
        <f t="shared" si="220"/>
        <v>0</v>
      </c>
      <c r="Z1121" s="10">
        <f t="shared" si="221"/>
        <v>0</v>
      </c>
    </row>
    <row r="1122" spans="2:26">
      <c r="B1122" s="8"/>
      <c r="E1122" s="193"/>
      <c r="F1122" s="8"/>
      <c r="I1122" s="193"/>
      <c r="L1122" s="8"/>
      <c r="O1122" s="10">
        <f t="shared" si="210"/>
        <v>0</v>
      </c>
      <c r="P1122" s="10">
        <f t="shared" si="211"/>
        <v>0</v>
      </c>
      <c r="Q1122" s="10">
        <f t="shared" si="212"/>
        <v>0</v>
      </c>
      <c r="R1122" s="10">
        <f t="shared" si="213"/>
        <v>0</v>
      </c>
      <c r="S1122" s="10">
        <f t="shared" si="214"/>
        <v>0</v>
      </c>
      <c r="T1122" s="10">
        <f t="shared" si="215"/>
        <v>0</v>
      </c>
      <c r="U1122" s="10">
        <f t="shared" si="216"/>
        <v>0</v>
      </c>
      <c r="V1122" s="10">
        <f t="shared" si="217"/>
        <v>0</v>
      </c>
      <c r="W1122" s="10">
        <f t="shared" si="218"/>
        <v>0</v>
      </c>
      <c r="X1122" s="10">
        <f t="shared" si="219"/>
        <v>0</v>
      </c>
      <c r="Y1122" s="10">
        <f t="shared" si="220"/>
        <v>0</v>
      </c>
      <c r="Z1122" s="10">
        <f t="shared" si="221"/>
        <v>0</v>
      </c>
    </row>
    <row r="1123" spans="2:26">
      <c r="B1123" s="8"/>
      <c r="E1123" s="193"/>
      <c r="F1123" s="8"/>
      <c r="I1123" s="193"/>
      <c r="L1123" s="8"/>
      <c r="O1123" s="10">
        <f t="shared" si="210"/>
        <v>0</v>
      </c>
      <c r="P1123" s="10">
        <f t="shared" si="211"/>
        <v>0</v>
      </c>
      <c r="Q1123" s="10">
        <f t="shared" si="212"/>
        <v>0</v>
      </c>
      <c r="R1123" s="10">
        <f t="shared" si="213"/>
        <v>0</v>
      </c>
      <c r="S1123" s="10">
        <f t="shared" si="214"/>
        <v>0</v>
      </c>
      <c r="T1123" s="10">
        <f t="shared" si="215"/>
        <v>0</v>
      </c>
      <c r="U1123" s="10">
        <f t="shared" si="216"/>
        <v>0</v>
      </c>
      <c r="V1123" s="10">
        <f t="shared" si="217"/>
        <v>0</v>
      </c>
      <c r="W1123" s="10">
        <f t="shared" si="218"/>
        <v>0</v>
      </c>
      <c r="X1123" s="10">
        <f t="shared" si="219"/>
        <v>0</v>
      </c>
      <c r="Y1123" s="10">
        <f t="shared" si="220"/>
        <v>0</v>
      </c>
      <c r="Z1123" s="10">
        <f t="shared" si="221"/>
        <v>0</v>
      </c>
    </row>
    <row r="1124" spans="2:26">
      <c r="B1124" s="8"/>
      <c r="E1124" s="193"/>
      <c r="F1124" s="8"/>
      <c r="I1124" s="193"/>
      <c r="L1124" s="8"/>
      <c r="O1124" s="10">
        <f t="shared" si="210"/>
        <v>0</v>
      </c>
      <c r="P1124" s="10">
        <f t="shared" si="211"/>
        <v>0</v>
      </c>
      <c r="Q1124" s="10">
        <f t="shared" si="212"/>
        <v>0</v>
      </c>
      <c r="R1124" s="10">
        <f t="shared" si="213"/>
        <v>0</v>
      </c>
      <c r="S1124" s="10">
        <f t="shared" si="214"/>
        <v>0</v>
      </c>
      <c r="T1124" s="10">
        <f t="shared" si="215"/>
        <v>0</v>
      </c>
      <c r="U1124" s="10">
        <f t="shared" si="216"/>
        <v>0</v>
      </c>
      <c r="V1124" s="10">
        <f t="shared" si="217"/>
        <v>0</v>
      </c>
      <c r="W1124" s="10">
        <f t="shared" si="218"/>
        <v>0</v>
      </c>
      <c r="X1124" s="10">
        <f t="shared" si="219"/>
        <v>0</v>
      </c>
      <c r="Y1124" s="10">
        <f t="shared" si="220"/>
        <v>0</v>
      </c>
      <c r="Z1124" s="10">
        <f t="shared" si="221"/>
        <v>0</v>
      </c>
    </row>
    <row r="1125" spans="2:26">
      <c r="B1125" s="8"/>
      <c r="E1125" s="193"/>
      <c r="F1125" s="8"/>
      <c r="I1125" s="193"/>
      <c r="L1125" s="8"/>
      <c r="O1125" s="10">
        <f t="shared" si="210"/>
        <v>0</v>
      </c>
      <c r="P1125" s="10">
        <f t="shared" si="211"/>
        <v>0</v>
      </c>
      <c r="Q1125" s="10">
        <f t="shared" si="212"/>
        <v>0</v>
      </c>
      <c r="R1125" s="10">
        <f t="shared" si="213"/>
        <v>0</v>
      </c>
      <c r="S1125" s="10">
        <f t="shared" si="214"/>
        <v>0</v>
      </c>
      <c r="T1125" s="10">
        <f t="shared" si="215"/>
        <v>0</v>
      </c>
      <c r="U1125" s="10">
        <f t="shared" si="216"/>
        <v>0</v>
      </c>
      <c r="V1125" s="10">
        <f t="shared" si="217"/>
        <v>0</v>
      </c>
      <c r="W1125" s="10">
        <f t="shared" si="218"/>
        <v>0</v>
      </c>
      <c r="X1125" s="10">
        <f t="shared" si="219"/>
        <v>0</v>
      </c>
      <c r="Y1125" s="10">
        <f t="shared" si="220"/>
        <v>0</v>
      </c>
      <c r="Z1125" s="10">
        <f t="shared" si="221"/>
        <v>0</v>
      </c>
    </row>
    <row r="1126" spans="2:26">
      <c r="B1126" s="8"/>
      <c r="E1126" s="193"/>
      <c r="F1126" s="8"/>
      <c r="I1126" s="193"/>
      <c r="L1126" s="8"/>
      <c r="O1126" s="10">
        <f t="shared" si="210"/>
        <v>0</v>
      </c>
      <c r="P1126" s="10">
        <f t="shared" si="211"/>
        <v>0</v>
      </c>
      <c r="Q1126" s="10">
        <f t="shared" si="212"/>
        <v>0</v>
      </c>
      <c r="R1126" s="10">
        <f t="shared" si="213"/>
        <v>0</v>
      </c>
      <c r="S1126" s="10">
        <f t="shared" si="214"/>
        <v>0</v>
      </c>
      <c r="T1126" s="10">
        <f t="shared" si="215"/>
        <v>0</v>
      </c>
      <c r="U1126" s="10">
        <f t="shared" si="216"/>
        <v>0</v>
      </c>
      <c r="V1126" s="10">
        <f t="shared" si="217"/>
        <v>0</v>
      </c>
      <c r="W1126" s="10">
        <f t="shared" si="218"/>
        <v>0</v>
      </c>
      <c r="X1126" s="10">
        <f t="shared" si="219"/>
        <v>0</v>
      </c>
      <c r="Y1126" s="10">
        <f t="shared" si="220"/>
        <v>0</v>
      </c>
      <c r="Z1126" s="10">
        <f t="shared" si="221"/>
        <v>0</v>
      </c>
    </row>
    <row r="1127" spans="2:26">
      <c r="B1127" s="8"/>
      <c r="E1127" s="193"/>
      <c r="F1127" s="8"/>
      <c r="I1127" s="193"/>
      <c r="L1127" s="8"/>
      <c r="O1127" s="10">
        <f t="shared" si="210"/>
        <v>0</v>
      </c>
      <c r="P1127" s="10">
        <f t="shared" si="211"/>
        <v>0</v>
      </c>
      <c r="Q1127" s="10">
        <f t="shared" si="212"/>
        <v>0</v>
      </c>
      <c r="R1127" s="10">
        <f t="shared" si="213"/>
        <v>0</v>
      </c>
      <c r="S1127" s="10">
        <f t="shared" si="214"/>
        <v>0</v>
      </c>
      <c r="T1127" s="10">
        <f t="shared" si="215"/>
        <v>0</v>
      </c>
      <c r="U1127" s="10">
        <f t="shared" si="216"/>
        <v>0</v>
      </c>
      <c r="V1127" s="10">
        <f t="shared" si="217"/>
        <v>0</v>
      </c>
      <c r="W1127" s="10">
        <f t="shared" si="218"/>
        <v>0</v>
      </c>
      <c r="X1127" s="10">
        <f t="shared" si="219"/>
        <v>0</v>
      </c>
      <c r="Y1127" s="10">
        <f t="shared" si="220"/>
        <v>0</v>
      </c>
      <c r="Z1127" s="10">
        <f t="shared" si="221"/>
        <v>0</v>
      </c>
    </row>
    <row r="1128" spans="2:26">
      <c r="B1128" s="8"/>
      <c r="E1128" s="193"/>
      <c r="F1128" s="8"/>
      <c r="I1128" s="193"/>
      <c r="L1128" s="8"/>
      <c r="O1128" s="10">
        <f t="shared" si="210"/>
        <v>0</v>
      </c>
      <c r="P1128" s="10">
        <f t="shared" si="211"/>
        <v>0</v>
      </c>
      <c r="Q1128" s="10">
        <f t="shared" si="212"/>
        <v>0</v>
      </c>
      <c r="R1128" s="10">
        <f t="shared" si="213"/>
        <v>0</v>
      </c>
      <c r="S1128" s="10">
        <f t="shared" si="214"/>
        <v>0</v>
      </c>
      <c r="T1128" s="10">
        <f t="shared" si="215"/>
        <v>0</v>
      </c>
      <c r="U1128" s="10">
        <f t="shared" si="216"/>
        <v>0</v>
      </c>
      <c r="V1128" s="10">
        <f t="shared" si="217"/>
        <v>0</v>
      </c>
      <c r="W1128" s="10">
        <f t="shared" si="218"/>
        <v>0</v>
      </c>
      <c r="X1128" s="10">
        <f t="shared" si="219"/>
        <v>0</v>
      </c>
      <c r="Y1128" s="10">
        <f t="shared" si="220"/>
        <v>0</v>
      </c>
      <c r="Z1128" s="10">
        <f t="shared" si="221"/>
        <v>0</v>
      </c>
    </row>
    <row r="1129" spans="2:26">
      <c r="B1129" s="8"/>
      <c r="E1129" s="193"/>
      <c r="F1129" s="8"/>
      <c r="I1129" s="193"/>
      <c r="L1129" s="8"/>
      <c r="O1129" s="10">
        <f t="shared" si="210"/>
        <v>0</v>
      </c>
      <c r="P1129" s="10">
        <f t="shared" si="211"/>
        <v>0</v>
      </c>
      <c r="Q1129" s="10">
        <f t="shared" si="212"/>
        <v>0</v>
      </c>
      <c r="R1129" s="10">
        <f t="shared" si="213"/>
        <v>0</v>
      </c>
      <c r="S1129" s="10">
        <f t="shared" si="214"/>
        <v>0</v>
      </c>
      <c r="T1129" s="10">
        <f t="shared" si="215"/>
        <v>0</v>
      </c>
      <c r="U1129" s="10">
        <f t="shared" si="216"/>
        <v>0</v>
      </c>
      <c r="V1129" s="10">
        <f t="shared" si="217"/>
        <v>0</v>
      </c>
      <c r="W1129" s="10">
        <f t="shared" si="218"/>
        <v>0</v>
      </c>
      <c r="X1129" s="10">
        <f t="shared" si="219"/>
        <v>0</v>
      </c>
      <c r="Y1129" s="10">
        <f t="shared" si="220"/>
        <v>0</v>
      </c>
      <c r="Z1129" s="10">
        <f t="shared" si="221"/>
        <v>0</v>
      </c>
    </row>
    <row r="1130" spans="2:26">
      <c r="B1130" s="8"/>
      <c r="E1130" s="193"/>
      <c r="F1130" s="8"/>
      <c r="I1130" s="193"/>
      <c r="L1130" s="8"/>
      <c r="O1130" s="10">
        <f t="shared" si="210"/>
        <v>0</v>
      </c>
      <c r="P1130" s="10">
        <f t="shared" si="211"/>
        <v>0</v>
      </c>
      <c r="Q1130" s="10">
        <f t="shared" si="212"/>
        <v>0</v>
      </c>
      <c r="R1130" s="10">
        <f t="shared" si="213"/>
        <v>0</v>
      </c>
      <c r="S1130" s="10">
        <f t="shared" si="214"/>
        <v>0</v>
      </c>
      <c r="T1130" s="10">
        <f t="shared" si="215"/>
        <v>0</v>
      </c>
      <c r="U1130" s="10">
        <f t="shared" si="216"/>
        <v>0</v>
      </c>
      <c r="V1130" s="10">
        <f t="shared" si="217"/>
        <v>0</v>
      </c>
      <c r="W1130" s="10">
        <f t="shared" si="218"/>
        <v>0</v>
      </c>
      <c r="X1130" s="10">
        <f t="shared" si="219"/>
        <v>0</v>
      </c>
      <c r="Y1130" s="10">
        <f t="shared" si="220"/>
        <v>0</v>
      </c>
      <c r="Z1130" s="10">
        <f t="shared" si="221"/>
        <v>0</v>
      </c>
    </row>
    <row r="1131" spans="2:26">
      <c r="B1131" s="8"/>
      <c r="E1131" s="193"/>
      <c r="F1131" s="8"/>
      <c r="I1131" s="193"/>
      <c r="L1131" s="8"/>
      <c r="O1131" s="10">
        <f t="shared" si="210"/>
        <v>0</v>
      </c>
      <c r="P1131" s="10">
        <f t="shared" si="211"/>
        <v>0</v>
      </c>
      <c r="Q1131" s="10">
        <f t="shared" si="212"/>
        <v>0</v>
      </c>
      <c r="R1131" s="10">
        <f t="shared" si="213"/>
        <v>0</v>
      </c>
      <c r="S1131" s="10">
        <f t="shared" si="214"/>
        <v>0</v>
      </c>
      <c r="T1131" s="10">
        <f t="shared" si="215"/>
        <v>0</v>
      </c>
      <c r="U1131" s="10">
        <f t="shared" si="216"/>
        <v>0</v>
      </c>
      <c r="V1131" s="10">
        <f t="shared" si="217"/>
        <v>0</v>
      </c>
      <c r="W1131" s="10">
        <f t="shared" si="218"/>
        <v>0</v>
      </c>
      <c r="X1131" s="10">
        <f t="shared" si="219"/>
        <v>0</v>
      </c>
      <c r="Y1131" s="10">
        <f t="shared" si="220"/>
        <v>0</v>
      </c>
      <c r="Z1131" s="10">
        <f t="shared" si="221"/>
        <v>0</v>
      </c>
    </row>
    <row r="1132" spans="2:26">
      <c r="B1132" s="8"/>
      <c r="E1132" s="193"/>
      <c r="F1132" s="8"/>
      <c r="I1132" s="193"/>
      <c r="L1132" s="8"/>
      <c r="O1132" s="10">
        <f t="shared" si="210"/>
        <v>0</v>
      </c>
      <c r="P1132" s="10">
        <f t="shared" si="211"/>
        <v>0</v>
      </c>
      <c r="Q1132" s="10">
        <f t="shared" si="212"/>
        <v>0</v>
      </c>
      <c r="R1132" s="10">
        <f t="shared" si="213"/>
        <v>0</v>
      </c>
      <c r="S1132" s="10">
        <f t="shared" si="214"/>
        <v>0</v>
      </c>
      <c r="T1132" s="10">
        <f t="shared" si="215"/>
        <v>0</v>
      </c>
      <c r="U1132" s="10">
        <f t="shared" si="216"/>
        <v>0</v>
      </c>
      <c r="V1132" s="10">
        <f t="shared" si="217"/>
        <v>0</v>
      </c>
      <c r="W1132" s="10">
        <f t="shared" si="218"/>
        <v>0</v>
      </c>
      <c r="X1132" s="10">
        <f t="shared" si="219"/>
        <v>0</v>
      </c>
      <c r="Y1132" s="10">
        <f t="shared" si="220"/>
        <v>0</v>
      </c>
      <c r="Z1132" s="10">
        <f t="shared" si="221"/>
        <v>0</v>
      </c>
    </row>
    <row r="1133" spans="2:26">
      <c r="B1133" s="8"/>
      <c r="E1133" s="193"/>
      <c r="F1133" s="8"/>
      <c r="I1133" s="193"/>
      <c r="L1133" s="8"/>
      <c r="O1133" s="10">
        <f t="shared" ref="O1133:O1196" si="222">2*SIN(RADIANS(A1133/2))/0.070931</f>
        <v>0</v>
      </c>
      <c r="P1133" s="10">
        <f t="shared" ref="P1133:P1196" si="223">B1133</f>
        <v>0</v>
      </c>
      <c r="Q1133" s="10">
        <f t="shared" ref="Q1133:Q1196" si="224">2*SIN(RADIANS(C1133/2))/0.070931</f>
        <v>0</v>
      </c>
      <c r="R1133" s="10">
        <f t="shared" ref="R1133:R1196" si="225">D1133</f>
        <v>0</v>
      </c>
      <c r="S1133" s="10">
        <f t="shared" ref="S1133:S1196" si="226">2*SIN(RADIANS(E1133/2))/0.070931</f>
        <v>0</v>
      </c>
      <c r="T1133" s="10">
        <f t="shared" ref="T1133:T1196" si="227">F1133</f>
        <v>0</v>
      </c>
      <c r="U1133" s="10">
        <f t="shared" ref="U1133:U1196" si="228">2*SIN(RADIANS(G1133/2))/0.070931</f>
        <v>0</v>
      </c>
      <c r="V1133" s="10">
        <f t="shared" ref="V1133:V1196" si="229">H1133</f>
        <v>0</v>
      </c>
      <c r="W1133" s="10">
        <f t="shared" ref="W1133:W1196" si="230">2*SIN(RADIANS(I1133/2))/0.070931</f>
        <v>0</v>
      </c>
      <c r="X1133" s="10">
        <f t="shared" ref="X1133:X1196" si="231">J1133</f>
        <v>0</v>
      </c>
      <c r="Y1133" s="10">
        <f t="shared" si="220"/>
        <v>0</v>
      </c>
      <c r="Z1133" s="10">
        <f t="shared" si="221"/>
        <v>0</v>
      </c>
    </row>
    <row r="1134" spans="2:26">
      <c r="B1134" s="8"/>
      <c r="E1134" s="193"/>
      <c r="F1134" s="8"/>
      <c r="I1134" s="193"/>
      <c r="L1134" s="8"/>
      <c r="O1134" s="10">
        <f t="shared" si="222"/>
        <v>0</v>
      </c>
      <c r="P1134" s="10">
        <f t="shared" si="223"/>
        <v>0</v>
      </c>
      <c r="Q1134" s="10">
        <f t="shared" si="224"/>
        <v>0</v>
      </c>
      <c r="R1134" s="10">
        <f t="shared" si="225"/>
        <v>0</v>
      </c>
      <c r="S1134" s="10">
        <f t="shared" si="226"/>
        <v>0</v>
      </c>
      <c r="T1134" s="10">
        <f t="shared" si="227"/>
        <v>0</v>
      </c>
      <c r="U1134" s="10">
        <f t="shared" si="228"/>
        <v>0</v>
      </c>
      <c r="V1134" s="10">
        <f t="shared" si="229"/>
        <v>0</v>
      </c>
      <c r="W1134" s="10">
        <f t="shared" si="230"/>
        <v>0</v>
      </c>
      <c r="X1134" s="10">
        <f t="shared" si="231"/>
        <v>0</v>
      </c>
      <c r="Y1134" s="10">
        <f t="shared" si="220"/>
        <v>0</v>
      </c>
      <c r="Z1134" s="10">
        <f t="shared" si="221"/>
        <v>0</v>
      </c>
    </row>
    <row r="1135" spans="2:26">
      <c r="B1135" s="8"/>
      <c r="E1135" s="193"/>
      <c r="F1135" s="8"/>
      <c r="I1135" s="193"/>
      <c r="L1135" s="8"/>
      <c r="O1135" s="10">
        <f t="shared" si="222"/>
        <v>0</v>
      </c>
      <c r="P1135" s="10">
        <f t="shared" si="223"/>
        <v>0</v>
      </c>
      <c r="Q1135" s="10">
        <f t="shared" si="224"/>
        <v>0</v>
      </c>
      <c r="R1135" s="10">
        <f t="shared" si="225"/>
        <v>0</v>
      </c>
      <c r="S1135" s="10">
        <f t="shared" si="226"/>
        <v>0</v>
      </c>
      <c r="T1135" s="10">
        <f t="shared" si="227"/>
        <v>0</v>
      </c>
      <c r="U1135" s="10">
        <f t="shared" si="228"/>
        <v>0</v>
      </c>
      <c r="V1135" s="10">
        <f t="shared" si="229"/>
        <v>0</v>
      </c>
      <c r="W1135" s="10">
        <f t="shared" si="230"/>
        <v>0</v>
      </c>
      <c r="X1135" s="10">
        <f t="shared" si="231"/>
        <v>0</v>
      </c>
      <c r="Y1135" s="10">
        <f t="shared" si="220"/>
        <v>0</v>
      </c>
      <c r="Z1135" s="10">
        <f t="shared" si="221"/>
        <v>0</v>
      </c>
    </row>
    <row r="1136" spans="2:26">
      <c r="B1136" s="8"/>
      <c r="E1136" s="193"/>
      <c r="F1136" s="8"/>
      <c r="I1136" s="193"/>
      <c r="L1136" s="8"/>
      <c r="O1136" s="10">
        <f t="shared" si="222"/>
        <v>0</v>
      </c>
      <c r="P1136" s="10">
        <f t="shared" si="223"/>
        <v>0</v>
      </c>
      <c r="Q1136" s="10">
        <f t="shared" si="224"/>
        <v>0</v>
      </c>
      <c r="R1136" s="10">
        <f t="shared" si="225"/>
        <v>0</v>
      </c>
      <c r="S1136" s="10">
        <f t="shared" si="226"/>
        <v>0</v>
      </c>
      <c r="T1136" s="10">
        <f t="shared" si="227"/>
        <v>0</v>
      </c>
      <c r="U1136" s="10">
        <f t="shared" si="228"/>
        <v>0</v>
      </c>
      <c r="V1136" s="10">
        <f t="shared" si="229"/>
        <v>0</v>
      </c>
      <c r="W1136" s="10">
        <f t="shared" si="230"/>
        <v>0</v>
      </c>
      <c r="X1136" s="10">
        <f t="shared" si="231"/>
        <v>0</v>
      </c>
      <c r="Y1136" s="10">
        <f t="shared" si="220"/>
        <v>0</v>
      </c>
      <c r="Z1136" s="10">
        <f t="shared" si="221"/>
        <v>0</v>
      </c>
    </row>
    <row r="1137" spans="2:26">
      <c r="B1137" s="8"/>
      <c r="E1137" s="193"/>
      <c r="F1137" s="8"/>
      <c r="I1137" s="193"/>
      <c r="L1137" s="8"/>
      <c r="O1137" s="10">
        <f t="shared" si="222"/>
        <v>0</v>
      </c>
      <c r="P1137" s="10">
        <f t="shared" si="223"/>
        <v>0</v>
      </c>
      <c r="Q1137" s="10">
        <f t="shared" si="224"/>
        <v>0</v>
      </c>
      <c r="R1137" s="10">
        <f t="shared" si="225"/>
        <v>0</v>
      </c>
      <c r="S1137" s="10">
        <f t="shared" si="226"/>
        <v>0</v>
      </c>
      <c r="T1137" s="10">
        <f t="shared" si="227"/>
        <v>0</v>
      </c>
      <c r="U1137" s="10">
        <f t="shared" si="228"/>
        <v>0</v>
      </c>
      <c r="V1137" s="10">
        <f t="shared" si="229"/>
        <v>0</v>
      </c>
      <c r="W1137" s="10">
        <f t="shared" si="230"/>
        <v>0</v>
      </c>
      <c r="X1137" s="10">
        <f t="shared" si="231"/>
        <v>0</v>
      </c>
      <c r="Y1137" s="10">
        <f t="shared" si="220"/>
        <v>0</v>
      </c>
      <c r="Z1137" s="10">
        <f t="shared" si="221"/>
        <v>0</v>
      </c>
    </row>
    <row r="1138" spans="2:26">
      <c r="B1138" s="8"/>
      <c r="E1138" s="193"/>
      <c r="F1138" s="8"/>
      <c r="I1138" s="193"/>
      <c r="L1138" s="8"/>
      <c r="O1138" s="10">
        <f t="shared" si="222"/>
        <v>0</v>
      </c>
      <c r="P1138" s="10">
        <f t="shared" si="223"/>
        <v>0</v>
      </c>
      <c r="Q1138" s="10">
        <f t="shared" si="224"/>
        <v>0</v>
      </c>
      <c r="R1138" s="10">
        <f t="shared" si="225"/>
        <v>0</v>
      </c>
      <c r="S1138" s="10">
        <f t="shared" si="226"/>
        <v>0</v>
      </c>
      <c r="T1138" s="10">
        <f t="shared" si="227"/>
        <v>0</v>
      </c>
      <c r="U1138" s="10">
        <f t="shared" si="228"/>
        <v>0</v>
      </c>
      <c r="V1138" s="10">
        <f t="shared" si="229"/>
        <v>0</v>
      </c>
      <c r="W1138" s="10">
        <f t="shared" si="230"/>
        <v>0</v>
      </c>
      <c r="X1138" s="10">
        <f t="shared" si="231"/>
        <v>0</v>
      </c>
      <c r="Y1138" s="10">
        <f t="shared" si="220"/>
        <v>0</v>
      </c>
      <c r="Z1138" s="10">
        <f t="shared" si="221"/>
        <v>0</v>
      </c>
    </row>
    <row r="1139" spans="2:26">
      <c r="B1139" s="8"/>
      <c r="E1139" s="193"/>
      <c r="F1139" s="8"/>
      <c r="I1139" s="193"/>
      <c r="L1139" s="8"/>
      <c r="O1139" s="10">
        <f t="shared" si="222"/>
        <v>0</v>
      </c>
      <c r="P1139" s="10">
        <f t="shared" si="223"/>
        <v>0</v>
      </c>
      <c r="Q1139" s="10">
        <f t="shared" si="224"/>
        <v>0</v>
      </c>
      <c r="R1139" s="10">
        <f t="shared" si="225"/>
        <v>0</v>
      </c>
      <c r="S1139" s="10">
        <f t="shared" si="226"/>
        <v>0</v>
      </c>
      <c r="T1139" s="10">
        <f t="shared" si="227"/>
        <v>0</v>
      </c>
      <c r="U1139" s="10">
        <f t="shared" si="228"/>
        <v>0</v>
      </c>
      <c r="V1139" s="10">
        <f t="shared" si="229"/>
        <v>0</v>
      </c>
      <c r="W1139" s="10">
        <f t="shared" si="230"/>
        <v>0</v>
      </c>
      <c r="X1139" s="10">
        <f t="shared" si="231"/>
        <v>0</v>
      </c>
      <c r="Y1139" s="10">
        <f t="shared" si="220"/>
        <v>0</v>
      </c>
      <c r="Z1139" s="10">
        <f t="shared" si="221"/>
        <v>0</v>
      </c>
    </row>
    <row r="1140" spans="2:26">
      <c r="B1140" s="8"/>
      <c r="E1140" s="193"/>
      <c r="F1140" s="8"/>
      <c r="I1140" s="193"/>
      <c r="L1140" s="8"/>
      <c r="O1140" s="10">
        <f t="shared" si="222"/>
        <v>0</v>
      </c>
      <c r="P1140" s="10">
        <f t="shared" si="223"/>
        <v>0</v>
      </c>
      <c r="Q1140" s="10">
        <f t="shared" si="224"/>
        <v>0</v>
      </c>
      <c r="R1140" s="10">
        <f t="shared" si="225"/>
        <v>0</v>
      </c>
      <c r="S1140" s="10">
        <f t="shared" si="226"/>
        <v>0</v>
      </c>
      <c r="T1140" s="10">
        <f t="shared" si="227"/>
        <v>0</v>
      </c>
      <c r="U1140" s="10">
        <f t="shared" si="228"/>
        <v>0</v>
      </c>
      <c r="V1140" s="10">
        <f t="shared" si="229"/>
        <v>0</v>
      </c>
      <c r="W1140" s="10">
        <f t="shared" si="230"/>
        <v>0</v>
      </c>
      <c r="X1140" s="10">
        <f t="shared" si="231"/>
        <v>0</v>
      </c>
      <c r="Y1140" s="10">
        <f t="shared" si="220"/>
        <v>0</v>
      </c>
      <c r="Z1140" s="10">
        <f t="shared" si="221"/>
        <v>0</v>
      </c>
    </row>
    <row r="1141" spans="2:26">
      <c r="B1141" s="8"/>
      <c r="E1141" s="193"/>
      <c r="F1141" s="8"/>
      <c r="I1141" s="193"/>
      <c r="L1141" s="8"/>
      <c r="O1141" s="10">
        <f t="shared" si="222"/>
        <v>0</v>
      </c>
      <c r="P1141" s="10">
        <f t="shared" si="223"/>
        <v>0</v>
      </c>
      <c r="Q1141" s="10">
        <f t="shared" si="224"/>
        <v>0</v>
      </c>
      <c r="R1141" s="10">
        <f t="shared" si="225"/>
        <v>0</v>
      </c>
      <c r="S1141" s="10">
        <f t="shared" si="226"/>
        <v>0</v>
      </c>
      <c r="T1141" s="10">
        <f t="shared" si="227"/>
        <v>0</v>
      </c>
      <c r="U1141" s="10">
        <f t="shared" si="228"/>
        <v>0</v>
      </c>
      <c r="V1141" s="10">
        <f t="shared" si="229"/>
        <v>0</v>
      </c>
      <c r="W1141" s="10">
        <f t="shared" si="230"/>
        <v>0</v>
      </c>
      <c r="X1141" s="10">
        <f t="shared" si="231"/>
        <v>0</v>
      </c>
      <c r="Y1141" s="10">
        <f t="shared" si="220"/>
        <v>0</v>
      </c>
      <c r="Z1141" s="10">
        <f t="shared" si="221"/>
        <v>0</v>
      </c>
    </row>
    <row r="1142" spans="2:26">
      <c r="B1142" s="8"/>
      <c r="E1142" s="193"/>
      <c r="F1142" s="8"/>
      <c r="I1142" s="193"/>
      <c r="L1142" s="8"/>
      <c r="O1142" s="10">
        <f t="shared" si="222"/>
        <v>0</v>
      </c>
      <c r="P1142" s="10">
        <f t="shared" si="223"/>
        <v>0</v>
      </c>
      <c r="Q1142" s="10">
        <f t="shared" si="224"/>
        <v>0</v>
      </c>
      <c r="R1142" s="10">
        <f t="shared" si="225"/>
        <v>0</v>
      </c>
      <c r="S1142" s="10">
        <f t="shared" si="226"/>
        <v>0</v>
      </c>
      <c r="T1142" s="10">
        <f t="shared" si="227"/>
        <v>0</v>
      </c>
      <c r="U1142" s="10">
        <f t="shared" si="228"/>
        <v>0</v>
      </c>
      <c r="V1142" s="10">
        <f t="shared" si="229"/>
        <v>0</v>
      </c>
      <c r="W1142" s="10">
        <f t="shared" si="230"/>
        <v>0</v>
      </c>
      <c r="X1142" s="10">
        <f t="shared" si="231"/>
        <v>0</v>
      </c>
      <c r="Y1142" s="10">
        <f t="shared" si="220"/>
        <v>0</v>
      </c>
      <c r="Z1142" s="10">
        <f t="shared" si="221"/>
        <v>0</v>
      </c>
    </row>
    <row r="1143" spans="2:26">
      <c r="B1143" s="8"/>
      <c r="E1143" s="193"/>
      <c r="F1143" s="8"/>
      <c r="I1143" s="193"/>
      <c r="L1143" s="8"/>
      <c r="O1143" s="10">
        <f t="shared" si="222"/>
        <v>0</v>
      </c>
      <c r="P1143" s="10">
        <f t="shared" si="223"/>
        <v>0</v>
      </c>
      <c r="Q1143" s="10">
        <f t="shared" si="224"/>
        <v>0</v>
      </c>
      <c r="R1143" s="10">
        <f t="shared" si="225"/>
        <v>0</v>
      </c>
      <c r="S1143" s="10">
        <f t="shared" si="226"/>
        <v>0</v>
      </c>
      <c r="T1143" s="10">
        <f t="shared" si="227"/>
        <v>0</v>
      </c>
      <c r="U1143" s="10">
        <f t="shared" si="228"/>
        <v>0</v>
      </c>
      <c r="V1143" s="10">
        <f t="shared" si="229"/>
        <v>0</v>
      </c>
      <c r="W1143" s="10">
        <f t="shared" si="230"/>
        <v>0</v>
      </c>
      <c r="X1143" s="10">
        <f t="shared" si="231"/>
        <v>0</v>
      </c>
      <c r="Y1143" s="10">
        <f t="shared" si="220"/>
        <v>0</v>
      </c>
      <c r="Z1143" s="10">
        <f t="shared" si="221"/>
        <v>0</v>
      </c>
    </row>
    <row r="1144" spans="2:26">
      <c r="B1144" s="8"/>
      <c r="E1144" s="193"/>
      <c r="F1144" s="8"/>
      <c r="I1144" s="193"/>
      <c r="L1144" s="8"/>
      <c r="O1144" s="10">
        <f t="shared" si="222"/>
        <v>0</v>
      </c>
      <c r="P1144" s="10">
        <f t="shared" si="223"/>
        <v>0</v>
      </c>
      <c r="Q1144" s="10">
        <f t="shared" si="224"/>
        <v>0</v>
      </c>
      <c r="R1144" s="10">
        <f t="shared" si="225"/>
        <v>0</v>
      </c>
      <c r="S1144" s="10">
        <f t="shared" si="226"/>
        <v>0</v>
      </c>
      <c r="T1144" s="10">
        <f t="shared" si="227"/>
        <v>0</v>
      </c>
      <c r="U1144" s="10">
        <f t="shared" si="228"/>
        <v>0</v>
      </c>
      <c r="V1144" s="10">
        <f t="shared" si="229"/>
        <v>0</v>
      </c>
      <c r="W1144" s="10">
        <f t="shared" si="230"/>
        <v>0</v>
      </c>
      <c r="X1144" s="10">
        <f t="shared" si="231"/>
        <v>0</v>
      </c>
      <c r="Y1144" s="10">
        <f t="shared" si="220"/>
        <v>0</v>
      </c>
      <c r="Z1144" s="10">
        <f t="shared" si="221"/>
        <v>0</v>
      </c>
    </row>
    <row r="1145" spans="2:26">
      <c r="B1145" s="8"/>
      <c r="E1145" s="193"/>
      <c r="F1145" s="8"/>
      <c r="I1145" s="193"/>
      <c r="L1145" s="8"/>
      <c r="O1145" s="10">
        <f t="shared" si="222"/>
        <v>0</v>
      </c>
      <c r="P1145" s="10">
        <f t="shared" si="223"/>
        <v>0</v>
      </c>
      <c r="Q1145" s="10">
        <f t="shared" si="224"/>
        <v>0</v>
      </c>
      <c r="R1145" s="10">
        <f t="shared" si="225"/>
        <v>0</v>
      </c>
      <c r="S1145" s="10">
        <f t="shared" si="226"/>
        <v>0</v>
      </c>
      <c r="T1145" s="10">
        <f t="shared" si="227"/>
        <v>0</v>
      </c>
      <c r="U1145" s="10">
        <f t="shared" si="228"/>
        <v>0</v>
      </c>
      <c r="V1145" s="10">
        <f t="shared" si="229"/>
        <v>0</v>
      </c>
      <c r="W1145" s="10">
        <f t="shared" si="230"/>
        <v>0</v>
      </c>
      <c r="X1145" s="10">
        <f t="shared" si="231"/>
        <v>0</v>
      </c>
      <c r="Y1145" s="10">
        <f t="shared" si="220"/>
        <v>0</v>
      </c>
      <c r="Z1145" s="10">
        <f t="shared" si="221"/>
        <v>0</v>
      </c>
    </row>
    <row r="1146" spans="2:26">
      <c r="B1146" s="8"/>
      <c r="E1146" s="193"/>
      <c r="F1146" s="8"/>
      <c r="I1146" s="193"/>
      <c r="L1146" s="8"/>
      <c r="O1146" s="10">
        <f t="shared" si="222"/>
        <v>0</v>
      </c>
      <c r="P1146" s="10">
        <f t="shared" si="223"/>
        <v>0</v>
      </c>
      <c r="Q1146" s="10">
        <f t="shared" si="224"/>
        <v>0</v>
      </c>
      <c r="R1146" s="10">
        <f t="shared" si="225"/>
        <v>0</v>
      </c>
      <c r="S1146" s="10">
        <f t="shared" si="226"/>
        <v>0</v>
      </c>
      <c r="T1146" s="10">
        <f t="shared" si="227"/>
        <v>0</v>
      </c>
      <c r="U1146" s="10">
        <f t="shared" si="228"/>
        <v>0</v>
      </c>
      <c r="V1146" s="10">
        <f t="shared" si="229"/>
        <v>0</v>
      </c>
      <c r="W1146" s="10">
        <f t="shared" si="230"/>
        <v>0</v>
      </c>
      <c r="X1146" s="10">
        <f t="shared" si="231"/>
        <v>0</v>
      </c>
      <c r="Y1146" s="10">
        <f t="shared" si="220"/>
        <v>0</v>
      </c>
      <c r="Z1146" s="10">
        <f t="shared" si="221"/>
        <v>0</v>
      </c>
    </row>
    <row r="1147" spans="2:26">
      <c r="B1147" s="8"/>
      <c r="E1147" s="193"/>
      <c r="F1147" s="8"/>
      <c r="I1147" s="193"/>
      <c r="L1147" s="8"/>
      <c r="O1147" s="10">
        <f t="shared" si="222"/>
        <v>0</v>
      </c>
      <c r="P1147" s="10">
        <f t="shared" si="223"/>
        <v>0</v>
      </c>
      <c r="Q1147" s="10">
        <f t="shared" si="224"/>
        <v>0</v>
      </c>
      <c r="R1147" s="10">
        <f t="shared" si="225"/>
        <v>0</v>
      </c>
      <c r="S1147" s="10">
        <f t="shared" si="226"/>
        <v>0</v>
      </c>
      <c r="T1147" s="10">
        <f t="shared" si="227"/>
        <v>0</v>
      </c>
      <c r="U1147" s="10">
        <f t="shared" si="228"/>
        <v>0</v>
      </c>
      <c r="V1147" s="10">
        <f t="shared" si="229"/>
        <v>0</v>
      </c>
      <c r="W1147" s="10">
        <f t="shared" si="230"/>
        <v>0</v>
      </c>
      <c r="X1147" s="10">
        <f t="shared" si="231"/>
        <v>0</v>
      </c>
      <c r="Y1147" s="10">
        <f t="shared" si="220"/>
        <v>0</v>
      </c>
      <c r="Z1147" s="10">
        <f t="shared" si="221"/>
        <v>0</v>
      </c>
    </row>
    <row r="1148" spans="2:26">
      <c r="B1148" s="8"/>
      <c r="E1148" s="193"/>
      <c r="F1148" s="8"/>
      <c r="I1148" s="193"/>
      <c r="L1148" s="8"/>
      <c r="O1148" s="10">
        <f t="shared" si="222"/>
        <v>0</v>
      </c>
      <c r="P1148" s="10">
        <f t="shared" si="223"/>
        <v>0</v>
      </c>
      <c r="Q1148" s="10">
        <f t="shared" si="224"/>
        <v>0</v>
      </c>
      <c r="R1148" s="10">
        <f t="shared" si="225"/>
        <v>0</v>
      </c>
      <c r="S1148" s="10">
        <f t="shared" si="226"/>
        <v>0</v>
      </c>
      <c r="T1148" s="10">
        <f t="shared" si="227"/>
        <v>0</v>
      </c>
      <c r="U1148" s="10">
        <f t="shared" si="228"/>
        <v>0</v>
      </c>
      <c r="V1148" s="10">
        <f t="shared" si="229"/>
        <v>0</v>
      </c>
      <c r="W1148" s="10">
        <f t="shared" si="230"/>
        <v>0</v>
      </c>
      <c r="X1148" s="10">
        <f t="shared" si="231"/>
        <v>0</v>
      </c>
      <c r="Y1148" s="10">
        <f t="shared" si="220"/>
        <v>0</v>
      </c>
      <c r="Z1148" s="10">
        <f t="shared" si="221"/>
        <v>0</v>
      </c>
    </row>
    <row r="1149" spans="2:26">
      <c r="B1149" s="8"/>
      <c r="E1149" s="193"/>
      <c r="F1149" s="8"/>
      <c r="I1149" s="193"/>
      <c r="L1149" s="8"/>
      <c r="O1149" s="10">
        <f t="shared" si="222"/>
        <v>0</v>
      </c>
      <c r="P1149" s="10">
        <f t="shared" si="223"/>
        <v>0</v>
      </c>
      <c r="Q1149" s="10">
        <f t="shared" si="224"/>
        <v>0</v>
      </c>
      <c r="R1149" s="10">
        <f t="shared" si="225"/>
        <v>0</v>
      </c>
      <c r="S1149" s="10">
        <f t="shared" si="226"/>
        <v>0</v>
      </c>
      <c r="T1149" s="10">
        <f t="shared" si="227"/>
        <v>0</v>
      </c>
      <c r="U1149" s="10">
        <f t="shared" si="228"/>
        <v>0</v>
      </c>
      <c r="V1149" s="10">
        <f t="shared" si="229"/>
        <v>0</v>
      </c>
      <c r="W1149" s="10">
        <f t="shared" si="230"/>
        <v>0</v>
      </c>
      <c r="X1149" s="10">
        <f t="shared" si="231"/>
        <v>0</v>
      </c>
      <c r="Y1149" s="10">
        <f t="shared" si="220"/>
        <v>0</v>
      </c>
      <c r="Z1149" s="10">
        <f t="shared" si="221"/>
        <v>0</v>
      </c>
    </row>
    <row r="1150" spans="2:26">
      <c r="B1150" s="8"/>
      <c r="E1150" s="193"/>
      <c r="F1150" s="8"/>
      <c r="I1150" s="193"/>
      <c r="L1150" s="8"/>
      <c r="O1150" s="10">
        <f t="shared" si="222"/>
        <v>0</v>
      </c>
      <c r="P1150" s="10">
        <f t="shared" si="223"/>
        <v>0</v>
      </c>
      <c r="Q1150" s="10">
        <f t="shared" si="224"/>
        <v>0</v>
      </c>
      <c r="R1150" s="10">
        <f t="shared" si="225"/>
        <v>0</v>
      </c>
      <c r="S1150" s="10">
        <f t="shared" si="226"/>
        <v>0</v>
      </c>
      <c r="T1150" s="10">
        <f t="shared" si="227"/>
        <v>0</v>
      </c>
      <c r="U1150" s="10">
        <f t="shared" si="228"/>
        <v>0</v>
      </c>
      <c r="V1150" s="10">
        <f t="shared" si="229"/>
        <v>0</v>
      </c>
      <c r="W1150" s="10">
        <f t="shared" si="230"/>
        <v>0</v>
      </c>
      <c r="X1150" s="10">
        <f t="shared" si="231"/>
        <v>0</v>
      </c>
      <c r="Y1150" s="10">
        <f t="shared" si="220"/>
        <v>0</v>
      </c>
      <c r="Z1150" s="10">
        <f t="shared" si="221"/>
        <v>0</v>
      </c>
    </row>
    <row r="1151" spans="2:26">
      <c r="B1151" s="8"/>
      <c r="E1151" s="193"/>
      <c r="F1151" s="8"/>
      <c r="I1151" s="193"/>
      <c r="L1151" s="8"/>
      <c r="O1151" s="10">
        <f t="shared" si="222"/>
        <v>0</v>
      </c>
      <c r="P1151" s="10">
        <f t="shared" si="223"/>
        <v>0</v>
      </c>
      <c r="Q1151" s="10">
        <f t="shared" si="224"/>
        <v>0</v>
      </c>
      <c r="R1151" s="10">
        <f t="shared" si="225"/>
        <v>0</v>
      </c>
      <c r="S1151" s="10">
        <f t="shared" si="226"/>
        <v>0</v>
      </c>
      <c r="T1151" s="10">
        <f t="shared" si="227"/>
        <v>0</v>
      </c>
      <c r="U1151" s="10">
        <f t="shared" si="228"/>
        <v>0</v>
      </c>
      <c r="V1151" s="10">
        <f t="shared" si="229"/>
        <v>0</v>
      </c>
      <c r="W1151" s="10">
        <f t="shared" si="230"/>
        <v>0</v>
      </c>
      <c r="X1151" s="10">
        <f t="shared" si="231"/>
        <v>0</v>
      </c>
      <c r="Y1151" s="10">
        <f t="shared" si="220"/>
        <v>0</v>
      </c>
      <c r="Z1151" s="10">
        <f t="shared" si="221"/>
        <v>0</v>
      </c>
    </row>
    <row r="1152" spans="2:26">
      <c r="B1152" s="8"/>
      <c r="E1152" s="193"/>
      <c r="F1152" s="8"/>
      <c r="I1152" s="193"/>
      <c r="L1152" s="8"/>
      <c r="O1152" s="10">
        <f t="shared" si="222"/>
        <v>0</v>
      </c>
      <c r="P1152" s="10">
        <f t="shared" si="223"/>
        <v>0</v>
      </c>
      <c r="Q1152" s="10">
        <f t="shared" si="224"/>
        <v>0</v>
      </c>
      <c r="R1152" s="10">
        <f t="shared" si="225"/>
        <v>0</v>
      </c>
      <c r="S1152" s="10">
        <f t="shared" si="226"/>
        <v>0</v>
      </c>
      <c r="T1152" s="10">
        <f t="shared" si="227"/>
        <v>0</v>
      </c>
      <c r="U1152" s="10">
        <f t="shared" si="228"/>
        <v>0</v>
      </c>
      <c r="V1152" s="10">
        <f t="shared" si="229"/>
        <v>0</v>
      </c>
      <c r="W1152" s="10">
        <f t="shared" si="230"/>
        <v>0</v>
      </c>
      <c r="X1152" s="10">
        <f t="shared" si="231"/>
        <v>0</v>
      </c>
      <c r="Y1152" s="10">
        <f t="shared" si="220"/>
        <v>0</v>
      </c>
      <c r="Z1152" s="10">
        <f t="shared" si="221"/>
        <v>0</v>
      </c>
    </row>
    <row r="1153" spans="2:26">
      <c r="B1153" s="8"/>
      <c r="E1153" s="193"/>
      <c r="F1153" s="8"/>
      <c r="I1153" s="193"/>
      <c r="L1153" s="8"/>
      <c r="O1153" s="10">
        <f t="shared" si="222"/>
        <v>0</v>
      </c>
      <c r="P1153" s="10">
        <f t="shared" si="223"/>
        <v>0</v>
      </c>
      <c r="Q1153" s="10">
        <f t="shared" si="224"/>
        <v>0</v>
      </c>
      <c r="R1153" s="10">
        <f t="shared" si="225"/>
        <v>0</v>
      </c>
      <c r="S1153" s="10">
        <f t="shared" si="226"/>
        <v>0</v>
      </c>
      <c r="T1153" s="10">
        <f t="shared" si="227"/>
        <v>0</v>
      </c>
      <c r="U1153" s="10">
        <f t="shared" si="228"/>
        <v>0</v>
      </c>
      <c r="V1153" s="10">
        <f t="shared" si="229"/>
        <v>0</v>
      </c>
      <c r="W1153" s="10">
        <f t="shared" si="230"/>
        <v>0</v>
      </c>
      <c r="X1153" s="10">
        <f t="shared" si="231"/>
        <v>0</v>
      </c>
      <c r="Y1153" s="10">
        <f t="shared" si="220"/>
        <v>0</v>
      </c>
      <c r="Z1153" s="10">
        <f t="shared" si="221"/>
        <v>0</v>
      </c>
    </row>
    <row r="1154" spans="2:26">
      <c r="B1154" s="8"/>
      <c r="E1154" s="193"/>
      <c r="F1154" s="8"/>
      <c r="I1154" s="193"/>
      <c r="L1154" s="8"/>
      <c r="O1154" s="10">
        <f t="shared" si="222"/>
        <v>0</v>
      </c>
      <c r="P1154" s="10">
        <f t="shared" si="223"/>
        <v>0</v>
      </c>
      <c r="Q1154" s="10">
        <f t="shared" si="224"/>
        <v>0</v>
      </c>
      <c r="R1154" s="10">
        <f t="shared" si="225"/>
        <v>0</v>
      </c>
      <c r="S1154" s="10">
        <f t="shared" si="226"/>
        <v>0</v>
      </c>
      <c r="T1154" s="10">
        <f t="shared" si="227"/>
        <v>0</v>
      </c>
      <c r="U1154" s="10">
        <f t="shared" si="228"/>
        <v>0</v>
      </c>
      <c r="V1154" s="10">
        <f t="shared" si="229"/>
        <v>0</v>
      </c>
      <c r="W1154" s="10">
        <f t="shared" si="230"/>
        <v>0</v>
      </c>
      <c r="X1154" s="10">
        <f t="shared" si="231"/>
        <v>0</v>
      </c>
      <c r="Y1154" s="10">
        <f t="shared" si="220"/>
        <v>0</v>
      </c>
      <c r="Z1154" s="10">
        <f t="shared" si="221"/>
        <v>0</v>
      </c>
    </row>
    <row r="1155" spans="2:26">
      <c r="B1155" s="8"/>
      <c r="E1155" s="193"/>
      <c r="F1155" s="8"/>
      <c r="I1155" s="193"/>
      <c r="L1155" s="8"/>
      <c r="O1155" s="10">
        <f t="shared" si="222"/>
        <v>0</v>
      </c>
      <c r="P1155" s="10">
        <f t="shared" si="223"/>
        <v>0</v>
      </c>
      <c r="Q1155" s="10">
        <f t="shared" si="224"/>
        <v>0</v>
      </c>
      <c r="R1155" s="10">
        <f t="shared" si="225"/>
        <v>0</v>
      </c>
      <c r="S1155" s="10">
        <f t="shared" si="226"/>
        <v>0</v>
      </c>
      <c r="T1155" s="10">
        <f t="shared" si="227"/>
        <v>0</v>
      </c>
      <c r="U1155" s="10">
        <f t="shared" si="228"/>
        <v>0</v>
      </c>
      <c r="V1155" s="10">
        <f t="shared" si="229"/>
        <v>0</v>
      </c>
      <c r="W1155" s="10">
        <f t="shared" si="230"/>
        <v>0</v>
      </c>
      <c r="X1155" s="10">
        <f t="shared" si="231"/>
        <v>0</v>
      </c>
      <c r="Y1155" s="10">
        <f t="shared" si="220"/>
        <v>0</v>
      </c>
      <c r="Z1155" s="10">
        <f t="shared" si="221"/>
        <v>0</v>
      </c>
    </row>
    <row r="1156" spans="2:26">
      <c r="B1156" s="8"/>
      <c r="E1156" s="193"/>
      <c r="F1156" s="8"/>
      <c r="I1156" s="193"/>
      <c r="L1156" s="8"/>
      <c r="O1156" s="10">
        <f t="shared" si="222"/>
        <v>0</v>
      </c>
      <c r="P1156" s="10">
        <f t="shared" si="223"/>
        <v>0</v>
      </c>
      <c r="Q1156" s="10">
        <f t="shared" si="224"/>
        <v>0</v>
      </c>
      <c r="R1156" s="10">
        <f t="shared" si="225"/>
        <v>0</v>
      </c>
      <c r="S1156" s="10">
        <f t="shared" si="226"/>
        <v>0</v>
      </c>
      <c r="T1156" s="10">
        <f t="shared" si="227"/>
        <v>0</v>
      </c>
      <c r="U1156" s="10">
        <f t="shared" si="228"/>
        <v>0</v>
      </c>
      <c r="V1156" s="10">
        <f t="shared" si="229"/>
        <v>0</v>
      </c>
      <c r="W1156" s="10">
        <f t="shared" si="230"/>
        <v>0</v>
      </c>
      <c r="X1156" s="10">
        <f t="shared" si="231"/>
        <v>0</v>
      </c>
      <c r="Y1156" s="10">
        <f t="shared" si="220"/>
        <v>0</v>
      </c>
      <c r="Z1156" s="10">
        <f t="shared" si="221"/>
        <v>0</v>
      </c>
    </row>
    <row r="1157" spans="2:26">
      <c r="B1157" s="8"/>
      <c r="E1157" s="193"/>
      <c r="F1157" s="8"/>
      <c r="I1157" s="193"/>
      <c r="L1157" s="8"/>
      <c r="O1157" s="10">
        <f t="shared" si="222"/>
        <v>0</v>
      </c>
      <c r="P1157" s="10">
        <f t="shared" si="223"/>
        <v>0</v>
      </c>
      <c r="Q1157" s="10">
        <f t="shared" si="224"/>
        <v>0</v>
      </c>
      <c r="R1157" s="10">
        <f t="shared" si="225"/>
        <v>0</v>
      </c>
      <c r="S1157" s="10">
        <f t="shared" si="226"/>
        <v>0</v>
      </c>
      <c r="T1157" s="10">
        <f t="shared" si="227"/>
        <v>0</v>
      </c>
      <c r="U1157" s="10">
        <f t="shared" si="228"/>
        <v>0</v>
      </c>
      <c r="V1157" s="10">
        <f t="shared" si="229"/>
        <v>0</v>
      </c>
      <c r="W1157" s="10">
        <f t="shared" si="230"/>
        <v>0</v>
      </c>
      <c r="X1157" s="10">
        <f t="shared" si="231"/>
        <v>0</v>
      </c>
      <c r="Y1157" s="10">
        <f t="shared" ref="Y1157:Y1220" si="232">2*SIN(RADIANS(K1157/2))/0.070931</f>
        <v>0</v>
      </c>
      <c r="Z1157" s="10">
        <f t="shared" ref="Z1157:Z1220" si="233">L1157</f>
        <v>0</v>
      </c>
    </row>
    <row r="1158" spans="2:26">
      <c r="B1158" s="8"/>
      <c r="E1158" s="193"/>
      <c r="F1158" s="8"/>
      <c r="I1158" s="193"/>
      <c r="L1158" s="8"/>
      <c r="O1158" s="10">
        <f t="shared" si="222"/>
        <v>0</v>
      </c>
      <c r="P1158" s="10">
        <f t="shared" si="223"/>
        <v>0</v>
      </c>
      <c r="Q1158" s="10">
        <f t="shared" si="224"/>
        <v>0</v>
      </c>
      <c r="R1158" s="10">
        <f t="shared" si="225"/>
        <v>0</v>
      </c>
      <c r="S1158" s="10">
        <f t="shared" si="226"/>
        <v>0</v>
      </c>
      <c r="T1158" s="10">
        <f t="shared" si="227"/>
        <v>0</v>
      </c>
      <c r="U1158" s="10">
        <f t="shared" si="228"/>
        <v>0</v>
      </c>
      <c r="V1158" s="10">
        <f t="shared" si="229"/>
        <v>0</v>
      </c>
      <c r="W1158" s="10">
        <f t="shared" si="230"/>
        <v>0</v>
      </c>
      <c r="X1158" s="10">
        <f t="shared" si="231"/>
        <v>0</v>
      </c>
      <c r="Y1158" s="10">
        <f t="shared" si="232"/>
        <v>0</v>
      </c>
      <c r="Z1158" s="10">
        <f t="shared" si="233"/>
        <v>0</v>
      </c>
    </row>
    <row r="1159" spans="2:26">
      <c r="B1159" s="8"/>
      <c r="E1159" s="193"/>
      <c r="F1159" s="8"/>
      <c r="I1159" s="193"/>
      <c r="L1159" s="8"/>
      <c r="O1159" s="10">
        <f t="shared" si="222"/>
        <v>0</v>
      </c>
      <c r="P1159" s="10">
        <f t="shared" si="223"/>
        <v>0</v>
      </c>
      <c r="Q1159" s="10">
        <f t="shared" si="224"/>
        <v>0</v>
      </c>
      <c r="R1159" s="10">
        <f t="shared" si="225"/>
        <v>0</v>
      </c>
      <c r="S1159" s="10">
        <f t="shared" si="226"/>
        <v>0</v>
      </c>
      <c r="T1159" s="10">
        <f t="shared" si="227"/>
        <v>0</v>
      </c>
      <c r="U1159" s="10">
        <f t="shared" si="228"/>
        <v>0</v>
      </c>
      <c r="V1159" s="10">
        <f t="shared" si="229"/>
        <v>0</v>
      </c>
      <c r="W1159" s="10">
        <f t="shared" si="230"/>
        <v>0</v>
      </c>
      <c r="X1159" s="10">
        <f t="shared" si="231"/>
        <v>0</v>
      </c>
      <c r="Y1159" s="10">
        <f t="shared" si="232"/>
        <v>0</v>
      </c>
      <c r="Z1159" s="10">
        <f t="shared" si="233"/>
        <v>0</v>
      </c>
    </row>
    <row r="1160" spans="2:26">
      <c r="B1160" s="8"/>
      <c r="E1160" s="193"/>
      <c r="F1160" s="8"/>
      <c r="I1160" s="193"/>
      <c r="L1160" s="8"/>
      <c r="O1160" s="10">
        <f t="shared" si="222"/>
        <v>0</v>
      </c>
      <c r="P1160" s="10">
        <f t="shared" si="223"/>
        <v>0</v>
      </c>
      <c r="Q1160" s="10">
        <f t="shared" si="224"/>
        <v>0</v>
      </c>
      <c r="R1160" s="10">
        <f t="shared" si="225"/>
        <v>0</v>
      </c>
      <c r="S1160" s="10">
        <f t="shared" si="226"/>
        <v>0</v>
      </c>
      <c r="T1160" s="10">
        <f t="shared" si="227"/>
        <v>0</v>
      </c>
      <c r="U1160" s="10">
        <f t="shared" si="228"/>
        <v>0</v>
      </c>
      <c r="V1160" s="10">
        <f t="shared" si="229"/>
        <v>0</v>
      </c>
      <c r="W1160" s="10">
        <f t="shared" si="230"/>
        <v>0</v>
      </c>
      <c r="X1160" s="10">
        <f t="shared" si="231"/>
        <v>0</v>
      </c>
      <c r="Y1160" s="10">
        <f t="shared" si="232"/>
        <v>0</v>
      </c>
      <c r="Z1160" s="10">
        <f t="shared" si="233"/>
        <v>0</v>
      </c>
    </row>
    <row r="1161" spans="2:26">
      <c r="B1161" s="8"/>
      <c r="E1161" s="193"/>
      <c r="F1161" s="8"/>
      <c r="I1161" s="193"/>
      <c r="L1161" s="8"/>
      <c r="O1161" s="10">
        <f t="shared" si="222"/>
        <v>0</v>
      </c>
      <c r="P1161" s="10">
        <f t="shared" si="223"/>
        <v>0</v>
      </c>
      <c r="Q1161" s="10">
        <f t="shared" si="224"/>
        <v>0</v>
      </c>
      <c r="R1161" s="10">
        <f t="shared" si="225"/>
        <v>0</v>
      </c>
      <c r="S1161" s="10">
        <f t="shared" si="226"/>
        <v>0</v>
      </c>
      <c r="T1161" s="10">
        <f t="shared" si="227"/>
        <v>0</v>
      </c>
      <c r="U1161" s="10">
        <f t="shared" si="228"/>
        <v>0</v>
      </c>
      <c r="V1161" s="10">
        <f t="shared" si="229"/>
        <v>0</v>
      </c>
      <c r="W1161" s="10">
        <f t="shared" si="230"/>
        <v>0</v>
      </c>
      <c r="X1161" s="10">
        <f t="shared" si="231"/>
        <v>0</v>
      </c>
      <c r="Y1161" s="10">
        <f t="shared" si="232"/>
        <v>0</v>
      </c>
      <c r="Z1161" s="10">
        <f t="shared" si="233"/>
        <v>0</v>
      </c>
    </row>
    <row r="1162" spans="2:26">
      <c r="B1162" s="8"/>
      <c r="E1162" s="193"/>
      <c r="F1162" s="8"/>
      <c r="I1162" s="193"/>
      <c r="L1162" s="8"/>
      <c r="O1162" s="10">
        <f t="shared" si="222"/>
        <v>0</v>
      </c>
      <c r="P1162" s="10">
        <f t="shared" si="223"/>
        <v>0</v>
      </c>
      <c r="Q1162" s="10">
        <f t="shared" si="224"/>
        <v>0</v>
      </c>
      <c r="R1162" s="10">
        <f t="shared" si="225"/>
        <v>0</v>
      </c>
      <c r="S1162" s="10">
        <f t="shared" si="226"/>
        <v>0</v>
      </c>
      <c r="T1162" s="10">
        <f t="shared" si="227"/>
        <v>0</v>
      </c>
      <c r="U1162" s="10">
        <f t="shared" si="228"/>
        <v>0</v>
      </c>
      <c r="V1162" s="10">
        <f t="shared" si="229"/>
        <v>0</v>
      </c>
      <c r="W1162" s="10">
        <f t="shared" si="230"/>
        <v>0</v>
      </c>
      <c r="X1162" s="10">
        <f t="shared" si="231"/>
        <v>0</v>
      </c>
      <c r="Y1162" s="10">
        <f t="shared" si="232"/>
        <v>0</v>
      </c>
      <c r="Z1162" s="10">
        <f t="shared" si="233"/>
        <v>0</v>
      </c>
    </row>
    <row r="1163" spans="2:26">
      <c r="B1163" s="8"/>
      <c r="E1163" s="193"/>
      <c r="F1163" s="8"/>
      <c r="I1163" s="193"/>
      <c r="L1163" s="8"/>
      <c r="O1163" s="10">
        <f t="shared" si="222"/>
        <v>0</v>
      </c>
      <c r="P1163" s="10">
        <f t="shared" si="223"/>
        <v>0</v>
      </c>
      <c r="Q1163" s="10">
        <f t="shared" si="224"/>
        <v>0</v>
      </c>
      <c r="R1163" s="10">
        <f t="shared" si="225"/>
        <v>0</v>
      </c>
      <c r="S1163" s="10">
        <f t="shared" si="226"/>
        <v>0</v>
      </c>
      <c r="T1163" s="10">
        <f t="shared" si="227"/>
        <v>0</v>
      </c>
      <c r="U1163" s="10">
        <f t="shared" si="228"/>
        <v>0</v>
      </c>
      <c r="V1163" s="10">
        <f t="shared" si="229"/>
        <v>0</v>
      </c>
      <c r="W1163" s="10">
        <f t="shared" si="230"/>
        <v>0</v>
      </c>
      <c r="X1163" s="10">
        <f t="shared" si="231"/>
        <v>0</v>
      </c>
      <c r="Y1163" s="10">
        <f t="shared" si="232"/>
        <v>0</v>
      </c>
      <c r="Z1163" s="10">
        <f t="shared" si="233"/>
        <v>0</v>
      </c>
    </row>
    <row r="1164" spans="2:26">
      <c r="B1164" s="8"/>
      <c r="E1164" s="193"/>
      <c r="F1164" s="8"/>
      <c r="I1164" s="193"/>
      <c r="L1164" s="8"/>
      <c r="O1164" s="10">
        <f t="shared" si="222"/>
        <v>0</v>
      </c>
      <c r="P1164" s="10">
        <f t="shared" si="223"/>
        <v>0</v>
      </c>
      <c r="Q1164" s="10">
        <f t="shared" si="224"/>
        <v>0</v>
      </c>
      <c r="R1164" s="10">
        <f t="shared" si="225"/>
        <v>0</v>
      </c>
      <c r="S1164" s="10">
        <f t="shared" si="226"/>
        <v>0</v>
      </c>
      <c r="T1164" s="10">
        <f t="shared" si="227"/>
        <v>0</v>
      </c>
      <c r="U1164" s="10">
        <f t="shared" si="228"/>
        <v>0</v>
      </c>
      <c r="V1164" s="10">
        <f t="shared" si="229"/>
        <v>0</v>
      </c>
      <c r="W1164" s="10">
        <f t="shared" si="230"/>
        <v>0</v>
      </c>
      <c r="X1164" s="10">
        <f t="shared" si="231"/>
        <v>0</v>
      </c>
      <c r="Y1164" s="10">
        <f t="shared" si="232"/>
        <v>0</v>
      </c>
      <c r="Z1164" s="10">
        <f t="shared" si="233"/>
        <v>0</v>
      </c>
    </row>
    <row r="1165" spans="2:26">
      <c r="B1165" s="8"/>
      <c r="E1165" s="193"/>
      <c r="F1165" s="8"/>
      <c r="I1165" s="193"/>
      <c r="L1165" s="8"/>
      <c r="O1165" s="10">
        <f t="shared" si="222"/>
        <v>0</v>
      </c>
      <c r="P1165" s="10">
        <f t="shared" si="223"/>
        <v>0</v>
      </c>
      <c r="Q1165" s="10">
        <f t="shared" si="224"/>
        <v>0</v>
      </c>
      <c r="R1165" s="10">
        <f t="shared" si="225"/>
        <v>0</v>
      </c>
      <c r="S1165" s="10">
        <f t="shared" si="226"/>
        <v>0</v>
      </c>
      <c r="T1165" s="10">
        <f t="shared" si="227"/>
        <v>0</v>
      </c>
      <c r="U1165" s="10">
        <f t="shared" si="228"/>
        <v>0</v>
      </c>
      <c r="V1165" s="10">
        <f t="shared" si="229"/>
        <v>0</v>
      </c>
      <c r="W1165" s="10">
        <f t="shared" si="230"/>
        <v>0</v>
      </c>
      <c r="X1165" s="10">
        <f t="shared" si="231"/>
        <v>0</v>
      </c>
      <c r="Y1165" s="10">
        <f t="shared" si="232"/>
        <v>0</v>
      </c>
      <c r="Z1165" s="10">
        <f t="shared" si="233"/>
        <v>0</v>
      </c>
    </row>
    <row r="1166" spans="2:26">
      <c r="B1166" s="8"/>
      <c r="E1166" s="193"/>
      <c r="F1166" s="8"/>
      <c r="I1166" s="193"/>
      <c r="L1166" s="8"/>
      <c r="O1166" s="10">
        <f t="shared" si="222"/>
        <v>0</v>
      </c>
      <c r="P1166" s="10">
        <f t="shared" si="223"/>
        <v>0</v>
      </c>
      <c r="Q1166" s="10">
        <f t="shared" si="224"/>
        <v>0</v>
      </c>
      <c r="R1166" s="10">
        <f t="shared" si="225"/>
        <v>0</v>
      </c>
      <c r="S1166" s="10">
        <f t="shared" si="226"/>
        <v>0</v>
      </c>
      <c r="T1166" s="10">
        <f t="shared" si="227"/>
        <v>0</v>
      </c>
      <c r="U1166" s="10">
        <f t="shared" si="228"/>
        <v>0</v>
      </c>
      <c r="V1166" s="10">
        <f t="shared" si="229"/>
        <v>0</v>
      </c>
      <c r="W1166" s="10">
        <f t="shared" si="230"/>
        <v>0</v>
      </c>
      <c r="X1166" s="10">
        <f t="shared" si="231"/>
        <v>0</v>
      </c>
      <c r="Y1166" s="10">
        <f t="shared" si="232"/>
        <v>0</v>
      </c>
      <c r="Z1166" s="10">
        <f t="shared" si="233"/>
        <v>0</v>
      </c>
    </row>
    <row r="1167" spans="2:26">
      <c r="B1167" s="8"/>
      <c r="E1167" s="193"/>
      <c r="F1167" s="8"/>
      <c r="I1167" s="193"/>
      <c r="L1167" s="8"/>
      <c r="O1167" s="10">
        <f t="shared" si="222"/>
        <v>0</v>
      </c>
      <c r="P1167" s="10">
        <f t="shared" si="223"/>
        <v>0</v>
      </c>
      <c r="Q1167" s="10">
        <f t="shared" si="224"/>
        <v>0</v>
      </c>
      <c r="R1167" s="10">
        <f t="shared" si="225"/>
        <v>0</v>
      </c>
      <c r="S1167" s="10">
        <f t="shared" si="226"/>
        <v>0</v>
      </c>
      <c r="T1167" s="10">
        <f t="shared" si="227"/>
        <v>0</v>
      </c>
      <c r="U1167" s="10">
        <f t="shared" si="228"/>
        <v>0</v>
      </c>
      <c r="V1167" s="10">
        <f t="shared" si="229"/>
        <v>0</v>
      </c>
      <c r="W1167" s="10">
        <f t="shared" si="230"/>
        <v>0</v>
      </c>
      <c r="X1167" s="10">
        <f t="shared" si="231"/>
        <v>0</v>
      </c>
      <c r="Y1167" s="10">
        <f t="shared" si="232"/>
        <v>0</v>
      </c>
      <c r="Z1167" s="10">
        <f t="shared" si="233"/>
        <v>0</v>
      </c>
    </row>
    <row r="1168" spans="2:26">
      <c r="B1168" s="8"/>
      <c r="E1168" s="193"/>
      <c r="F1168" s="8"/>
      <c r="I1168" s="193"/>
      <c r="L1168" s="8"/>
      <c r="O1168" s="10">
        <f t="shared" si="222"/>
        <v>0</v>
      </c>
      <c r="P1168" s="10">
        <f t="shared" si="223"/>
        <v>0</v>
      </c>
      <c r="Q1168" s="10">
        <f t="shared" si="224"/>
        <v>0</v>
      </c>
      <c r="R1168" s="10">
        <f t="shared" si="225"/>
        <v>0</v>
      </c>
      <c r="S1168" s="10">
        <f t="shared" si="226"/>
        <v>0</v>
      </c>
      <c r="T1168" s="10">
        <f t="shared" si="227"/>
        <v>0</v>
      </c>
      <c r="U1168" s="10">
        <f t="shared" si="228"/>
        <v>0</v>
      </c>
      <c r="V1168" s="10">
        <f t="shared" si="229"/>
        <v>0</v>
      </c>
      <c r="W1168" s="10">
        <f t="shared" si="230"/>
        <v>0</v>
      </c>
      <c r="X1168" s="10">
        <f t="shared" si="231"/>
        <v>0</v>
      </c>
      <c r="Y1168" s="10">
        <f t="shared" si="232"/>
        <v>0</v>
      </c>
      <c r="Z1168" s="10">
        <f t="shared" si="233"/>
        <v>0</v>
      </c>
    </row>
    <row r="1169" spans="2:26">
      <c r="B1169" s="8"/>
      <c r="E1169" s="193"/>
      <c r="F1169" s="8"/>
      <c r="I1169" s="193"/>
      <c r="L1169" s="8"/>
      <c r="O1169" s="10">
        <f t="shared" si="222"/>
        <v>0</v>
      </c>
      <c r="P1169" s="10">
        <f t="shared" si="223"/>
        <v>0</v>
      </c>
      <c r="Q1169" s="10">
        <f t="shared" si="224"/>
        <v>0</v>
      </c>
      <c r="R1169" s="10">
        <f t="shared" si="225"/>
        <v>0</v>
      </c>
      <c r="S1169" s="10">
        <f t="shared" si="226"/>
        <v>0</v>
      </c>
      <c r="T1169" s="10">
        <f t="shared" si="227"/>
        <v>0</v>
      </c>
      <c r="U1169" s="10">
        <f t="shared" si="228"/>
        <v>0</v>
      </c>
      <c r="V1169" s="10">
        <f t="shared" si="229"/>
        <v>0</v>
      </c>
      <c r="W1169" s="10">
        <f t="shared" si="230"/>
        <v>0</v>
      </c>
      <c r="X1169" s="10">
        <f t="shared" si="231"/>
        <v>0</v>
      </c>
      <c r="Y1169" s="10">
        <f t="shared" si="232"/>
        <v>0</v>
      </c>
      <c r="Z1169" s="10">
        <f t="shared" si="233"/>
        <v>0</v>
      </c>
    </row>
    <row r="1170" spans="2:26">
      <c r="B1170" s="8"/>
      <c r="E1170" s="193"/>
      <c r="F1170" s="8"/>
      <c r="I1170" s="193"/>
      <c r="L1170" s="8"/>
      <c r="O1170" s="10">
        <f t="shared" si="222"/>
        <v>0</v>
      </c>
      <c r="P1170" s="10">
        <f t="shared" si="223"/>
        <v>0</v>
      </c>
      <c r="Q1170" s="10">
        <f t="shared" si="224"/>
        <v>0</v>
      </c>
      <c r="R1170" s="10">
        <f t="shared" si="225"/>
        <v>0</v>
      </c>
      <c r="S1170" s="10">
        <f t="shared" si="226"/>
        <v>0</v>
      </c>
      <c r="T1170" s="10">
        <f t="shared" si="227"/>
        <v>0</v>
      </c>
      <c r="U1170" s="10">
        <f t="shared" si="228"/>
        <v>0</v>
      </c>
      <c r="V1170" s="10">
        <f t="shared" si="229"/>
        <v>0</v>
      </c>
      <c r="W1170" s="10">
        <f t="shared" si="230"/>
        <v>0</v>
      </c>
      <c r="X1170" s="10">
        <f t="shared" si="231"/>
        <v>0</v>
      </c>
      <c r="Y1170" s="10">
        <f t="shared" si="232"/>
        <v>0</v>
      </c>
      <c r="Z1170" s="10">
        <f t="shared" si="233"/>
        <v>0</v>
      </c>
    </row>
    <row r="1171" spans="2:26">
      <c r="B1171" s="8"/>
      <c r="E1171" s="193"/>
      <c r="F1171" s="8"/>
      <c r="I1171" s="193"/>
      <c r="L1171" s="8"/>
      <c r="O1171" s="10">
        <f t="shared" si="222"/>
        <v>0</v>
      </c>
      <c r="P1171" s="10">
        <f t="shared" si="223"/>
        <v>0</v>
      </c>
      <c r="Q1171" s="10">
        <f t="shared" si="224"/>
        <v>0</v>
      </c>
      <c r="R1171" s="10">
        <f t="shared" si="225"/>
        <v>0</v>
      </c>
      <c r="S1171" s="10">
        <f t="shared" si="226"/>
        <v>0</v>
      </c>
      <c r="T1171" s="10">
        <f t="shared" si="227"/>
        <v>0</v>
      </c>
      <c r="U1171" s="10">
        <f t="shared" si="228"/>
        <v>0</v>
      </c>
      <c r="V1171" s="10">
        <f t="shared" si="229"/>
        <v>0</v>
      </c>
      <c r="W1171" s="10">
        <f t="shared" si="230"/>
        <v>0</v>
      </c>
      <c r="X1171" s="10">
        <f t="shared" si="231"/>
        <v>0</v>
      </c>
      <c r="Y1171" s="10">
        <f t="shared" si="232"/>
        <v>0</v>
      </c>
      <c r="Z1171" s="10">
        <f t="shared" si="233"/>
        <v>0</v>
      </c>
    </row>
    <row r="1172" spans="2:26">
      <c r="B1172" s="8"/>
      <c r="E1172" s="193"/>
      <c r="F1172" s="8"/>
      <c r="I1172" s="193"/>
      <c r="L1172" s="8"/>
      <c r="N1172" s="8"/>
      <c r="O1172" s="10">
        <f t="shared" si="222"/>
        <v>0</v>
      </c>
      <c r="P1172" s="10">
        <f t="shared" si="223"/>
        <v>0</v>
      </c>
      <c r="Q1172" s="10">
        <f t="shared" si="224"/>
        <v>0</v>
      </c>
      <c r="R1172" s="10">
        <f t="shared" si="225"/>
        <v>0</v>
      </c>
      <c r="S1172" s="10">
        <f t="shared" si="226"/>
        <v>0</v>
      </c>
      <c r="T1172" s="10">
        <f t="shared" si="227"/>
        <v>0</v>
      </c>
      <c r="U1172" s="10">
        <f t="shared" si="228"/>
        <v>0</v>
      </c>
      <c r="V1172" s="10">
        <f t="shared" si="229"/>
        <v>0</v>
      </c>
      <c r="W1172" s="10">
        <f t="shared" si="230"/>
        <v>0</v>
      </c>
      <c r="X1172" s="10">
        <f t="shared" si="231"/>
        <v>0</v>
      </c>
      <c r="Y1172" s="10">
        <f t="shared" si="232"/>
        <v>0</v>
      </c>
      <c r="Z1172" s="10">
        <f t="shared" si="233"/>
        <v>0</v>
      </c>
    </row>
    <row r="1173" spans="2:26">
      <c r="B1173" s="8"/>
      <c r="E1173" s="193"/>
      <c r="F1173" s="8"/>
      <c r="I1173" s="193"/>
      <c r="L1173" s="8"/>
      <c r="N1173" s="8"/>
      <c r="O1173" s="10">
        <f t="shared" si="222"/>
        <v>0</v>
      </c>
      <c r="P1173" s="10">
        <f t="shared" si="223"/>
        <v>0</v>
      </c>
      <c r="Q1173" s="10">
        <f t="shared" si="224"/>
        <v>0</v>
      </c>
      <c r="R1173" s="10">
        <f t="shared" si="225"/>
        <v>0</v>
      </c>
      <c r="S1173" s="10">
        <f t="shared" si="226"/>
        <v>0</v>
      </c>
      <c r="T1173" s="10">
        <f t="shared" si="227"/>
        <v>0</v>
      </c>
      <c r="U1173" s="10">
        <f t="shared" si="228"/>
        <v>0</v>
      </c>
      <c r="V1173" s="10">
        <f t="shared" si="229"/>
        <v>0</v>
      </c>
      <c r="W1173" s="10">
        <f t="shared" si="230"/>
        <v>0</v>
      </c>
      <c r="X1173" s="10">
        <f t="shared" si="231"/>
        <v>0</v>
      </c>
      <c r="Y1173" s="10">
        <f t="shared" si="232"/>
        <v>0</v>
      </c>
      <c r="Z1173" s="10">
        <f t="shared" si="233"/>
        <v>0</v>
      </c>
    </row>
    <row r="1174" spans="2:26">
      <c r="B1174" s="8"/>
      <c r="E1174" s="193"/>
      <c r="F1174" s="8"/>
      <c r="I1174" s="193"/>
      <c r="L1174" s="8"/>
      <c r="O1174" s="10">
        <f t="shared" si="222"/>
        <v>0</v>
      </c>
      <c r="P1174" s="10">
        <f t="shared" si="223"/>
        <v>0</v>
      </c>
      <c r="Q1174" s="10">
        <f t="shared" si="224"/>
        <v>0</v>
      </c>
      <c r="R1174" s="10">
        <f t="shared" si="225"/>
        <v>0</v>
      </c>
      <c r="S1174" s="10">
        <f t="shared" si="226"/>
        <v>0</v>
      </c>
      <c r="T1174" s="10">
        <f t="shared" si="227"/>
        <v>0</v>
      </c>
      <c r="U1174" s="10">
        <f t="shared" si="228"/>
        <v>0</v>
      </c>
      <c r="V1174" s="10">
        <f t="shared" si="229"/>
        <v>0</v>
      </c>
      <c r="W1174" s="10">
        <f t="shared" si="230"/>
        <v>0</v>
      </c>
      <c r="X1174" s="10">
        <f t="shared" si="231"/>
        <v>0</v>
      </c>
      <c r="Y1174" s="10">
        <f t="shared" si="232"/>
        <v>0</v>
      </c>
      <c r="Z1174" s="10">
        <f t="shared" si="233"/>
        <v>0</v>
      </c>
    </row>
    <row r="1175" spans="2:26">
      <c r="B1175" s="8"/>
      <c r="E1175" s="193"/>
      <c r="F1175" s="8"/>
      <c r="I1175" s="193"/>
      <c r="L1175" s="8"/>
      <c r="O1175" s="10">
        <f t="shared" si="222"/>
        <v>0</v>
      </c>
      <c r="P1175" s="10">
        <f t="shared" si="223"/>
        <v>0</v>
      </c>
      <c r="Q1175" s="10">
        <f t="shared" si="224"/>
        <v>0</v>
      </c>
      <c r="R1175" s="10">
        <f t="shared" si="225"/>
        <v>0</v>
      </c>
      <c r="S1175" s="10">
        <f t="shared" si="226"/>
        <v>0</v>
      </c>
      <c r="T1175" s="10">
        <f t="shared" si="227"/>
        <v>0</v>
      </c>
      <c r="U1175" s="10">
        <f t="shared" si="228"/>
        <v>0</v>
      </c>
      <c r="V1175" s="10">
        <f t="shared" si="229"/>
        <v>0</v>
      </c>
      <c r="W1175" s="10">
        <f t="shared" si="230"/>
        <v>0</v>
      </c>
      <c r="X1175" s="10">
        <f t="shared" si="231"/>
        <v>0</v>
      </c>
      <c r="Y1175" s="10">
        <f t="shared" si="232"/>
        <v>0</v>
      </c>
      <c r="Z1175" s="10">
        <f t="shared" si="233"/>
        <v>0</v>
      </c>
    </row>
    <row r="1176" spans="2:26">
      <c r="B1176" s="8"/>
      <c r="E1176" s="193"/>
      <c r="F1176" s="8"/>
      <c r="I1176" s="193"/>
      <c r="L1176" s="8"/>
      <c r="O1176" s="10">
        <f t="shared" si="222"/>
        <v>0</v>
      </c>
      <c r="P1176" s="10">
        <f t="shared" si="223"/>
        <v>0</v>
      </c>
      <c r="Q1176" s="10">
        <f t="shared" si="224"/>
        <v>0</v>
      </c>
      <c r="R1176" s="10">
        <f t="shared" si="225"/>
        <v>0</v>
      </c>
      <c r="S1176" s="10">
        <f t="shared" si="226"/>
        <v>0</v>
      </c>
      <c r="T1176" s="10">
        <f t="shared" si="227"/>
        <v>0</v>
      </c>
      <c r="U1176" s="10">
        <f t="shared" si="228"/>
        <v>0</v>
      </c>
      <c r="V1176" s="10">
        <f t="shared" si="229"/>
        <v>0</v>
      </c>
      <c r="W1176" s="10">
        <f t="shared" si="230"/>
        <v>0</v>
      </c>
      <c r="X1176" s="10">
        <f t="shared" si="231"/>
        <v>0</v>
      </c>
      <c r="Y1176" s="10">
        <f t="shared" si="232"/>
        <v>0</v>
      </c>
      <c r="Z1176" s="10">
        <f t="shared" si="233"/>
        <v>0</v>
      </c>
    </row>
    <row r="1177" spans="2:26">
      <c r="B1177" s="8"/>
      <c r="E1177" s="193"/>
      <c r="F1177" s="8"/>
      <c r="I1177" s="193"/>
      <c r="L1177" s="8"/>
      <c r="O1177" s="10">
        <f t="shared" si="222"/>
        <v>0</v>
      </c>
      <c r="P1177" s="10">
        <f t="shared" si="223"/>
        <v>0</v>
      </c>
      <c r="Q1177" s="10">
        <f t="shared" si="224"/>
        <v>0</v>
      </c>
      <c r="R1177" s="10">
        <f t="shared" si="225"/>
        <v>0</v>
      </c>
      <c r="S1177" s="10">
        <f t="shared" si="226"/>
        <v>0</v>
      </c>
      <c r="T1177" s="10">
        <f t="shared" si="227"/>
        <v>0</v>
      </c>
      <c r="U1177" s="10">
        <f t="shared" si="228"/>
        <v>0</v>
      </c>
      <c r="V1177" s="10">
        <f t="shared" si="229"/>
        <v>0</v>
      </c>
      <c r="W1177" s="10">
        <f t="shared" si="230"/>
        <v>0</v>
      </c>
      <c r="X1177" s="10">
        <f t="shared" si="231"/>
        <v>0</v>
      </c>
      <c r="Y1177" s="10">
        <f t="shared" si="232"/>
        <v>0</v>
      </c>
      <c r="Z1177" s="10">
        <f t="shared" si="233"/>
        <v>0</v>
      </c>
    </row>
    <row r="1178" spans="2:26">
      <c r="B1178" s="8"/>
      <c r="E1178" s="193"/>
      <c r="F1178" s="8"/>
      <c r="I1178" s="193"/>
      <c r="L1178" s="8"/>
      <c r="O1178" s="10">
        <f t="shared" si="222"/>
        <v>0</v>
      </c>
      <c r="P1178" s="10">
        <f t="shared" si="223"/>
        <v>0</v>
      </c>
      <c r="Q1178" s="10">
        <f t="shared" si="224"/>
        <v>0</v>
      </c>
      <c r="R1178" s="10">
        <f t="shared" si="225"/>
        <v>0</v>
      </c>
      <c r="S1178" s="10">
        <f t="shared" si="226"/>
        <v>0</v>
      </c>
      <c r="T1178" s="10">
        <f t="shared" si="227"/>
        <v>0</v>
      </c>
      <c r="U1178" s="10">
        <f t="shared" si="228"/>
        <v>0</v>
      </c>
      <c r="V1178" s="10">
        <f t="shared" si="229"/>
        <v>0</v>
      </c>
      <c r="W1178" s="10">
        <f t="shared" si="230"/>
        <v>0</v>
      </c>
      <c r="X1178" s="10">
        <f t="shared" si="231"/>
        <v>0</v>
      </c>
      <c r="Y1178" s="10">
        <f t="shared" si="232"/>
        <v>0</v>
      </c>
      <c r="Z1178" s="10">
        <f t="shared" si="233"/>
        <v>0</v>
      </c>
    </row>
    <row r="1179" spans="2:26">
      <c r="B1179" s="8"/>
      <c r="E1179" s="193"/>
      <c r="F1179" s="8"/>
      <c r="I1179" s="193"/>
      <c r="L1179" s="8"/>
      <c r="O1179" s="10">
        <f t="shared" si="222"/>
        <v>0</v>
      </c>
      <c r="P1179" s="10">
        <f t="shared" si="223"/>
        <v>0</v>
      </c>
      <c r="Q1179" s="10">
        <f t="shared" si="224"/>
        <v>0</v>
      </c>
      <c r="R1179" s="10">
        <f t="shared" si="225"/>
        <v>0</v>
      </c>
      <c r="S1179" s="10">
        <f t="shared" si="226"/>
        <v>0</v>
      </c>
      <c r="T1179" s="10">
        <f t="shared" si="227"/>
        <v>0</v>
      </c>
      <c r="U1179" s="10">
        <f t="shared" si="228"/>
        <v>0</v>
      </c>
      <c r="V1179" s="10">
        <f t="shared" si="229"/>
        <v>0</v>
      </c>
      <c r="W1179" s="10">
        <f t="shared" si="230"/>
        <v>0</v>
      </c>
      <c r="X1179" s="10">
        <f t="shared" si="231"/>
        <v>0</v>
      </c>
      <c r="Y1179" s="10">
        <f t="shared" si="232"/>
        <v>0</v>
      </c>
      <c r="Z1179" s="10">
        <f t="shared" si="233"/>
        <v>0</v>
      </c>
    </row>
    <row r="1180" spans="2:26">
      <c r="B1180" s="8"/>
      <c r="E1180" s="193"/>
      <c r="F1180" s="8"/>
      <c r="I1180" s="193"/>
      <c r="L1180" s="8"/>
      <c r="O1180" s="10">
        <f t="shared" si="222"/>
        <v>0</v>
      </c>
      <c r="P1180" s="10">
        <f t="shared" si="223"/>
        <v>0</v>
      </c>
      <c r="Q1180" s="10">
        <f t="shared" si="224"/>
        <v>0</v>
      </c>
      <c r="R1180" s="10">
        <f t="shared" si="225"/>
        <v>0</v>
      </c>
      <c r="S1180" s="10">
        <f t="shared" si="226"/>
        <v>0</v>
      </c>
      <c r="T1180" s="10">
        <f t="shared" si="227"/>
        <v>0</v>
      </c>
      <c r="U1180" s="10">
        <f t="shared" si="228"/>
        <v>0</v>
      </c>
      <c r="V1180" s="10">
        <f t="shared" si="229"/>
        <v>0</v>
      </c>
      <c r="W1180" s="10">
        <f t="shared" si="230"/>
        <v>0</v>
      </c>
      <c r="X1180" s="10">
        <f t="shared" si="231"/>
        <v>0</v>
      </c>
      <c r="Y1180" s="10">
        <f t="shared" si="232"/>
        <v>0</v>
      </c>
      <c r="Z1180" s="10">
        <f t="shared" si="233"/>
        <v>0</v>
      </c>
    </row>
    <row r="1181" spans="2:26">
      <c r="B1181" s="8"/>
      <c r="E1181" s="193"/>
      <c r="F1181" s="8"/>
      <c r="I1181" s="193"/>
      <c r="L1181" s="8"/>
      <c r="O1181" s="10">
        <f t="shared" si="222"/>
        <v>0</v>
      </c>
      <c r="P1181" s="10">
        <f t="shared" si="223"/>
        <v>0</v>
      </c>
      <c r="Q1181" s="10">
        <f t="shared" si="224"/>
        <v>0</v>
      </c>
      <c r="R1181" s="10">
        <f t="shared" si="225"/>
        <v>0</v>
      </c>
      <c r="S1181" s="10">
        <f t="shared" si="226"/>
        <v>0</v>
      </c>
      <c r="T1181" s="10">
        <f t="shared" si="227"/>
        <v>0</v>
      </c>
      <c r="U1181" s="10">
        <f t="shared" si="228"/>
        <v>0</v>
      </c>
      <c r="V1181" s="10">
        <f t="shared" si="229"/>
        <v>0</v>
      </c>
      <c r="W1181" s="10">
        <f t="shared" si="230"/>
        <v>0</v>
      </c>
      <c r="X1181" s="10">
        <f t="shared" si="231"/>
        <v>0</v>
      </c>
      <c r="Y1181" s="10">
        <f t="shared" si="232"/>
        <v>0</v>
      </c>
      <c r="Z1181" s="10">
        <f t="shared" si="233"/>
        <v>0</v>
      </c>
    </row>
    <row r="1182" spans="2:26">
      <c r="B1182" s="8"/>
      <c r="E1182" s="193"/>
      <c r="F1182" s="8"/>
      <c r="I1182" s="193"/>
      <c r="L1182" s="8"/>
      <c r="O1182" s="10">
        <f t="shared" si="222"/>
        <v>0</v>
      </c>
      <c r="P1182" s="10">
        <f t="shared" si="223"/>
        <v>0</v>
      </c>
      <c r="Q1182" s="10">
        <f t="shared" si="224"/>
        <v>0</v>
      </c>
      <c r="R1182" s="10">
        <f t="shared" si="225"/>
        <v>0</v>
      </c>
      <c r="S1182" s="10">
        <f t="shared" si="226"/>
        <v>0</v>
      </c>
      <c r="T1182" s="10">
        <f t="shared" si="227"/>
        <v>0</v>
      </c>
      <c r="U1182" s="10">
        <f t="shared" si="228"/>
        <v>0</v>
      </c>
      <c r="V1182" s="10">
        <f t="shared" si="229"/>
        <v>0</v>
      </c>
      <c r="W1182" s="10">
        <f t="shared" si="230"/>
        <v>0</v>
      </c>
      <c r="X1182" s="10">
        <f t="shared" si="231"/>
        <v>0</v>
      </c>
      <c r="Y1182" s="10">
        <f t="shared" si="232"/>
        <v>0</v>
      </c>
      <c r="Z1182" s="10">
        <f t="shared" si="233"/>
        <v>0</v>
      </c>
    </row>
    <row r="1183" spans="2:26">
      <c r="B1183" s="8"/>
      <c r="E1183" s="193"/>
      <c r="F1183" s="8"/>
      <c r="I1183" s="193"/>
      <c r="L1183" s="8"/>
      <c r="O1183" s="10">
        <f t="shared" si="222"/>
        <v>0</v>
      </c>
      <c r="P1183" s="10">
        <f t="shared" si="223"/>
        <v>0</v>
      </c>
      <c r="Q1183" s="10">
        <f t="shared" si="224"/>
        <v>0</v>
      </c>
      <c r="R1183" s="10">
        <f t="shared" si="225"/>
        <v>0</v>
      </c>
      <c r="S1183" s="10">
        <f t="shared" si="226"/>
        <v>0</v>
      </c>
      <c r="T1183" s="10">
        <f t="shared" si="227"/>
        <v>0</v>
      </c>
      <c r="U1183" s="10">
        <f t="shared" si="228"/>
        <v>0</v>
      </c>
      <c r="V1183" s="10">
        <f t="shared" si="229"/>
        <v>0</v>
      </c>
      <c r="W1183" s="10">
        <f t="shared" si="230"/>
        <v>0</v>
      </c>
      <c r="X1183" s="10">
        <f t="shared" si="231"/>
        <v>0</v>
      </c>
      <c r="Y1183" s="10">
        <f t="shared" si="232"/>
        <v>0</v>
      </c>
      <c r="Z1183" s="10">
        <f t="shared" si="233"/>
        <v>0</v>
      </c>
    </row>
    <row r="1184" spans="2:26">
      <c r="B1184" s="8"/>
      <c r="E1184" s="193"/>
      <c r="F1184" s="8"/>
      <c r="I1184" s="193"/>
      <c r="L1184" s="8"/>
      <c r="O1184" s="10">
        <f t="shared" si="222"/>
        <v>0</v>
      </c>
      <c r="P1184" s="10">
        <f t="shared" si="223"/>
        <v>0</v>
      </c>
      <c r="Q1184" s="10">
        <f t="shared" si="224"/>
        <v>0</v>
      </c>
      <c r="R1184" s="10">
        <f t="shared" si="225"/>
        <v>0</v>
      </c>
      <c r="S1184" s="10">
        <f t="shared" si="226"/>
        <v>0</v>
      </c>
      <c r="T1184" s="10">
        <f t="shared" si="227"/>
        <v>0</v>
      </c>
      <c r="U1184" s="10">
        <f t="shared" si="228"/>
        <v>0</v>
      </c>
      <c r="V1184" s="10">
        <f t="shared" si="229"/>
        <v>0</v>
      </c>
      <c r="W1184" s="10">
        <f t="shared" si="230"/>
        <v>0</v>
      </c>
      <c r="X1184" s="10">
        <f t="shared" si="231"/>
        <v>0</v>
      </c>
      <c r="Y1184" s="10">
        <f t="shared" si="232"/>
        <v>0</v>
      </c>
      <c r="Z1184" s="10">
        <f t="shared" si="233"/>
        <v>0</v>
      </c>
    </row>
    <row r="1185" spans="2:26">
      <c r="B1185" s="8"/>
      <c r="E1185" s="193"/>
      <c r="F1185" s="8"/>
      <c r="I1185" s="193"/>
      <c r="L1185" s="8"/>
      <c r="O1185" s="10">
        <f t="shared" si="222"/>
        <v>0</v>
      </c>
      <c r="P1185" s="10">
        <f t="shared" si="223"/>
        <v>0</v>
      </c>
      <c r="Q1185" s="10">
        <f t="shared" si="224"/>
        <v>0</v>
      </c>
      <c r="R1185" s="10">
        <f t="shared" si="225"/>
        <v>0</v>
      </c>
      <c r="S1185" s="10">
        <f t="shared" si="226"/>
        <v>0</v>
      </c>
      <c r="T1185" s="10">
        <f t="shared" si="227"/>
        <v>0</v>
      </c>
      <c r="U1185" s="10">
        <f t="shared" si="228"/>
        <v>0</v>
      </c>
      <c r="V1185" s="10">
        <f t="shared" si="229"/>
        <v>0</v>
      </c>
      <c r="W1185" s="10">
        <f t="shared" si="230"/>
        <v>0</v>
      </c>
      <c r="X1185" s="10">
        <f t="shared" si="231"/>
        <v>0</v>
      </c>
      <c r="Y1185" s="10">
        <f t="shared" si="232"/>
        <v>0</v>
      </c>
      <c r="Z1185" s="10">
        <f t="shared" si="233"/>
        <v>0</v>
      </c>
    </row>
    <row r="1186" spans="2:26">
      <c r="B1186" s="8"/>
      <c r="E1186" s="193"/>
      <c r="F1186" s="8"/>
      <c r="I1186" s="193"/>
      <c r="L1186" s="8"/>
      <c r="O1186" s="10">
        <f t="shared" si="222"/>
        <v>0</v>
      </c>
      <c r="P1186" s="10">
        <f t="shared" si="223"/>
        <v>0</v>
      </c>
      <c r="Q1186" s="10">
        <f t="shared" si="224"/>
        <v>0</v>
      </c>
      <c r="R1186" s="10">
        <f t="shared" si="225"/>
        <v>0</v>
      </c>
      <c r="S1186" s="10">
        <f t="shared" si="226"/>
        <v>0</v>
      </c>
      <c r="T1186" s="10">
        <f t="shared" si="227"/>
        <v>0</v>
      </c>
      <c r="U1186" s="10">
        <f t="shared" si="228"/>
        <v>0</v>
      </c>
      <c r="V1186" s="10">
        <f t="shared" si="229"/>
        <v>0</v>
      </c>
      <c r="W1186" s="10">
        <f t="shared" si="230"/>
        <v>0</v>
      </c>
      <c r="X1186" s="10">
        <f t="shared" si="231"/>
        <v>0</v>
      </c>
      <c r="Y1186" s="10">
        <f t="shared" si="232"/>
        <v>0</v>
      </c>
      <c r="Z1186" s="10">
        <f t="shared" si="233"/>
        <v>0</v>
      </c>
    </row>
    <row r="1187" spans="2:26">
      <c r="B1187" s="8"/>
      <c r="E1187" s="193"/>
      <c r="F1187" s="8"/>
      <c r="I1187" s="193"/>
      <c r="L1187" s="8"/>
      <c r="O1187" s="10">
        <f t="shared" si="222"/>
        <v>0</v>
      </c>
      <c r="P1187" s="10">
        <f t="shared" si="223"/>
        <v>0</v>
      </c>
      <c r="Q1187" s="10">
        <f t="shared" si="224"/>
        <v>0</v>
      </c>
      <c r="R1187" s="10">
        <f t="shared" si="225"/>
        <v>0</v>
      </c>
      <c r="S1187" s="10">
        <f t="shared" si="226"/>
        <v>0</v>
      </c>
      <c r="T1187" s="10">
        <f t="shared" si="227"/>
        <v>0</v>
      </c>
      <c r="U1187" s="10">
        <f t="shared" si="228"/>
        <v>0</v>
      </c>
      <c r="V1187" s="10">
        <f t="shared" si="229"/>
        <v>0</v>
      </c>
      <c r="W1187" s="10">
        <f t="shared" si="230"/>
        <v>0</v>
      </c>
      <c r="X1187" s="10">
        <f t="shared" si="231"/>
        <v>0</v>
      </c>
      <c r="Y1187" s="10">
        <f t="shared" si="232"/>
        <v>0</v>
      </c>
      <c r="Z1187" s="10">
        <f t="shared" si="233"/>
        <v>0</v>
      </c>
    </row>
    <row r="1188" spans="2:26">
      <c r="B1188" s="8"/>
      <c r="E1188" s="193"/>
      <c r="F1188" s="8"/>
      <c r="I1188" s="193"/>
      <c r="L1188" s="8"/>
      <c r="O1188" s="10">
        <f t="shared" si="222"/>
        <v>0</v>
      </c>
      <c r="P1188" s="10">
        <f t="shared" si="223"/>
        <v>0</v>
      </c>
      <c r="Q1188" s="10">
        <f t="shared" si="224"/>
        <v>0</v>
      </c>
      <c r="R1188" s="10">
        <f t="shared" si="225"/>
        <v>0</v>
      </c>
      <c r="S1188" s="10">
        <f t="shared" si="226"/>
        <v>0</v>
      </c>
      <c r="T1188" s="10">
        <f t="shared" si="227"/>
        <v>0</v>
      </c>
      <c r="U1188" s="10">
        <f t="shared" si="228"/>
        <v>0</v>
      </c>
      <c r="V1188" s="10">
        <f t="shared" si="229"/>
        <v>0</v>
      </c>
      <c r="W1188" s="10">
        <f t="shared" si="230"/>
        <v>0</v>
      </c>
      <c r="X1188" s="10">
        <f t="shared" si="231"/>
        <v>0</v>
      </c>
      <c r="Y1188" s="10">
        <f t="shared" si="232"/>
        <v>0</v>
      </c>
      <c r="Z1188" s="10">
        <f t="shared" si="233"/>
        <v>0</v>
      </c>
    </row>
    <row r="1189" spans="2:26">
      <c r="B1189" s="8"/>
      <c r="E1189" s="193"/>
      <c r="F1189" s="8"/>
      <c r="I1189" s="193"/>
      <c r="L1189" s="8"/>
      <c r="O1189" s="10">
        <f t="shared" si="222"/>
        <v>0</v>
      </c>
      <c r="P1189" s="10">
        <f t="shared" si="223"/>
        <v>0</v>
      </c>
      <c r="Q1189" s="10">
        <f t="shared" si="224"/>
        <v>0</v>
      </c>
      <c r="R1189" s="10">
        <f t="shared" si="225"/>
        <v>0</v>
      </c>
      <c r="S1189" s="10">
        <f t="shared" si="226"/>
        <v>0</v>
      </c>
      <c r="T1189" s="10">
        <f t="shared" si="227"/>
        <v>0</v>
      </c>
      <c r="U1189" s="10">
        <f t="shared" si="228"/>
        <v>0</v>
      </c>
      <c r="V1189" s="10">
        <f t="shared" si="229"/>
        <v>0</v>
      </c>
      <c r="W1189" s="10">
        <f t="shared" si="230"/>
        <v>0</v>
      </c>
      <c r="X1189" s="10">
        <f t="shared" si="231"/>
        <v>0</v>
      </c>
      <c r="Y1189" s="10">
        <f t="shared" si="232"/>
        <v>0</v>
      </c>
      <c r="Z1189" s="10">
        <f t="shared" si="233"/>
        <v>0</v>
      </c>
    </row>
    <row r="1190" spans="2:26">
      <c r="B1190" s="8"/>
      <c r="E1190" s="193"/>
      <c r="F1190" s="8"/>
      <c r="I1190" s="193"/>
      <c r="L1190" s="8"/>
      <c r="O1190" s="10">
        <f t="shared" si="222"/>
        <v>0</v>
      </c>
      <c r="P1190" s="10">
        <f t="shared" si="223"/>
        <v>0</v>
      </c>
      <c r="Q1190" s="10">
        <f t="shared" si="224"/>
        <v>0</v>
      </c>
      <c r="R1190" s="10">
        <f t="shared" si="225"/>
        <v>0</v>
      </c>
      <c r="S1190" s="10">
        <f t="shared" si="226"/>
        <v>0</v>
      </c>
      <c r="T1190" s="10">
        <f t="shared" si="227"/>
        <v>0</v>
      </c>
      <c r="U1190" s="10">
        <f t="shared" si="228"/>
        <v>0</v>
      </c>
      <c r="V1190" s="10">
        <f t="shared" si="229"/>
        <v>0</v>
      </c>
      <c r="W1190" s="10">
        <f t="shared" si="230"/>
        <v>0</v>
      </c>
      <c r="X1190" s="10">
        <f t="shared" si="231"/>
        <v>0</v>
      </c>
      <c r="Y1190" s="10">
        <f t="shared" si="232"/>
        <v>0</v>
      </c>
      <c r="Z1190" s="10">
        <f t="shared" si="233"/>
        <v>0</v>
      </c>
    </row>
    <row r="1191" spans="2:26">
      <c r="B1191" s="8"/>
      <c r="E1191" s="193"/>
      <c r="F1191" s="8"/>
      <c r="I1191" s="193"/>
      <c r="L1191" s="8"/>
      <c r="O1191" s="10">
        <f t="shared" si="222"/>
        <v>0</v>
      </c>
      <c r="P1191" s="10">
        <f t="shared" si="223"/>
        <v>0</v>
      </c>
      <c r="Q1191" s="10">
        <f t="shared" si="224"/>
        <v>0</v>
      </c>
      <c r="R1191" s="10">
        <f t="shared" si="225"/>
        <v>0</v>
      </c>
      <c r="S1191" s="10">
        <f t="shared" si="226"/>
        <v>0</v>
      </c>
      <c r="T1191" s="10">
        <f t="shared" si="227"/>
        <v>0</v>
      </c>
      <c r="U1191" s="10">
        <f t="shared" si="228"/>
        <v>0</v>
      </c>
      <c r="V1191" s="10">
        <f t="shared" si="229"/>
        <v>0</v>
      </c>
      <c r="W1191" s="10">
        <f t="shared" si="230"/>
        <v>0</v>
      </c>
      <c r="X1191" s="10">
        <f t="shared" si="231"/>
        <v>0</v>
      </c>
      <c r="Y1191" s="10">
        <f t="shared" si="232"/>
        <v>0</v>
      </c>
      <c r="Z1191" s="10">
        <f t="shared" si="233"/>
        <v>0</v>
      </c>
    </row>
    <row r="1192" spans="2:26">
      <c r="B1192" s="8"/>
      <c r="E1192" s="193"/>
      <c r="F1192" s="8"/>
      <c r="I1192" s="193"/>
      <c r="L1192" s="8"/>
      <c r="O1192" s="10">
        <f t="shared" si="222"/>
        <v>0</v>
      </c>
      <c r="P1192" s="10">
        <f t="shared" si="223"/>
        <v>0</v>
      </c>
      <c r="Q1192" s="10">
        <f t="shared" si="224"/>
        <v>0</v>
      </c>
      <c r="R1192" s="10">
        <f t="shared" si="225"/>
        <v>0</v>
      </c>
      <c r="S1192" s="10">
        <f t="shared" si="226"/>
        <v>0</v>
      </c>
      <c r="T1192" s="10">
        <f t="shared" si="227"/>
        <v>0</v>
      </c>
      <c r="U1192" s="10">
        <f t="shared" si="228"/>
        <v>0</v>
      </c>
      <c r="V1192" s="10">
        <f t="shared" si="229"/>
        <v>0</v>
      </c>
      <c r="W1192" s="10">
        <f t="shared" si="230"/>
        <v>0</v>
      </c>
      <c r="X1192" s="10">
        <f t="shared" si="231"/>
        <v>0</v>
      </c>
      <c r="Y1192" s="10">
        <f t="shared" si="232"/>
        <v>0</v>
      </c>
      <c r="Z1192" s="10">
        <f t="shared" si="233"/>
        <v>0</v>
      </c>
    </row>
    <row r="1193" spans="2:26">
      <c r="B1193" s="8"/>
      <c r="E1193" s="193"/>
      <c r="F1193" s="8"/>
      <c r="I1193" s="193"/>
      <c r="L1193" s="8"/>
      <c r="O1193" s="10">
        <f t="shared" si="222"/>
        <v>0</v>
      </c>
      <c r="P1193" s="10">
        <f t="shared" si="223"/>
        <v>0</v>
      </c>
      <c r="Q1193" s="10">
        <f t="shared" si="224"/>
        <v>0</v>
      </c>
      <c r="R1193" s="10">
        <f t="shared" si="225"/>
        <v>0</v>
      </c>
      <c r="S1193" s="10">
        <f t="shared" si="226"/>
        <v>0</v>
      </c>
      <c r="T1193" s="10">
        <f t="shared" si="227"/>
        <v>0</v>
      </c>
      <c r="U1193" s="10">
        <f t="shared" si="228"/>
        <v>0</v>
      </c>
      <c r="V1193" s="10">
        <f t="shared" si="229"/>
        <v>0</v>
      </c>
      <c r="W1193" s="10">
        <f t="shared" si="230"/>
        <v>0</v>
      </c>
      <c r="X1193" s="10">
        <f t="shared" si="231"/>
        <v>0</v>
      </c>
      <c r="Y1193" s="10">
        <f t="shared" si="232"/>
        <v>0</v>
      </c>
      <c r="Z1193" s="10">
        <f t="shared" si="233"/>
        <v>0</v>
      </c>
    </row>
    <row r="1194" spans="2:26">
      <c r="B1194" s="8"/>
      <c r="E1194" s="193"/>
      <c r="F1194" s="8"/>
      <c r="I1194" s="193"/>
      <c r="L1194" s="8"/>
      <c r="O1194" s="10">
        <f t="shared" si="222"/>
        <v>0</v>
      </c>
      <c r="P1194" s="10">
        <f t="shared" si="223"/>
        <v>0</v>
      </c>
      <c r="Q1194" s="10">
        <f t="shared" si="224"/>
        <v>0</v>
      </c>
      <c r="R1194" s="10">
        <f t="shared" si="225"/>
        <v>0</v>
      </c>
      <c r="S1194" s="10">
        <f t="shared" si="226"/>
        <v>0</v>
      </c>
      <c r="T1194" s="10">
        <f t="shared" si="227"/>
        <v>0</v>
      </c>
      <c r="U1194" s="10">
        <f t="shared" si="228"/>
        <v>0</v>
      </c>
      <c r="V1194" s="10">
        <f t="shared" si="229"/>
        <v>0</v>
      </c>
      <c r="W1194" s="10">
        <f t="shared" si="230"/>
        <v>0</v>
      </c>
      <c r="X1194" s="10">
        <f t="shared" si="231"/>
        <v>0</v>
      </c>
      <c r="Y1194" s="10">
        <f t="shared" si="232"/>
        <v>0</v>
      </c>
      <c r="Z1194" s="10">
        <f t="shared" si="233"/>
        <v>0</v>
      </c>
    </row>
    <row r="1195" spans="2:26">
      <c r="B1195" s="8"/>
      <c r="E1195" s="193"/>
      <c r="F1195" s="8"/>
      <c r="I1195" s="193"/>
      <c r="L1195" s="8"/>
      <c r="O1195" s="10">
        <f t="shared" si="222"/>
        <v>0</v>
      </c>
      <c r="P1195" s="10">
        <f t="shared" si="223"/>
        <v>0</v>
      </c>
      <c r="Q1195" s="10">
        <f t="shared" si="224"/>
        <v>0</v>
      </c>
      <c r="R1195" s="10">
        <f t="shared" si="225"/>
        <v>0</v>
      </c>
      <c r="S1195" s="10">
        <f t="shared" si="226"/>
        <v>0</v>
      </c>
      <c r="T1195" s="10">
        <f t="shared" si="227"/>
        <v>0</v>
      </c>
      <c r="U1195" s="10">
        <f t="shared" si="228"/>
        <v>0</v>
      </c>
      <c r="V1195" s="10">
        <f t="shared" si="229"/>
        <v>0</v>
      </c>
      <c r="W1195" s="10">
        <f t="shared" si="230"/>
        <v>0</v>
      </c>
      <c r="X1195" s="10">
        <f t="shared" si="231"/>
        <v>0</v>
      </c>
      <c r="Y1195" s="10">
        <f t="shared" si="232"/>
        <v>0</v>
      </c>
      <c r="Z1195" s="10">
        <f t="shared" si="233"/>
        <v>0</v>
      </c>
    </row>
    <row r="1196" spans="2:26">
      <c r="B1196" s="8"/>
      <c r="E1196" s="193"/>
      <c r="F1196" s="8"/>
      <c r="I1196" s="193"/>
      <c r="L1196" s="8"/>
      <c r="O1196" s="10">
        <f t="shared" si="222"/>
        <v>0</v>
      </c>
      <c r="P1196" s="10">
        <f t="shared" si="223"/>
        <v>0</v>
      </c>
      <c r="Q1196" s="10">
        <f t="shared" si="224"/>
        <v>0</v>
      </c>
      <c r="R1196" s="10">
        <f t="shared" si="225"/>
        <v>0</v>
      </c>
      <c r="S1196" s="10">
        <f t="shared" si="226"/>
        <v>0</v>
      </c>
      <c r="T1196" s="10">
        <f t="shared" si="227"/>
        <v>0</v>
      </c>
      <c r="U1196" s="10">
        <f t="shared" si="228"/>
        <v>0</v>
      </c>
      <c r="V1196" s="10">
        <f t="shared" si="229"/>
        <v>0</v>
      </c>
      <c r="W1196" s="10">
        <f t="shared" si="230"/>
        <v>0</v>
      </c>
      <c r="X1196" s="10">
        <f t="shared" si="231"/>
        <v>0</v>
      </c>
      <c r="Y1196" s="10">
        <f t="shared" si="232"/>
        <v>0</v>
      </c>
      <c r="Z1196" s="10">
        <f t="shared" si="233"/>
        <v>0</v>
      </c>
    </row>
    <row r="1197" spans="2:26">
      <c r="B1197" s="8"/>
      <c r="E1197" s="193"/>
      <c r="F1197" s="8"/>
      <c r="I1197" s="193"/>
      <c r="L1197" s="8"/>
      <c r="O1197" s="10">
        <f t="shared" ref="O1197:O1260" si="234">2*SIN(RADIANS(A1197/2))/0.070931</f>
        <v>0</v>
      </c>
      <c r="P1197" s="10">
        <f t="shared" ref="P1197:P1260" si="235">B1197</f>
        <v>0</v>
      </c>
      <c r="Q1197" s="10">
        <f t="shared" ref="Q1197:Q1260" si="236">2*SIN(RADIANS(C1197/2))/0.070931</f>
        <v>0</v>
      </c>
      <c r="R1197" s="10">
        <f t="shared" ref="R1197:R1260" si="237">D1197</f>
        <v>0</v>
      </c>
      <c r="S1197" s="10">
        <f t="shared" ref="S1197:S1260" si="238">2*SIN(RADIANS(E1197/2))/0.070931</f>
        <v>0</v>
      </c>
      <c r="T1197" s="10">
        <f t="shared" ref="T1197:T1260" si="239">F1197</f>
        <v>0</v>
      </c>
      <c r="U1197" s="10">
        <f t="shared" ref="U1197:U1260" si="240">2*SIN(RADIANS(G1197/2))/0.070931</f>
        <v>0</v>
      </c>
      <c r="V1197" s="10">
        <f t="shared" ref="V1197:V1260" si="241">H1197</f>
        <v>0</v>
      </c>
      <c r="W1197" s="10">
        <f t="shared" ref="W1197:W1254" si="242">2*SIN(RADIANS(I1197/2))/0.070931</f>
        <v>0</v>
      </c>
      <c r="X1197" s="10">
        <f t="shared" ref="X1197:X1254" si="243">J1197</f>
        <v>0</v>
      </c>
      <c r="Y1197" s="10">
        <f t="shared" si="232"/>
        <v>0</v>
      </c>
      <c r="Z1197" s="10">
        <f t="shared" si="233"/>
        <v>0</v>
      </c>
    </row>
    <row r="1198" spans="2:26">
      <c r="B1198" s="8"/>
      <c r="E1198" s="193"/>
      <c r="F1198" s="8"/>
      <c r="I1198" s="193"/>
      <c r="L1198" s="8"/>
      <c r="O1198" s="10">
        <f t="shared" si="234"/>
        <v>0</v>
      </c>
      <c r="P1198" s="10">
        <f t="shared" si="235"/>
        <v>0</v>
      </c>
      <c r="Q1198" s="10">
        <f t="shared" si="236"/>
        <v>0</v>
      </c>
      <c r="R1198" s="10">
        <f t="shared" si="237"/>
        <v>0</v>
      </c>
      <c r="S1198" s="10">
        <f t="shared" si="238"/>
        <v>0</v>
      </c>
      <c r="T1198" s="10">
        <f t="shared" si="239"/>
        <v>0</v>
      </c>
      <c r="U1198" s="10">
        <f t="shared" si="240"/>
        <v>0</v>
      </c>
      <c r="V1198" s="10">
        <f t="shared" si="241"/>
        <v>0</v>
      </c>
      <c r="W1198" s="10">
        <f t="shared" si="242"/>
        <v>0</v>
      </c>
      <c r="X1198" s="10">
        <f t="shared" si="243"/>
        <v>0</v>
      </c>
      <c r="Y1198" s="10">
        <f t="shared" si="232"/>
        <v>0</v>
      </c>
      <c r="Z1198" s="10">
        <f t="shared" si="233"/>
        <v>0</v>
      </c>
    </row>
    <row r="1199" spans="2:26">
      <c r="B1199" s="8"/>
      <c r="E1199" s="193"/>
      <c r="F1199" s="8"/>
      <c r="I1199" s="193"/>
      <c r="L1199" s="8"/>
      <c r="O1199" s="10">
        <f t="shared" si="234"/>
        <v>0</v>
      </c>
      <c r="P1199" s="10">
        <f t="shared" si="235"/>
        <v>0</v>
      </c>
      <c r="Q1199" s="10">
        <f t="shared" si="236"/>
        <v>0</v>
      </c>
      <c r="R1199" s="10">
        <f t="shared" si="237"/>
        <v>0</v>
      </c>
      <c r="S1199" s="10">
        <f t="shared" si="238"/>
        <v>0</v>
      </c>
      <c r="T1199" s="10">
        <f t="shared" si="239"/>
        <v>0</v>
      </c>
      <c r="U1199" s="10">
        <f t="shared" si="240"/>
        <v>0</v>
      </c>
      <c r="V1199" s="10">
        <f t="shared" si="241"/>
        <v>0</v>
      </c>
      <c r="W1199" s="10">
        <f t="shared" si="242"/>
        <v>0</v>
      </c>
      <c r="X1199" s="10">
        <f t="shared" si="243"/>
        <v>0</v>
      </c>
      <c r="Y1199" s="10">
        <f t="shared" si="232"/>
        <v>0</v>
      </c>
      <c r="Z1199" s="10">
        <f t="shared" si="233"/>
        <v>0</v>
      </c>
    </row>
    <row r="1200" spans="2:26">
      <c r="B1200" s="8"/>
      <c r="E1200" s="193"/>
      <c r="F1200" s="8"/>
      <c r="I1200" s="193"/>
      <c r="L1200" s="8"/>
      <c r="O1200" s="10">
        <f t="shared" si="234"/>
        <v>0</v>
      </c>
      <c r="P1200" s="10">
        <f t="shared" si="235"/>
        <v>0</v>
      </c>
      <c r="Q1200" s="10">
        <f t="shared" si="236"/>
        <v>0</v>
      </c>
      <c r="R1200" s="10">
        <f t="shared" si="237"/>
        <v>0</v>
      </c>
      <c r="S1200" s="10">
        <f t="shared" si="238"/>
        <v>0</v>
      </c>
      <c r="T1200" s="10">
        <f t="shared" si="239"/>
        <v>0</v>
      </c>
      <c r="U1200" s="10">
        <f t="shared" si="240"/>
        <v>0</v>
      </c>
      <c r="V1200" s="10">
        <f t="shared" si="241"/>
        <v>0</v>
      </c>
      <c r="W1200" s="10">
        <f t="shared" si="242"/>
        <v>0</v>
      </c>
      <c r="X1200" s="10">
        <f t="shared" si="243"/>
        <v>0</v>
      </c>
      <c r="Y1200" s="10">
        <f t="shared" si="232"/>
        <v>0</v>
      </c>
      <c r="Z1200" s="10">
        <f t="shared" si="233"/>
        <v>0</v>
      </c>
    </row>
    <row r="1201" spans="2:26">
      <c r="B1201" s="8"/>
      <c r="E1201" s="193"/>
      <c r="F1201" s="8"/>
      <c r="I1201" s="193"/>
      <c r="L1201" s="8"/>
      <c r="O1201" s="10">
        <f t="shared" si="234"/>
        <v>0</v>
      </c>
      <c r="P1201" s="10">
        <f t="shared" si="235"/>
        <v>0</v>
      </c>
      <c r="Q1201" s="10">
        <f t="shared" si="236"/>
        <v>0</v>
      </c>
      <c r="R1201" s="10">
        <f t="shared" si="237"/>
        <v>0</v>
      </c>
      <c r="S1201" s="10">
        <f t="shared" si="238"/>
        <v>0</v>
      </c>
      <c r="T1201" s="10">
        <f t="shared" si="239"/>
        <v>0</v>
      </c>
      <c r="U1201" s="10">
        <f t="shared" si="240"/>
        <v>0</v>
      </c>
      <c r="V1201" s="10">
        <f t="shared" si="241"/>
        <v>0</v>
      </c>
      <c r="W1201" s="10">
        <f t="shared" si="242"/>
        <v>0</v>
      </c>
      <c r="X1201" s="10">
        <f t="shared" si="243"/>
        <v>0</v>
      </c>
      <c r="Y1201" s="10">
        <f t="shared" si="232"/>
        <v>0</v>
      </c>
      <c r="Z1201" s="10">
        <f t="shared" si="233"/>
        <v>0</v>
      </c>
    </row>
    <row r="1202" spans="2:26">
      <c r="B1202" s="8"/>
      <c r="E1202" s="193"/>
      <c r="F1202" s="8"/>
      <c r="I1202" s="193"/>
      <c r="L1202" s="8"/>
      <c r="O1202" s="10">
        <f t="shared" si="234"/>
        <v>0</v>
      </c>
      <c r="P1202" s="10">
        <f t="shared" si="235"/>
        <v>0</v>
      </c>
      <c r="Q1202" s="10">
        <f t="shared" si="236"/>
        <v>0</v>
      </c>
      <c r="R1202" s="10">
        <f t="shared" si="237"/>
        <v>0</v>
      </c>
      <c r="S1202" s="10">
        <f t="shared" si="238"/>
        <v>0</v>
      </c>
      <c r="T1202" s="10">
        <f t="shared" si="239"/>
        <v>0</v>
      </c>
      <c r="U1202" s="10">
        <f t="shared" si="240"/>
        <v>0</v>
      </c>
      <c r="V1202" s="10">
        <f t="shared" si="241"/>
        <v>0</v>
      </c>
      <c r="W1202" s="10">
        <f t="shared" si="242"/>
        <v>0</v>
      </c>
      <c r="X1202" s="10">
        <f t="shared" si="243"/>
        <v>0</v>
      </c>
      <c r="Y1202" s="10">
        <f t="shared" si="232"/>
        <v>0</v>
      </c>
      <c r="Z1202" s="10">
        <f t="shared" si="233"/>
        <v>0</v>
      </c>
    </row>
    <row r="1203" spans="2:26">
      <c r="B1203" s="8"/>
      <c r="E1203" s="193"/>
      <c r="F1203" s="8"/>
      <c r="I1203" s="193"/>
      <c r="L1203" s="8"/>
      <c r="O1203" s="10">
        <f t="shared" si="234"/>
        <v>0</v>
      </c>
      <c r="P1203" s="10">
        <f t="shared" si="235"/>
        <v>0</v>
      </c>
      <c r="Q1203" s="10">
        <f t="shared" si="236"/>
        <v>0</v>
      </c>
      <c r="R1203" s="10">
        <f t="shared" si="237"/>
        <v>0</v>
      </c>
      <c r="S1203" s="10">
        <f t="shared" si="238"/>
        <v>0</v>
      </c>
      <c r="T1203" s="10">
        <f t="shared" si="239"/>
        <v>0</v>
      </c>
      <c r="U1203" s="10">
        <f t="shared" si="240"/>
        <v>0</v>
      </c>
      <c r="V1203" s="10">
        <f t="shared" si="241"/>
        <v>0</v>
      </c>
      <c r="W1203" s="10">
        <f t="shared" si="242"/>
        <v>0</v>
      </c>
      <c r="X1203" s="10">
        <f t="shared" si="243"/>
        <v>0</v>
      </c>
      <c r="Y1203" s="10">
        <f t="shared" si="232"/>
        <v>0</v>
      </c>
      <c r="Z1203" s="10">
        <f t="shared" si="233"/>
        <v>0</v>
      </c>
    </row>
    <row r="1204" spans="2:26">
      <c r="B1204" s="8"/>
      <c r="E1204" s="193"/>
      <c r="F1204" s="8"/>
      <c r="I1204" s="193"/>
      <c r="L1204" s="8"/>
      <c r="O1204" s="10">
        <f t="shared" si="234"/>
        <v>0</v>
      </c>
      <c r="P1204" s="10">
        <f t="shared" si="235"/>
        <v>0</v>
      </c>
      <c r="Q1204" s="10">
        <f t="shared" si="236"/>
        <v>0</v>
      </c>
      <c r="R1204" s="10">
        <f t="shared" si="237"/>
        <v>0</v>
      </c>
      <c r="S1204" s="10">
        <f t="shared" si="238"/>
        <v>0</v>
      </c>
      <c r="T1204" s="10">
        <f t="shared" si="239"/>
        <v>0</v>
      </c>
      <c r="U1204" s="10">
        <f t="shared" si="240"/>
        <v>0</v>
      </c>
      <c r="V1204" s="10">
        <f t="shared" si="241"/>
        <v>0</v>
      </c>
      <c r="W1204" s="10">
        <f t="shared" si="242"/>
        <v>0</v>
      </c>
      <c r="X1204" s="10">
        <f t="shared" si="243"/>
        <v>0</v>
      </c>
      <c r="Y1204" s="10">
        <f t="shared" si="232"/>
        <v>0</v>
      </c>
      <c r="Z1204" s="10">
        <f t="shared" si="233"/>
        <v>0</v>
      </c>
    </row>
    <row r="1205" spans="2:26">
      <c r="B1205" s="8"/>
      <c r="E1205" s="193"/>
      <c r="F1205" s="8"/>
      <c r="I1205" s="193"/>
      <c r="L1205" s="8"/>
      <c r="O1205" s="10">
        <f t="shared" si="234"/>
        <v>0</v>
      </c>
      <c r="P1205" s="10">
        <f t="shared" si="235"/>
        <v>0</v>
      </c>
      <c r="Q1205" s="10">
        <f t="shared" si="236"/>
        <v>0</v>
      </c>
      <c r="R1205" s="10">
        <f t="shared" si="237"/>
        <v>0</v>
      </c>
      <c r="S1205" s="10">
        <f t="shared" si="238"/>
        <v>0</v>
      </c>
      <c r="T1205" s="10">
        <f t="shared" si="239"/>
        <v>0</v>
      </c>
      <c r="U1205" s="10">
        <f t="shared" si="240"/>
        <v>0</v>
      </c>
      <c r="V1205" s="10">
        <f t="shared" si="241"/>
        <v>0</v>
      </c>
      <c r="W1205" s="10">
        <f t="shared" si="242"/>
        <v>0</v>
      </c>
      <c r="X1205" s="10">
        <f t="shared" si="243"/>
        <v>0</v>
      </c>
      <c r="Y1205" s="10">
        <f t="shared" si="232"/>
        <v>0</v>
      </c>
      <c r="Z1205" s="10">
        <f t="shared" si="233"/>
        <v>0</v>
      </c>
    </row>
    <row r="1206" spans="2:26">
      <c r="B1206" s="8"/>
      <c r="E1206" s="193"/>
      <c r="F1206" s="8"/>
      <c r="I1206" s="193"/>
      <c r="L1206" s="8"/>
      <c r="O1206" s="10">
        <f t="shared" si="234"/>
        <v>0</v>
      </c>
      <c r="P1206" s="10">
        <f t="shared" si="235"/>
        <v>0</v>
      </c>
      <c r="Q1206" s="10">
        <f t="shared" si="236"/>
        <v>0</v>
      </c>
      <c r="R1206" s="10">
        <f t="shared" si="237"/>
        <v>0</v>
      </c>
      <c r="S1206" s="10">
        <f t="shared" si="238"/>
        <v>0</v>
      </c>
      <c r="T1206" s="10">
        <f t="shared" si="239"/>
        <v>0</v>
      </c>
      <c r="U1206" s="10">
        <f t="shared" si="240"/>
        <v>0</v>
      </c>
      <c r="V1206" s="10">
        <f t="shared" si="241"/>
        <v>0</v>
      </c>
      <c r="W1206" s="10">
        <f t="shared" si="242"/>
        <v>0</v>
      </c>
      <c r="X1206" s="10">
        <f t="shared" si="243"/>
        <v>0</v>
      </c>
      <c r="Y1206" s="10">
        <f t="shared" si="232"/>
        <v>0</v>
      </c>
      <c r="Z1206" s="10">
        <f t="shared" si="233"/>
        <v>0</v>
      </c>
    </row>
    <row r="1207" spans="2:26">
      <c r="B1207" s="8"/>
      <c r="E1207" s="193"/>
      <c r="F1207" s="8"/>
      <c r="I1207" s="193"/>
      <c r="L1207" s="8"/>
      <c r="O1207" s="10">
        <f t="shared" si="234"/>
        <v>0</v>
      </c>
      <c r="P1207" s="10">
        <f t="shared" si="235"/>
        <v>0</v>
      </c>
      <c r="Q1207" s="10">
        <f t="shared" si="236"/>
        <v>0</v>
      </c>
      <c r="R1207" s="10">
        <f t="shared" si="237"/>
        <v>0</v>
      </c>
      <c r="S1207" s="10">
        <f t="shared" si="238"/>
        <v>0</v>
      </c>
      <c r="T1207" s="10">
        <f t="shared" si="239"/>
        <v>0</v>
      </c>
      <c r="U1207" s="10">
        <f t="shared" si="240"/>
        <v>0</v>
      </c>
      <c r="V1207" s="10">
        <f t="shared" si="241"/>
        <v>0</v>
      </c>
      <c r="W1207" s="10">
        <f t="shared" si="242"/>
        <v>0</v>
      </c>
      <c r="X1207" s="10">
        <f t="shared" si="243"/>
        <v>0</v>
      </c>
      <c r="Y1207" s="10">
        <f t="shared" si="232"/>
        <v>0</v>
      </c>
      <c r="Z1207" s="10">
        <f t="shared" si="233"/>
        <v>0</v>
      </c>
    </row>
    <row r="1208" spans="2:26">
      <c r="B1208" s="8"/>
      <c r="E1208" s="193"/>
      <c r="F1208" s="8"/>
      <c r="I1208" s="193"/>
      <c r="L1208" s="8"/>
      <c r="O1208" s="10">
        <f t="shared" si="234"/>
        <v>0</v>
      </c>
      <c r="P1208" s="10">
        <f t="shared" si="235"/>
        <v>0</v>
      </c>
      <c r="Q1208" s="10">
        <f t="shared" si="236"/>
        <v>0</v>
      </c>
      <c r="R1208" s="10">
        <f t="shared" si="237"/>
        <v>0</v>
      </c>
      <c r="S1208" s="10">
        <f t="shared" si="238"/>
        <v>0</v>
      </c>
      <c r="T1208" s="10">
        <f t="shared" si="239"/>
        <v>0</v>
      </c>
      <c r="U1208" s="10">
        <f t="shared" si="240"/>
        <v>0</v>
      </c>
      <c r="V1208" s="10">
        <f t="shared" si="241"/>
        <v>0</v>
      </c>
      <c r="W1208" s="10">
        <f t="shared" si="242"/>
        <v>0</v>
      </c>
      <c r="X1208" s="10">
        <f t="shared" si="243"/>
        <v>0</v>
      </c>
      <c r="Y1208" s="10">
        <f t="shared" si="232"/>
        <v>0</v>
      </c>
      <c r="Z1208" s="10">
        <f t="shared" si="233"/>
        <v>0</v>
      </c>
    </row>
    <row r="1209" spans="2:26">
      <c r="B1209" s="8"/>
      <c r="E1209" s="193"/>
      <c r="F1209" s="8"/>
      <c r="I1209" s="193"/>
      <c r="L1209" s="8"/>
      <c r="O1209" s="10">
        <f t="shared" si="234"/>
        <v>0</v>
      </c>
      <c r="P1209" s="10">
        <f t="shared" si="235"/>
        <v>0</v>
      </c>
      <c r="Q1209" s="10">
        <f t="shared" si="236"/>
        <v>0</v>
      </c>
      <c r="R1209" s="10">
        <f t="shared" si="237"/>
        <v>0</v>
      </c>
      <c r="S1209" s="10">
        <f t="shared" si="238"/>
        <v>0</v>
      </c>
      <c r="T1209" s="10">
        <f t="shared" si="239"/>
        <v>0</v>
      </c>
      <c r="U1209" s="10">
        <f t="shared" si="240"/>
        <v>0</v>
      </c>
      <c r="V1209" s="10">
        <f t="shared" si="241"/>
        <v>0</v>
      </c>
      <c r="W1209" s="10">
        <f t="shared" si="242"/>
        <v>0</v>
      </c>
      <c r="X1209" s="10">
        <f t="shared" si="243"/>
        <v>0</v>
      </c>
      <c r="Y1209" s="10">
        <f t="shared" si="232"/>
        <v>0</v>
      </c>
      <c r="Z1209" s="10">
        <f t="shared" si="233"/>
        <v>0</v>
      </c>
    </row>
    <row r="1210" spans="2:26">
      <c r="B1210" s="8"/>
      <c r="E1210" s="193"/>
      <c r="F1210" s="8"/>
      <c r="I1210" s="193"/>
      <c r="L1210" s="8"/>
      <c r="O1210" s="10">
        <f t="shared" si="234"/>
        <v>0</v>
      </c>
      <c r="P1210" s="10">
        <f t="shared" si="235"/>
        <v>0</v>
      </c>
      <c r="Q1210" s="10">
        <f t="shared" si="236"/>
        <v>0</v>
      </c>
      <c r="R1210" s="10">
        <f t="shared" si="237"/>
        <v>0</v>
      </c>
      <c r="S1210" s="10">
        <f t="shared" si="238"/>
        <v>0</v>
      </c>
      <c r="T1210" s="10">
        <f t="shared" si="239"/>
        <v>0</v>
      </c>
      <c r="U1210" s="10">
        <f t="shared" si="240"/>
        <v>0</v>
      </c>
      <c r="V1210" s="10">
        <f t="shared" si="241"/>
        <v>0</v>
      </c>
      <c r="W1210" s="10">
        <f t="shared" si="242"/>
        <v>0</v>
      </c>
      <c r="X1210" s="10">
        <f t="shared" si="243"/>
        <v>0</v>
      </c>
      <c r="Y1210" s="10">
        <f t="shared" si="232"/>
        <v>0</v>
      </c>
      <c r="Z1210" s="10">
        <f t="shared" si="233"/>
        <v>0</v>
      </c>
    </row>
    <row r="1211" spans="2:26">
      <c r="B1211" s="8"/>
      <c r="E1211" s="193"/>
      <c r="F1211" s="8"/>
      <c r="I1211" s="193"/>
      <c r="L1211" s="8"/>
      <c r="O1211" s="10">
        <f t="shared" si="234"/>
        <v>0</v>
      </c>
      <c r="P1211" s="10">
        <f t="shared" si="235"/>
        <v>0</v>
      </c>
      <c r="Q1211" s="10">
        <f t="shared" si="236"/>
        <v>0</v>
      </c>
      <c r="R1211" s="10">
        <f t="shared" si="237"/>
        <v>0</v>
      </c>
      <c r="S1211" s="10">
        <f t="shared" si="238"/>
        <v>0</v>
      </c>
      <c r="T1211" s="10">
        <f t="shared" si="239"/>
        <v>0</v>
      </c>
      <c r="U1211" s="10">
        <f t="shared" si="240"/>
        <v>0</v>
      </c>
      <c r="V1211" s="10">
        <f t="shared" si="241"/>
        <v>0</v>
      </c>
      <c r="W1211" s="10">
        <f t="shared" si="242"/>
        <v>0</v>
      </c>
      <c r="X1211" s="10">
        <f t="shared" si="243"/>
        <v>0</v>
      </c>
      <c r="Y1211" s="10">
        <f t="shared" si="232"/>
        <v>0</v>
      </c>
      <c r="Z1211" s="10">
        <f t="shared" si="233"/>
        <v>0</v>
      </c>
    </row>
    <row r="1212" spans="2:26">
      <c r="B1212" s="8"/>
      <c r="E1212" s="193"/>
      <c r="F1212" s="8"/>
      <c r="I1212" s="193"/>
      <c r="L1212" s="8"/>
      <c r="O1212" s="10">
        <f t="shared" si="234"/>
        <v>0</v>
      </c>
      <c r="P1212" s="10">
        <f t="shared" si="235"/>
        <v>0</v>
      </c>
      <c r="Q1212" s="10">
        <f t="shared" si="236"/>
        <v>0</v>
      </c>
      <c r="R1212" s="10">
        <f t="shared" si="237"/>
        <v>0</v>
      </c>
      <c r="S1212" s="10">
        <f t="shared" si="238"/>
        <v>0</v>
      </c>
      <c r="T1212" s="10">
        <f t="shared" si="239"/>
        <v>0</v>
      </c>
      <c r="U1212" s="10">
        <f t="shared" si="240"/>
        <v>0</v>
      </c>
      <c r="V1212" s="10">
        <f t="shared" si="241"/>
        <v>0</v>
      </c>
      <c r="W1212" s="10">
        <f t="shared" si="242"/>
        <v>0</v>
      </c>
      <c r="X1212" s="10">
        <f t="shared" si="243"/>
        <v>0</v>
      </c>
      <c r="Y1212" s="10">
        <f t="shared" si="232"/>
        <v>0</v>
      </c>
      <c r="Z1212" s="10">
        <f t="shared" si="233"/>
        <v>0</v>
      </c>
    </row>
    <row r="1213" spans="2:26">
      <c r="B1213" s="8"/>
      <c r="E1213" s="193"/>
      <c r="F1213" s="8"/>
      <c r="I1213" s="193"/>
      <c r="L1213" s="8"/>
      <c r="O1213" s="10">
        <f t="shared" si="234"/>
        <v>0</v>
      </c>
      <c r="P1213" s="10">
        <f t="shared" si="235"/>
        <v>0</v>
      </c>
      <c r="Q1213" s="10">
        <f t="shared" si="236"/>
        <v>0</v>
      </c>
      <c r="R1213" s="10">
        <f t="shared" si="237"/>
        <v>0</v>
      </c>
      <c r="S1213" s="10">
        <f t="shared" si="238"/>
        <v>0</v>
      </c>
      <c r="T1213" s="10">
        <f t="shared" si="239"/>
        <v>0</v>
      </c>
      <c r="U1213" s="10">
        <f t="shared" si="240"/>
        <v>0</v>
      </c>
      <c r="V1213" s="10">
        <f t="shared" si="241"/>
        <v>0</v>
      </c>
      <c r="W1213" s="10">
        <f t="shared" si="242"/>
        <v>0</v>
      </c>
      <c r="X1213" s="10">
        <f t="shared" si="243"/>
        <v>0</v>
      </c>
      <c r="Y1213" s="10">
        <f t="shared" si="232"/>
        <v>0</v>
      </c>
      <c r="Z1213" s="10">
        <f t="shared" si="233"/>
        <v>0</v>
      </c>
    </row>
    <row r="1214" spans="2:26">
      <c r="B1214" s="8"/>
      <c r="E1214" s="193"/>
      <c r="F1214" s="8"/>
      <c r="I1214" s="193"/>
      <c r="L1214" s="8"/>
      <c r="O1214" s="10">
        <f t="shared" si="234"/>
        <v>0</v>
      </c>
      <c r="P1214" s="10">
        <f t="shared" si="235"/>
        <v>0</v>
      </c>
      <c r="Q1214" s="10">
        <f t="shared" si="236"/>
        <v>0</v>
      </c>
      <c r="R1214" s="10">
        <f t="shared" si="237"/>
        <v>0</v>
      </c>
      <c r="S1214" s="10">
        <f t="shared" si="238"/>
        <v>0</v>
      </c>
      <c r="T1214" s="10">
        <f t="shared" si="239"/>
        <v>0</v>
      </c>
      <c r="U1214" s="10">
        <f t="shared" si="240"/>
        <v>0</v>
      </c>
      <c r="V1214" s="10">
        <f t="shared" si="241"/>
        <v>0</v>
      </c>
      <c r="W1214" s="10">
        <f t="shared" si="242"/>
        <v>0</v>
      </c>
      <c r="X1214" s="10">
        <f t="shared" si="243"/>
        <v>0</v>
      </c>
      <c r="Y1214" s="10">
        <f t="shared" si="232"/>
        <v>0</v>
      </c>
      <c r="Z1214" s="10">
        <f t="shared" si="233"/>
        <v>0</v>
      </c>
    </row>
    <row r="1215" spans="2:26">
      <c r="B1215" s="8"/>
      <c r="E1215" s="193"/>
      <c r="F1215" s="8"/>
      <c r="I1215" s="193"/>
      <c r="L1215" s="8"/>
      <c r="O1215" s="10">
        <f t="shared" si="234"/>
        <v>0</v>
      </c>
      <c r="P1215" s="10">
        <f t="shared" si="235"/>
        <v>0</v>
      </c>
      <c r="Q1215" s="10">
        <f t="shared" si="236"/>
        <v>0</v>
      </c>
      <c r="R1215" s="10">
        <f t="shared" si="237"/>
        <v>0</v>
      </c>
      <c r="S1215" s="10">
        <f t="shared" si="238"/>
        <v>0</v>
      </c>
      <c r="T1215" s="10">
        <f t="shared" si="239"/>
        <v>0</v>
      </c>
      <c r="U1215" s="10">
        <f t="shared" si="240"/>
        <v>0</v>
      </c>
      <c r="V1215" s="10">
        <f t="shared" si="241"/>
        <v>0</v>
      </c>
      <c r="W1215" s="10">
        <f t="shared" si="242"/>
        <v>0</v>
      </c>
      <c r="X1215" s="10">
        <f t="shared" si="243"/>
        <v>0</v>
      </c>
      <c r="Y1215" s="10">
        <f t="shared" si="232"/>
        <v>0</v>
      </c>
      <c r="Z1215" s="10">
        <f t="shared" si="233"/>
        <v>0</v>
      </c>
    </row>
    <row r="1216" spans="2:26">
      <c r="B1216" s="8"/>
      <c r="E1216" s="193"/>
      <c r="F1216" s="8"/>
      <c r="I1216" s="193"/>
      <c r="L1216" s="8"/>
      <c r="O1216" s="10">
        <f t="shared" si="234"/>
        <v>0</v>
      </c>
      <c r="P1216" s="10">
        <f t="shared" si="235"/>
        <v>0</v>
      </c>
      <c r="Q1216" s="10">
        <f t="shared" si="236"/>
        <v>0</v>
      </c>
      <c r="R1216" s="10">
        <f t="shared" si="237"/>
        <v>0</v>
      </c>
      <c r="S1216" s="10">
        <f t="shared" si="238"/>
        <v>0</v>
      </c>
      <c r="T1216" s="10">
        <f t="shared" si="239"/>
        <v>0</v>
      </c>
      <c r="U1216" s="10">
        <f t="shared" si="240"/>
        <v>0</v>
      </c>
      <c r="V1216" s="10">
        <f t="shared" si="241"/>
        <v>0</v>
      </c>
      <c r="W1216" s="10">
        <f t="shared" si="242"/>
        <v>0</v>
      </c>
      <c r="X1216" s="10">
        <f t="shared" si="243"/>
        <v>0</v>
      </c>
      <c r="Y1216" s="10">
        <f t="shared" si="232"/>
        <v>0</v>
      </c>
      <c r="Z1216" s="10">
        <f t="shared" si="233"/>
        <v>0</v>
      </c>
    </row>
    <row r="1217" spans="2:26">
      <c r="B1217" s="8"/>
      <c r="E1217" s="193"/>
      <c r="F1217" s="8"/>
      <c r="I1217" s="193"/>
      <c r="L1217" s="8"/>
      <c r="O1217" s="10">
        <f t="shared" si="234"/>
        <v>0</v>
      </c>
      <c r="P1217" s="10">
        <f t="shared" si="235"/>
        <v>0</v>
      </c>
      <c r="Q1217" s="10">
        <f t="shared" si="236"/>
        <v>0</v>
      </c>
      <c r="R1217" s="10">
        <f t="shared" si="237"/>
        <v>0</v>
      </c>
      <c r="S1217" s="10">
        <f t="shared" si="238"/>
        <v>0</v>
      </c>
      <c r="T1217" s="10">
        <f t="shared" si="239"/>
        <v>0</v>
      </c>
      <c r="U1217" s="10">
        <f t="shared" si="240"/>
        <v>0</v>
      </c>
      <c r="V1217" s="10">
        <f t="shared" si="241"/>
        <v>0</v>
      </c>
      <c r="W1217" s="10">
        <f t="shared" si="242"/>
        <v>0</v>
      </c>
      <c r="X1217" s="10">
        <f t="shared" si="243"/>
        <v>0</v>
      </c>
      <c r="Y1217" s="10">
        <f t="shared" si="232"/>
        <v>0</v>
      </c>
      <c r="Z1217" s="10">
        <f t="shared" si="233"/>
        <v>0</v>
      </c>
    </row>
    <row r="1218" spans="2:26">
      <c r="B1218" s="8"/>
      <c r="E1218" s="193"/>
      <c r="F1218" s="8"/>
      <c r="I1218" s="193"/>
      <c r="L1218" s="8"/>
      <c r="O1218" s="10">
        <f t="shared" si="234"/>
        <v>0</v>
      </c>
      <c r="P1218" s="10">
        <f t="shared" si="235"/>
        <v>0</v>
      </c>
      <c r="Q1218" s="10">
        <f t="shared" si="236"/>
        <v>0</v>
      </c>
      <c r="R1218" s="10">
        <f t="shared" si="237"/>
        <v>0</v>
      </c>
      <c r="S1218" s="10">
        <f t="shared" si="238"/>
        <v>0</v>
      </c>
      <c r="T1218" s="10">
        <f t="shared" si="239"/>
        <v>0</v>
      </c>
      <c r="U1218" s="10">
        <f t="shared" si="240"/>
        <v>0</v>
      </c>
      <c r="V1218" s="10">
        <f t="shared" si="241"/>
        <v>0</v>
      </c>
      <c r="W1218" s="10">
        <f t="shared" si="242"/>
        <v>0</v>
      </c>
      <c r="X1218" s="10">
        <f t="shared" si="243"/>
        <v>0</v>
      </c>
      <c r="Y1218" s="10">
        <f t="shared" si="232"/>
        <v>0</v>
      </c>
      <c r="Z1218" s="10">
        <f t="shared" si="233"/>
        <v>0</v>
      </c>
    </row>
    <row r="1219" spans="2:26">
      <c r="B1219" s="8"/>
      <c r="E1219" s="193"/>
      <c r="F1219" s="8"/>
      <c r="I1219" s="193"/>
      <c r="L1219" s="8"/>
      <c r="O1219" s="10">
        <f t="shared" si="234"/>
        <v>0</v>
      </c>
      <c r="P1219" s="10">
        <f t="shared" si="235"/>
        <v>0</v>
      </c>
      <c r="Q1219" s="10">
        <f t="shared" si="236"/>
        <v>0</v>
      </c>
      <c r="R1219" s="10">
        <f t="shared" si="237"/>
        <v>0</v>
      </c>
      <c r="S1219" s="10">
        <f t="shared" si="238"/>
        <v>0</v>
      </c>
      <c r="T1219" s="10">
        <f t="shared" si="239"/>
        <v>0</v>
      </c>
      <c r="U1219" s="10">
        <f t="shared" si="240"/>
        <v>0</v>
      </c>
      <c r="V1219" s="10">
        <f t="shared" si="241"/>
        <v>0</v>
      </c>
      <c r="W1219" s="10">
        <f t="shared" si="242"/>
        <v>0</v>
      </c>
      <c r="X1219" s="10">
        <f t="shared" si="243"/>
        <v>0</v>
      </c>
      <c r="Y1219" s="10">
        <f t="shared" si="232"/>
        <v>0</v>
      </c>
      <c r="Z1219" s="10">
        <f t="shared" si="233"/>
        <v>0</v>
      </c>
    </row>
    <row r="1220" spans="2:26">
      <c r="B1220" s="8"/>
      <c r="E1220" s="193"/>
      <c r="F1220" s="8"/>
      <c r="I1220" s="193"/>
      <c r="L1220" s="8"/>
      <c r="O1220" s="10">
        <f t="shared" si="234"/>
        <v>0</v>
      </c>
      <c r="P1220" s="10">
        <f t="shared" si="235"/>
        <v>0</v>
      </c>
      <c r="Q1220" s="10">
        <f t="shared" si="236"/>
        <v>0</v>
      </c>
      <c r="R1220" s="10">
        <f t="shared" si="237"/>
        <v>0</v>
      </c>
      <c r="S1220" s="10">
        <f t="shared" si="238"/>
        <v>0</v>
      </c>
      <c r="T1220" s="10">
        <f t="shared" si="239"/>
        <v>0</v>
      </c>
      <c r="U1220" s="10">
        <f t="shared" si="240"/>
        <v>0</v>
      </c>
      <c r="V1220" s="10">
        <f t="shared" si="241"/>
        <v>0</v>
      </c>
      <c r="W1220" s="10">
        <f t="shared" si="242"/>
        <v>0</v>
      </c>
      <c r="X1220" s="10">
        <f t="shared" si="243"/>
        <v>0</v>
      </c>
      <c r="Y1220" s="10">
        <f t="shared" si="232"/>
        <v>0</v>
      </c>
      <c r="Z1220" s="10">
        <f t="shared" si="233"/>
        <v>0</v>
      </c>
    </row>
    <row r="1221" spans="2:26">
      <c r="B1221" s="8"/>
      <c r="E1221" s="193"/>
      <c r="F1221" s="8"/>
      <c r="I1221" s="193"/>
      <c r="L1221" s="8"/>
      <c r="O1221" s="10">
        <f t="shared" si="234"/>
        <v>0</v>
      </c>
      <c r="P1221" s="10">
        <f t="shared" si="235"/>
        <v>0</v>
      </c>
      <c r="Q1221" s="10">
        <f t="shared" si="236"/>
        <v>0</v>
      </c>
      <c r="R1221" s="10">
        <f t="shared" si="237"/>
        <v>0</v>
      </c>
      <c r="S1221" s="10">
        <f t="shared" si="238"/>
        <v>0</v>
      </c>
      <c r="T1221" s="10">
        <f t="shared" si="239"/>
        <v>0</v>
      </c>
      <c r="U1221" s="10">
        <f t="shared" si="240"/>
        <v>0</v>
      </c>
      <c r="V1221" s="10">
        <f t="shared" si="241"/>
        <v>0</v>
      </c>
      <c r="W1221" s="10">
        <f t="shared" si="242"/>
        <v>0</v>
      </c>
      <c r="X1221" s="10">
        <f t="shared" si="243"/>
        <v>0</v>
      </c>
      <c r="Y1221" s="10">
        <f t="shared" ref="Y1221:Y1254" si="244">2*SIN(RADIANS(K1221/2))/0.070931</f>
        <v>0</v>
      </c>
      <c r="Z1221" s="10">
        <f t="shared" ref="Z1221:Z1254" si="245">L1221</f>
        <v>0</v>
      </c>
    </row>
    <row r="1222" spans="2:26">
      <c r="B1222" s="8"/>
      <c r="E1222" s="193"/>
      <c r="F1222" s="8"/>
      <c r="I1222" s="193"/>
      <c r="L1222" s="8"/>
      <c r="O1222" s="10">
        <f t="shared" si="234"/>
        <v>0</v>
      </c>
      <c r="P1222" s="10">
        <f t="shared" si="235"/>
        <v>0</v>
      </c>
      <c r="Q1222" s="10">
        <f t="shared" si="236"/>
        <v>0</v>
      </c>
      <c r="R1222" s="10">
        <f t="shared" si="237"/>
        <v>0</v>
      </c>
      <c r="S1222" s="10">
        <f t="shared" si="238"/>
        <v>0</v>
      </c>
      <c r="T1222" s="10">
        <f t="shared" si="239"/>
        <v>0</v>
      </c>
      <c r="U1222" s="10">
        <f t="shared" si="240"/>
        <v>0</v>
      </c>
      <c r="V1222" s="10">
        <f t="shared" si="241"/>
        <v>0</v>
      </c>
      <c r="W1222" s="10">
        <f t="shared" si="242"/>
        <v>0</v>
      </c>
      <c r="X1222" s="10">
        <f t="shared" si="243"/>
        <v>0</v>
      </c>
      <c r="Y1222" s="10">
        <f t="shared" si="244"/>
        <v>0</v>
      </c>
      <c r="Z1222" s="10">
        <f t="shared" si="245"/>
        <v>0</v>
      </c>
    </row>
    <row r="1223" spans="2:26">
      <c r="B1223" s="8"/>
      <c r="E1223" s="193"/>
      <c r="F1223" s="8"/>
      <c r="I1223" s="193"/>
      <c r="L1223" s="8"/>
      <c r="O1223" s="10">
        <f t="shared" si="234"/>
        <v>0</v>
      </c>
      <c r="P1223" s="10">
        <f t="shared" si="235"/>
        <v>0</v>
      </c>
      <c r="Q1223" s="10">
        <f t="shared" si="236"/>
        <v>0</v>
      </c>
      <c r="R1223" s="10">
        <f t="shared" si="237"/>
        <v>0</v>
      </c>
      <c r="S1223" s="10">
        <f t="shared" si="238"/>
        <v>0</v>
      </c>
      <c r="T1223" s="10">
        <f t="shared" si="239"/>
        <v>0</v>
      </c>
      <c r="U1223" s="10">
        <f t="shared" si="240"/>
        <v>0</v>
      </c>
      <c r="V1223" s="10">
        <f t="shared" si="241"/>
        <v>0</v>
      </c>
      <c r="W1223" s="10">
        <f t="shared" si="242"/>
        <v>0</v>
      </c>
      <c r="X1223" s="10">
        <f t="shared" si="243"/>
        <v>0</v>
      </c>
      <c r="Y1223" s="10">
        <f t="shared" si="244"/>
        <v>0</v>
      </c>
      <c r="Z1223" s="10">
        <f t="shared" si="245"/>
        <v>0</v>
      </c>
    </row>
    <row r="1224" spans="2:26">
      <c r="B1224" s="8"/>
      <c r="E1224" s="193"/>
      <c r="F1224" s="8"/>
      <c r="I1224" s="193"/>
      <c r="L1224" s="8"/>
      <c r="O1224" s="10">
        <f t="shared" si="234"/>
        <v>0</v>
      </c>
      <c r="P1224" s="10">
        <f t="shared" si="235"/>
        <v>0</v>
      </c>
      <c r="Q1224" s="10">
        <f t="shared" si="236"/>
        <v>0</v>
      </c>
      <c r="R1224" s="10">
        <f t="shared" si="237"/>
        <v>0</v>
      </c>
      <c r="S1224" s="10">
        <f t="shared" si="238"/>
        <v>0</v>
      </c>
      <c r="T1224" s="10">
        <f t="shared" si="239"/>
        <v>0</v>
      </c>
      <c r="U1224" s="10">
        <f t="shared" si="240"/>
        <v>0</v>
      </c>
      <c r="V1224" s="10">
        <f t="shared" si="241"/>
        <v>0</v>
      </c>
      <c r="W1224" s="10">
        <f t="shared" si="242"/>
        <v>0</v>
      </c>
      <c r="X1224" s="10">
        <f t="shared" si="243"/>
        <v>0</v>
      </c>
      <c r="Y1224" s="10">
        <f t="shared" si="244"/>
        <v>0</v>
      </c>
      <c r="Z1224" s="10">
        <f t="shared" si="245"/>
        <v>0</v>
      </c>
    </row>
    <row r="1225" spans="2:26">
      <c r="B1225" s="8"/>
      <c r="E1225" s="193"/>
      <c r="F1225" s="8"/>
      <c r="I1225" s="193"/>
      <c r="L1225" s="8"/>
      <c r="O1225" s="10">
        <f t="shared" si="234"/>
        <v>0</v>
      </c>
      <c r="P1225" s="10">
        <f t="shared" si="235"/>
        <v>0</v>
      </c>
      <c r="Q1225" s="10">
        <f t="shared" si="236"/>
        <v>0</v>
      </c>
      <c r="R1225" s="10">
        <f t="shared" si="237"/>
        <v>0</v>
      </c>
      <c r="S1225" s="10">
        <f t="shared" si="238"/>
        <v>0</v>
      </c>
      <c r="T1225" s="10">
        <f t="shared" si="239"/>
        <v>0</v>
      </c>
      <c r="U1225" s="10">
        <f t="shared" si="240"/>
        <v>0</v>
      </c>
      <c r="V1225" s="10">
        <f t="shared" si="241"/>
        <v>0</v>
      </c>
      <c r="W1225" s="10">
        <f t="shared" si="242"/>
        <v>0</v>
      </c>
      <c r="X1225" s="10">
        <f t="shared" si="243"/>
        <v>0</v>
      </c>
      <c r="Y1225" s="10">
        <f t="shared" si="244"/>
        <v>0</v>
      </c>
      <c r="Z1225" s="10">
        <f t="shared" si="245"/>
        <v>0</v>
      </c>
    </row>
    <row r="1226" spans="2:26">
      <c r="B1226" s="8"/>
      <c r="E1226" s="193"/>
      <c r="F1226" s="8"/>
      <c r="I1226" s="193"/>
      <c r="L1226" s="8"/>
      <c r="O1226" s="10">
        <f t="shared" si="234"/>
        <v>0</v>
      </c>
      <c r="P1226" s="10">
        <f t="shared" si="235"/>
        <v>0</v>
      </c>
      <c r="Q1226" s="10">
        <f t="shared" si="236"/>
        <v>0</v>
      </c>
      <c r="R1226" s="10">
        <f t="shared" si="237"/>
        <v>0</v>
      </c>
      <c r="S1226" s="10">
        <f t="shared" si="238"/>
        <v>0</v>
      </c>
      <c r="T1226" s="10">
        <f t="shared" si="239"/>
        <v>0</v>
      </c>
      <c r="U1226" s="10">
        <f t="shared" si="240"/>
        <v>0</v>
      </c>
      <c r="V1226" s="10">
        <f t="shared" si="241"/>
        <v>0</v>
      </c>
      <c r="W1226" s="10">
        <f t="shared" si="242"/>
        <v>0</v>
      </c>
      <c r="X1226" s="10">
        <f t="shared" si="243"/>
        <v>0</v>
      </c>
      <c r="Y1226" s="10">
        <f t="shared" si="244"/>
        <v>0</v>
      </c>
      <c r="Z1226" s="10">
        <f t="shared" si="245"/>
        <v>0</v>
      </c>
    </row>
    <row r="1227" spans="2:26">
      <c r="B1227" s="8"/>
      <c r="E1227" s="193"/>
      <c r="F1227" s="8"/>
      <c r="I1227" s="193"/>
      <c r="L1227" s="8"/>
      <c r="O1227" s="10">
        <f t="shared" si="234"/>
        <v>0</v>
      </c>
      <c r="P1227" s="10">
        <f t="shared" si="235"/>
        <v>0</v>
      </c>
      <c r="Q1227" s="10">
        <f t="shared" si="236"/>
        <v>0</v>
      </c>
      <c r="R1227" s="10">
        <f t="shared" si="237"/>
        <v>0</v>
      </c>
      <c r="S1227" s="10">
        <f t="shared" si="238"/>
        <v>0</v>
      </c>
      <c r="T1227" s="10">
        <f t="shared" si="239"/>
        <v>0</v>
      </c>
      <c r="U1227" s="10">
        <f t="shared" si="240"/>
        <v>0</v>
      </c>
      <c r="V1227" s="10">
        <f t="shared" si="241"/>
        <v>0</v>
      </c>
      <c r="W1227" s="10">
        <f t="shared" si="242"/>
        <v>0</v>
      </c>
      <c r="X1227" s="10">
        <f t="shared" si="243"/>
        <v>0</v>
      </c>
      <c r="Y1227" s="10">
        <f t="shared" si="244"/>
        <v>0</v>
      </c>
      <c r="Z1227" s="10">
        <f t="shared" si="245"/>
        <v>0</v>
      </c>
    </row>
    <row r="1228" spans="2:26">
      <c r="B1228" s="8"/>
      <c r="E1228" s="193"/>
      <c r="F1228" s="8"/>
      <c r="I1228" s="193"/>
      <c r="L1228" s="8"/>
      <c r="O1228" s="10">
        <f t="shared" si="234"/>
        <v>0</v>
      </c>
      <c r="P1228" s="10">
        <f t="shared" si="235"/>
        <v>0</v>
      </c>
      <c r="Q1228" s="10">
        <f t="shared" si="236"/>
        <v>0</v>
      </c>
      <c r="R1228" s="10">
        <f t="shared" si="237"/>
        <v>0</v>
      </c>
      <c r="S1228" s="10">
        <f t="shared" si="238"/>
        <v>0</v>
      </c>
      <c r="T1228" s="10">
        <f t="shared" si="239"/>
        <v>0</v>
      </c>
      <c r="U1228" s="10">
        <f t="shared" si="240"/>
        <v>0</v>
      </c>
      <c r="V1228" s="10">
        <f t="shared" si="241"/>
        <v>0</v>
      </c>
      <c r="W1228" s="10">
        <f t="shared" si="242"/>
        <v>0</v>
      </c>
      <c r="X1228" s="10">
        <f t="shared" si="243"/>
        <v>0</v>
      </c>
      <c r="Y1228" s="10">
        <f t="shared" si="244"/>
        <v>0</v>
      </c>
      <c r="Z1228" s="10">
        <f t="shared" si="245"/>
        <v>0</v>
      </c>
    </row>
    <row r="1229" spans="2:26">
      <c r="B1229" s="8"/>
      <c r="E1229" s="193"/>
      <c r="F1229" s="8"/>
      <c r="I1229" s="193"/>
      <c r="L1229" s="8"/>
      <c r="O1229" s="10">
        <f t="shared" si="234"/>
        <v>0</v>
      </c>
      <c r="P1229" s="10">
        <f t="shared" si="235"/>
        <v>0</v>
      </c>
      <c r="Q1229" s="10">
        <f t="shared" si="236"/>
        <v>0</v>
      </c>
      <c r="R1229" s="10">
        <f t="shared" si="237"/>
        <v>0</v>
      </c>
      <c r="S1229" s="10">
        <f t="shared" si="238"/>
        <v>0</v>
      </c>
      <c r="T1229" s="10">
        <f t="shared" si="239"/>
        <v>0</v>
      </c>
      <c r="U1229" s="10">
        <f t="shared" si="240"/>
        <v>0</v>
      </c>
      <c r="V1229" s="10">
        <f t="shared" si="241"/>
        <v>0</v>
      </c>
      <c r="W1229" s="10">
        <f t="shared" si="242"/>
        <v>0</v>
      </c>
      <c r="X1229" s="10">
        <f t="shared" si="243"/>
        <v>0</v>
      </c>
      <c r="Y1229" s="10">
        <f t="shared" si="244"/>
        <v>0</v>
      </c>
      <c r="Z1229" s="10">
        <f t="shared" si="245"/>
        <v>0</v>
      </c>
    </row>
    <row r="1230" spans="2:26">
      <c r="B1230" s="8"/>
      <c r="E1230" s="193"/>
      <c r="F1230" s="8"/>
      <c r="I1230" s="193"/>
      <c r="L1230" s="8"/>
      <c r="O1230" s="10">
        <f t="shared" si="234"/>
        <v>0</v>
      </c>
      <c r="P1230" s="10">
        <f t="shared" si="235"/>
        <v>0</v>
      </c>
      <c r="Q1230" s="10">
        <f t="shared" si="236"/>
        <v>0</v>
      </c>
      <c r="R1230" s="10">
        <f t="shared" si="237"/>
        <v>0</v>
      </c>
      <c r="S1230" s="10">
        <f t="shared" si="238"/>
        <v>0</v>
      </c>
      <c r="T1230" s="10">
        <f t="shared" si="239"/>
        <v>0</v>
      </c>
      <c r="U1230" s="10">
        <f t="shared" si="240"/>
        <v>0</v>
      </c>
      <c r="V1230" s="10">
        <f t="shared" si="241"/>
        <v>0</v>
      </c>
      <c r="W1230" s="10">
        <f t="shared" si="242"/>
        <v>0</v>
      </c>
      <c r="X1230" s="10">
        <f t="shared" si="243"/>
        <v>0</v>
      </c>
      <c r="Y1230" s="10">
        <f t="shared" si="244"/>
        <v>0</v>
      </c>
      <c r="Z1230" s="10">
        <f t="shared" si="245"/>
        <v>0</v>
      </c>
    </row>
    <row r="1231" spans="2:26">
      <c r="B1231" s="8"/>
      <c r="E1231" s="193"/>
      <c r="F1231" s="8"/>
      <c r="I1231" s="193"/>
      <c r="L1231" s="8"/>
      <c r="O1231" s="10">
        <f t="shared" si="234"/>
        <v>0</v>
      </c>
      <c r="P1231" s="10">
        <f t="shared" si="235"/>
        <v>0</v>
      </c>
      <c r="Q1231" s="10">
        <f t="shared" si="236"/>
        <v>0</v>
      </c>
      <c r="R1231" s="10">
        <f t="shared" si="237"/>
        <v>0</v>
      </c>
      <c r="S1231" s="10">
        <f t="shared" si="238"/>
        <v>0</v>
      </c>
      <c r="T1231" s="10">
        <f t="shared" si="239"/>
        <v>0</v>
      </c>
      <c r="U1231" s="10">
        <f t="shared" si="240"/>
        <v>0</v>
      </c>
      <c r="V1231" s="10">
        <f t="shared" si="241"/>
        <v>0</v>
      </c>
      <c r="W1231" s="10">
        <f t="shared" si="242"/>
        <v>0</v>
      </c>
      <c r="X1231" s="10">
        <f t="shared" si="243"/>
        <v>0</v>
      </c>
      <c r="Y1231" s="10">
        <f t="shared" si="244"/>
        <v>0</v>
      </c>
      <c r="Z1231" s="10">
        <f t="shared" si="245"/>
        <v>0</v>
      </c>
    </row>
    <row r="1232" spans="2:26">
      <c r="B1232" s="8"/>
      <c r="E1232" s="193"/>
      <c r="F1232" s="8"/>
      <c r="I1232" s="193"/>
      <c r="L1232" s="8"/>
      <c r="O1232" s="10">
        <f t="shared" si="234"/>
        <v>0</v>
      </c>
      <c r="P1232" s="10">
        <f t="shared" si="235"/>
        <v>0</v>
      </c>
      <c r="Q1232" s="10">
        <f t="shared" si="236"/>
        <v>0</v>
      </c>
      <c r="R1232" s="10">
        <f t="shared" si="237"/>
        <v>0</v>
      </c>
      <c r="S1232" s="10">
        <f t="shared" si="238"/>
        <v>0</v>
      </c>
      <c r="T1232" s="10">
        <f t="shared" si="239"/>
        <v>0</v>
      </c>
      <c r="U1232" s="10">
        <f t="shared" si="240"/>
        <v>0</v>
      </c>
      <c r="V1232" s="10">
        <f t="shared" si="241"/>
        <v>0</v>
      </c>
      <c r="W1232" s="10">
        <f t="shared" si="242"/>
        <v>0</v>
      </c>
      <c r="X1232" s="10">
        <f t="shared" si="243"/>
        <v>0</v>
      </c>
      <c r="Y1232" s="10">
        <f t="shared" si="244"/>
        <v>0</v>
      </c>
      <c r="Z1232" s="10">
        <f t="shared" si="245"/>
        <v>0</v>
      </c>
    </row>
    <row r="1233" spans="2:26">
      <c r="B1233" s="8"/>
      <c r="E1233" s="193"/>
      <c r="F1233" s="8"/>
      <c r="I1233" s="193"/>
      <c r="L1233" s="8"/>
      <c r="O1233" s="10">
        <f t="shared" si="234"/>
        <v>0</v>
      </c>
      <c r="P1233" s="10">
        <f t="shared" si="235"/>
        <v>0</v>
      </c>
      <c r="Q1233" s="10">
        <f t="shared" si="236"/>
        <v>0</v>
      </c>
      <c r="R1233" s="10">
        <f t="shared" si="237"/>
        <v>0</v>
      </c>
      <c r="S1233" s="10">
        <f t="shared" si="238"/>
        <v>0</v>
      </c>
      <c r="T1233" s="10">
        <f t="shared" si="239"/>
        <v>0</v>
      </c>
      <c r="U1233" s="10">
        <f t="shared" si="240"/>
        <v>0</v>
      </c>
      <c r="V1233" s="10">
        <f t="shared" si="241"/>
        <v>0</v>
      </c>
      <c r="W1233" s="10">
        <f t="shared" si="242"/>
        <v>0</v>
      </c>
      <c r="X1233" s="10">
        <f t="shared" si="243"/>
        <v>0</v>
      </c>
      <c r="Y1233" s="10">
        <f t="shared" si="244"/>
        <v>0</v>
      </c>
      <c r="Z1233" s="10">
        <f t="shared" si="245"/>
        <v>0</v>
      </c>
    </row>
    <row r="1234" spans="2:26">
      <c r="B1234" s="8"/>
      <c r="E1234" s="193"/>
      <c r="F1234" s="8"/>
      <c r="I1234" s="193"/>
      <c r="L1234" s="8"/>
      <c r="O1234" s="10">
        <f t="shared" si="234"/>
        <v>0</v>
      </c>
      <c r="P1234" s="10">
        <f t="shared" si="235"/>
        <v>0</v>
      </c>
      <c r="Q1234" s="10">
        <f t="shared" si="236"/>
        <v>0</v>
      </c>
      <c r="R1234" s="10">
        <f t="shared" si="237"/>
        <v>0</v>
      </c>
      <c r="S1234" s="10">
        <f t="shared" si="238"/>
        <v>0</v>
      </c>
      <c r="T1234" s="10">
        <f t="shared" si="239"/>
        <v>0</v>
      </c>
      <c r="U1234" s="10">
        <f t="shared" si="240"/>
        <v>0</v>
      </c>
      <c r="V1234" s="10">
        <f t="shared" si="241"/>
        <v>0</v>
      </c>
      <c r="W1234" s="10">
        <f t="shared" si="242"/>
        <v>0</v>
      </c>
      <c r="X1234" s="10">
        <f t="shared" si="243"/>
        <v>0</v>
      </c>
      <c r="Y1234" s="10">
        <f t="shared" si="244"/>
        <v>0</v>
      </c>
      <c r="Z1234" s="10">
        <f t="shared" si="245"/>
        <v>0</v>
      </c>
    </row>
    <row r="1235" spans="2:26">
      <c r="B1235" s="8"/>
      <c r="E1235" s="193"/>
      <c r="F1235" s="8"/>
      <c r="I1235" s="193"/>
      <c r="L1235" s="8"/>
      <c r="O1235" s="10">
        <f t="shared" si="234"/>
        <v>0</v>
      </c>
      <c r="P1235" s="10">
        <f t="shared" si="235"/>
        <v>0</v>
      </c>
      <c r="Q1235" s="10">
        <f t="shared" si="236"/>
        <v>0</v>
      </c>
      <c r="R1235" s="10">
        <f t="shared" si="237"/>
        <v>0</v>
      </c>
      <c r="S1235" s="10">
        <f t="shared" si="238"/>
        <v>0</v>
      </c>
      <c r="T1235" s="10">
        <f t="shared" si="239"/>
        <v>0</v>
      </c>
      <c r="U1235" s="10">
        <f t="shared" si="240"/>
        <v>0</v>
      </c>
      <c r="V1235" s="10">
        <f t="shared" si="241"/>
        <v>0</v>
      </c>
      <c r="W1235" s="10">
        <f t="shared" si="242"/>
        <v>0</v>
      </c>
      <c r="X1235" s="10">
        <f t="shared" si="243"/>
        <v>0</v>
      </c>
      <c r="Y1235" s="10">
        <f t="shared" si="244"/>
        <v>0</v>
      </c>
      <c r="Z1235" s="10">
        <f t="shared" si="245"/>
        <v>0</v>
      </c>
    </row>
    <row r="1236" spans="2:26">
      <c r="B1236" s="8"/>
      <c r="E1236" s="193"/>
      <c r="F1236" s="8"/>
      <c r="I1236" s="193"/>
      <c r="L1236" s="8"/>
      <c r="O1236" s="10">
        <f t="shared" si="234"/>
        <v>0</v>
      </c>
      <c r="P1236" s="10">
        <f t="shared" si="235"/>
        <v>0</v>
      </c>
      <c r="Q1236" s="10">
        <f t="shared" si="236"/>
        <v>0</v>
      </c>
      <c r="R1236" s="10">
        <f t="shared" si="237"/>
        <v>0</v>
      </c>
      <c r="S1236" s="10">
        <f t="shared" si="238"/>
        <v>0</v>
      </c>
      <c r="T1236" s="10">
        <f t="shared" si="239"/>
        <v>0</v>
      </c>
      <c r="U1236" s="10">
        <f t="shared" si="240"/>
        <v>0</v>
      </c>
      <c r="V1236" s="10">
        <f t="shared" si="241"/>
        <v>0</v>
      </c>
      <c r="W1236" s="10">
        <f t="shared" si="242"/>
        <v>0</v>
      </c>
      <c r="X1236" s="10">
        <f t="shared" si="243"/>
        <v>0</v>
      </c>
      <c r="Y1236" s="10">
        <f t="shared" si="244"/>
        <v>0</v>
      </c>
      <c r="Z1236" s="10">
        <f t="shared" si="245"/>
        <v>0</v>
      </c>
    </row>
    <row r="1237" spans="2:26">
      <c r="B1237" s="8"/>
      <c r="E1237" s="193"/>
      <c r="F1237" s="8"/>
      <c r="I1237" s="193"/>
      <c r="L1237" s="8"/>
      <c r="O1237" s="10">
        <f t="shared" si="234"/>
        <v>0</v>
      </c>
      <c r="P1237" s="10">
        <f t="shared" si="235"/>
        <v>0</v>
      </c>
      <c r="Q1237" s="10">
        <f t="shared" si="236"/>
        <v>0</v>
      </c>
      <c r="R1237" s="10">
        <f t="shared" si="237"/>
        <v>0</v>
      </c>
      <c r="S1237" s="10">
        <f t="shared" si="238"/>
        <v>0</v>
      </c>
      <c r="T1237" s="10">
        <f t="shared" si="239"/>
        <v>0</v>
      </c>
      <c r="U1237" s="10">
        <f t="shared" si="240"/>
        <v>0</v>
      </c>
      <c r="V1237" s="10">
        <f t="shared" si="241"/>
        <v>0</v>
      </c>
      <c r="W1237" s="10">
        <f t="shared" si="242"/>
        <v>0</v>
      </c>
      <c r="X1237" s="10">
        <f t="shared" si="243"/>
        <v>0</v>
      </c>
      <c r="Y1237" s="10">
        <f t="shared" si="244"/>
        <v>0</v>
      </c>
      <c r="Z1237" s="10">
        <f t="shared" si="245"/>
        <v>0</v>
      </c>
    </row>
    <row r="1238" spans="2:26">
      <c r="B1238" s="8"/>
      <c r="E1238" s="193"/>
      <c r="F1238" s="8"/>
      <c r="I1238" s="193"/>
      <c r="L1238" s="8"/>
      <c r="O1238" s="10">
        <f t="shared" si="234"/>
        <v>0</v>
      </c>
      <c r="P1238" s="10">
        <f t="shared" si="235"/>
        <v>0</v>
      </c>
      <c r="Q1238" s="10">
        <f t="shared" si="236"/>
        <v>0</v>
      </c>
      <c r="R1238" s="10">
        <f t="shared" si="237"/>
        <v>0</v>
      </c>
      <c r="S1238" s="10">
        <f t="shared" si="238"/>
        <v>0</v>
      </c>
      <c r="T1238" s="10">
        <f t="shared" si="239"/>
        <v>0</v>
      </c>
      <c r="U1238" s="10">
        <f t="shared" si="240"/>
        <v>0</v>
      </c>
      <c r="V1238" s="10">
        <f t="shared" si="241"/>
        <v>0</v>
      </c>
      <c r="W1238" s="10">
        <f t="shared" si="242"/>
        <v>0</v>
      </c>
      <c r="X1238" s="10">
        <f t="shared" si="243"/>
        <v>0</v>
      </c>
      <c r="Y1238" s="10">
        <f t="shared" si="244"/>
        <v>0</v>
      </c>
      <c r="Z1238" s="10">
        <f t="shared" si="245"/>
        <v>0</v>
      </c>
    </row>
    <row r="1239" spans="2:26">
      <c r="B1239" s="8"/>
      <c r="E1239" s="193"/>
      <c r="F1239" s="8"/>
      <c r="I1239" s="193"/>
      <c r="L1239" s="8"/>
      <c r="O1239" s="10">
        <f t="shared" si="234"/>
        <v>0</v>
      </c>
      <c r="P1239" s="10">
        <f t="shared" si="235"/>
        <v>0</v>
      </c>
      <c r="Q1239" s="10">
        <f t="shared" si="236"/>
        <v>0</v>
      </c>
      <c r="R1239" s="10">
        <f t="shared" si="237"/>
        <v>0</v>
      </c>
      <c r="S1239" s="10">
        <f t="shared" si="238"/>
        <v>0</v>
      </c>
      <c r="T1239" s="10">
        <f t="shared" si="239"/>
        <v>0</v>
      </c>
      <c r="U1239" s="10">
        <f t="shared" si="240"/>
        <v>0</v>
      </c>
      <c r="V1239" s="10">
        <f t="shared" si="241"/>
        <v>0</v>
      </c>
      <c r="W1239" s="10">
        <f t="shared" si="242"/>
        <v>0</v>
      </c>
      <c r="X1239" s="10">
        <f t="shared" si="243"/>
        <v>0</v>
      </c>
      <c r="Y1239" s="10">
        <f t="shared" si="244"/>
        <v>0</v>
      </c>
      <c r="Z1239" s="10">
        <f t="shared" si="245"/>
        <v>0</v>
      </c>
    </row>
    <row r="1240" spans="2:26">
      <c r="B1240" s="8"/>
      <c r="E1240" s="193"/>
      <c r="F1240" s="8"/>
      <c r="I1240" s="193"/>
      <c r="L1240" s="8"/>
      <c r="O1240" s="10">
        <f t="shared" si="234"/>
        <v>0</v>
      </c>
      <c r="P1240" s="10">
        <f t="shared" si="235"/>
        <v>0</v>
      </c>
      <c r="Q1240" s="10">
        <f t="shared" si="236"/>
        <v>0</v>
      </c>
      <c r="R1240" s="10">
        <f t="shared" si="237"/>
        <v>0</v>
      </c>
      <c r="S1240" s="10">
        <f t="shared" si="238"/>
        <v>0</v>
      </c>
      <c r="T1240" s="10">
        <f t="shared" si="239"/>
        <v>0</v>
      </c>
      <c r="U1240" s="10">
        <f t="shared" si="240"/>
        <v>0</v>
      </c>
      <c r="V1240" s="10">
        <f t="shared" si="241"/>
        <v>0</v>
      </c>
      <c r="W1240" s="10">
        <f t="shared" si="242"/>
        <v>0</v>
      </c>
      <c r="X1240" s="10">
        <f t="shared" si="243"/>
        <v>0</v>
      </c>
      <c r="Y1240" s="10">
        <f t="shared" si="244"/>
        <v>0</v>
      </c>
      <c r="Z1240" s="10">
        <f t="shared" si="245"/>
        <v>0</v>
      </c>
    </row>
    <row r="1241" spans="2:26">
      <c r="B1241" s="8"/>
      <c r="E1241" s="193"/>
      <c r="F1241" s="8"/>
      <c r="I1241" s="193"/>
      <c r="L1241" s="8"/>
      <c r="O1241" s="10">
        <f t="shared" si="234"/>
        <v>0</v>
      </c>
      <c r="P1241" s="10">
        <f t="shared" si="235"/>
        <v>0</v>
      </c>
      <c r="Q1241" s="10">
        <f t="shared" si="236"/>
        <v>0</v>
      </c>
      <c r="R1241" s="10">
        <f t="shared" si="237"/>
        <v>0</v>
      </c>
      <c r="S1241" s="10">
        <f t="shared" si="238"/>
        <v>0</v>
      </c>
      <c r="T1241" s="10">
        <f t="shared" si="239"/>
        <v>0</v>
      </c>
      <c r="U1241" s="10">
        <f t="shared" si="240"/>
        <v>0</v>
      </c>
      <c r="V1241" s="10">
        <f t="shared" si="241"/>
        <v>0</v>
      </c>
      <c r="W1241" s="10">
        <f t="shared" si="242"/>
        <v>0</v>
      </c>
      <c r="X1241" s="10">
        <f t="shared" si="243"/>
        <v>0</v>
      </c>
      <c r="Y1241" s="10">
        <f t="shared" si="244"/>
        <v>0</v>
      </c>
      <c r="Z1241" s="10">
        <f t="shared" si="245"/>
        <v>0</v>
      </c>
    </row>
    <row r="1242" spans="2:26">
      <c r="B1242" s="8"/>
      <c r="E1242" s="193"/>
      <c r="F1242" s="8"/>
      <c r="I1242" s="193"/>
      <c r="L1242" s="8"/>
      <c r="O1242" s="10">
        <f t="shared" si="234"/>
        <v>0</v>
      </c>
      <c r="P1242" s="10">
        <f t="shared" si="235"/>
        <v>0</v>
      </c>
      <c r="Q1242" s="10">
        <f t="shared" si="236"/>
        <v>0</v>
      </c>
      <c r="R1242" s="10">
        <f t="shared" si="237"/>
        <v>0</v>
      </c>
      <c r="S1242" s="10">
        <f t="shared" si="238"/>
        <v>0</v>
      </c>
      <c r="T1242" s="10">
        <f t="shared" si="239"/>
        <v>0</v>
      </c>
      <c r="U1242" s="10">
        <f t="shared" si="240"/>
        <v>0</v>
      </c>
      <c r="V1242" s="10">
        <f t="shared" si="241"/>
        <v>0</v>
      </c>
      <c r="W1242" s="10">
        <f t="shared" si="242"/>
        <v>0</v>
      </c>
      <c r="X1242" s="10">
        <f t="shared" si="243"/>
        <v>0</v>
      </c>
      <c r="Y1242" s="10">
        <f t="shared" si="244"/>
        <v>0</v>
      </c>
      <c r="Z1242" s="10">
        <f t="shared" si="245"/>
        <v>0</v>
      </c>
    </row>
    <row r="1243" spans="2:26">
      <c r="B1243" s="8"/>
      <c r="E1243" s="193"/>
      <c r="F1243" s="8"/>
      <c r="I1243" s="193"/>
      <c r="L1243" s="8"/>
      <c r="O1243" s="10">
        <f t="shared" si="234"/>
        <v>0</v>
      </c>
      <c r="P1243" s="10">
        <f t="shared" si="235"/>
        <v>0</v>
      </c>
      <c r="Q1243" s="10">
        <f t="shared" si="236"/>
        <v>0</v>
      </c>
      <c r="R1243" s="10">
        <f t="shared" si="237"/>
        <v>0</v>
      </c>
      <c r="S1243" s="10">
        <f t="shared" si="238"/>
        <v>0</v>
      </c>
      <c r="T1243" s="10">
        <f t="shared" si="239"/>
        <v>0</v>
      </c>
      <c r="U1243" s="10">
        <f t="shared" si="240"/>
        <v>0</v>
      </c>
      <c r="V1243" s="10">
        <f t="shared" si="241"/>
        <v>0</v>
      </c>
      <c r="W1243" s="10">
        <f t="shared" si="242"/>
        <v>0</v>
      </c>
      <c r="X1243" s="10">
        <f t="shared" si="243"/>
        <v>0</v>
      </c>
      <c r="Y1243" s="10">
        <f t="shared" si="244"/>
        <v>0</v>
      </c>
      <c r="Z1243" s="10">
        <f t="shared" si="245"/>
        <v>0</v>
      </c>
    </row>
    <row r="1244" spans="2:26">
      <c r="B1244" s="8"/>
      <c r="E1244" s="193"/>
      <c r="F1244" s="8"/>
      <c r="I1244" s="193"/>
      <c r="L1244" s="8"/>
      <c r="O1244" s="10">
        <f t="shared" si="234"/>
        <v>0</v>
      </c>
      <c r="P1244" s="10">
        <f t="shared" si="235"/>
        <v>0</v>
      </c>
      <c r="Q1244" s="10">
        <f t="shared" si="236"/>
        <v>0</v>
      </c>
      <c r="R1244" s="10">
        <f t="shared" si="237"/>
        <v>0</v>
      </c>
      <c r="S1244" s="10">
        <f t="shared" si="238"/>
        <v>0</v>
      </c>
      <c r="T1244" s="10">
        <f t="shared" si="239"/>
        <v>0</v>
      </c>
      <c r="U1244" s="10">
        <f t="shared" si="240"/>
        <v>0</v>
      </c>
      <c r="V1244" s="10">
        <f t="shared" si="241"/>
        <v>0</v>
      </c>
      <c r="W1244" s="10">
        <f t="shared" si="242"/>
        <v>0</v>
      </c>
      <c r="X1244" s="10">
        <f t="shared" si="243"/>
        <v>0</v>
      </c>
      <c r="Y1244" s="10">
        <f t="shared" si="244"/>
        <v>0</v>
      </c>
      <c r="Z1244" s="10">
        <f t="shared" si="245"/>
        <v>0</v>
      </c>
    </row>
    <row r="1245" spans="2:26">
      <c r="B1245" s="8"/>
      <c r="E1245" s="193"/>
      <c r="F1245" s="8"/>
      <c r="I1245" s="193"/>
      <c r="L1245" s="8"/>
      <c r="O1245" s="10">
        <f t="shared" si="234"/>
        <v>0</v>
      </c>
      <c r="P1245" s="10">
        <f t="shared" si="235"/>
        <v>0</v>
      </c>
      <c r="Q1245" s="10">
        <f t="shared" si="236"/>
        <v>0</v>
      </c>
      <c r="R1245" s="10">
        <f t="shared" si="237"/>
        <v>0</v>
      </c>
      <c r="S1245" s="10">
        <f t="shared" si="238"/>
        <v>0</v>
      </c>
      <c r="T1245" s="10">
        <f t="shared" si="239"/>
        <v>0</v>
      </c>
      <c r="U1245" s="10">
        <f t="shared" si="240"/>
        <v>0</v>
      </c>
      <c r="V1245" s="10">
        <f t="shared" si="241"/>
        <v>0</v>
      </c>
      <c r="W1245" s="10">
        <f t="shared" si="242"/>
        <v>0</v>
      </c>
      <c r="X1245" s="10">
        <f t="shared" si="243"/>
        <v>0</v>
      </c>
      <c r="Y1245" s="10">
        <f t="shared" si="244"/>
        <v>0</v>
      </c>
      <c r="Z1245" s="10">
        <f t="shared" si="245"/>
        <v>0</v>
      </c>
    </row>
    <row r="1246" spans="2:26">
      <c r="B1246" s="8"/>
      <c r="E1246" s="193"/>
      <c r="F1246" s="8"/>
      <c r="I1246" s="193"/>
      <c r="L1246" s="8"/>
      <c r="O1246" s="10">
        <f t="shared" si="234"/>
        <v>0</v>
      </c>
      <c r="P1246" s="10">
        <f t="shared" si="235"/>
        <v>0</v>
      </c>
      <c r="Q1246" s="10">
        <f t="shared" si="236"/>
        <v>0</v>
      </c>
      <c r="R1246" s="10">
        <f t="shared" si="237"/>
        <v>0</v>
      </c>
      <c r="S1246" s="10">
        <f t="shared" si="238"/>
        <v>0</v>
      </c>
      <c r="T1246" s="10">
        <f t="shared" si="239"/>
        <v>0</v>
      </c>
      <c r="U1246" s="10">
        <f t="shared" si="240"/>
        <v>0</v>
      </c>
      <c r="V1246" s="10">
        <f t="shared" si="241"/>
        <v>0</v>
      </c>
      <c r="W1246" s="10">
        <f t="shared" si="242"/>
        <v>0</v>
      </c>
      <c r="X1246" s="10">
        <f t="shared" si="243"/>
        <v>0</v>
      </c>
      <c r="Y1246" s="10">
        <f t="shared" si="244"/>
        <v>0</v>
      </c>
      <c r="Z1246" s="10">
        <f t="shared" si="245"/>
        <v>0</v>
      </c>
    </row>
    <row r="1247" spans="2:26">
      <c r="B1247" s="8"/>
      <c r="E1247" s="193"/>
      <c r="F1247" s="8"/>
      <c r="I1247" s="193"/>
      <c r="L1247" s="8"/>
      <c r="O1247" s="10">
        <f t="shared" si="234"/>
        <v>0</v>
      </c>
      <c r="P1247" s="10">
        <f t="shared" si="235"/>
        <v>0</v>
      </c>
      <c r="Q1247" s="10">
        <f t="shared" si="236"/>
        <v>0</v>
      </c>
      <c r="R1247" s="10">
        <f t="shared" si="237"/>
        <v>0</v>
      </c>
      <c r="S1247" s="10">
        <f t="shared" si="238"/>
        <v>0</v>
      </c>
      <c r="T1247" s="10">
        <f t="shared" si="239"/>
        <v>0</v>
      </c>
      <c r="U1247" s="10">
        <f t="shared" si="240"/>
        <v>0</v>
      </c>
      <c r="V1247" s="10">
        <f t="shared" si="241"/>
        <v>0</v>
      </c>
      <c r="W1247" s="10">
        <f t="shared" si="242"/>
        <v>0</v>
      </c>
      <c r="X1247" s="10">
        <f t="shared" si="243"/>
        <v>0</v>
      </c>
      <c r="Y1247" s="10">
        <f t="shared" si="244"/>
        <v>0</v>
      </c>
      <c r="Z1247" s="10">
        <f t="shared" si="245"/>
        <v>0</v>
      </c>
    </row>
    <row r="1248" spans="2:26">
      <c r="B1248" s="8"/>
      <c r="E1248" s="193"/>
      <c r="F1248" s="8"/>
      <c r="I1248" s="193"/>
      <c r="L1248" s="8"/>
      <c r="O1248" s="10">
        <f t="shared" si="234"/>
        <v>0</v>
      </c>
      <c r="P1248" s="10">
        <f t="shared" si="235"/>
        <v>0</v>
      </c>
      <c r="Q1248" s="10">
        <f t="shared" si="236"/>
        <v>0</v>
      </c>
      <c r="R1248" s="10">
        <f t="shared" si="237"/>
        <v>0</v>
      </c>
      <c r="S1248" s="10">
        <f t="shared" si="238"/>
        <v>0</v>
      </c>
      <c r="T1248" s="10">
        <f t="shared" si="239"/>
        <v>0</v>
      </c>
      <c r="U1248" s="10">
        <f t="shared" si="240"/>
        <v>0</v>
      </c>
      <c r="V1248" s="10">
        <f t="shared" si="241"/>
        <v>0</v>
      </c>
      <c r="W1248" s="10">
        <f t="shared" si="242"/>
        <v>0</v>
      </c>
      <c r="X1248" s="10">
        <f t="shared" si="243"/>
        <v>0</v>
      </c>
      <c r="Y1248" s="10">
        <f t="shared" si="244"/>
        <v>0</v>
      </c>
      <c r="Z1248" s="10">
        <f t="shared" si="245"/>
        <v>0</v>
      </c>
    </row>
    <row r="1249" spans="2:26">
      <c r="B1249" s="8"/>
      <c r="E1249" s="193"/>
      <c r="F1249" s="8"/>
      <c r="I1249" s="193"/>
      <c r="L1249" s="8"/>
      <c r="O1249" s="10">
        <f t="shared" si="234"/>
        <v>0</v>
      </c>
      <c r="P1249" s="10">
        <f t="shared" si="235"/>
        <v>0</v>
      </c>
      <c r="Q1249" s="10">
        <f t="shared" si="236"/>
        <v>0</v>
      </c>
      <c r="R1249" s="10">
        <f t="shared" si="237"/>
        <v>0</v>
      </c>
      <c r="S1249" s="10">
        <f t="shared" si="238"/>
        <v>0</v>
      </c>
      <c r="T1249" s="10">
        <f t="shared" si="239"/>
        <v>0</v>
      </c>
      <c r="U1249" s="10">
        <f t="shared" si="240"/>
        <v>0</v>
      </c>
      <c r="V1249" s="10">
        <f t="shared" si="241"/>
        <v>0</v>
      </c>
      <c r="W1249" s="10">
        <f t="shared" si="242"/>
        <v>0</v>
      </c>
      <c r="X1249" s="10">
        <f t="shared" si="243"/>
        <v>0</v>
      </c>
      <c r="Y1249" s="10">
        <f t="shared" si="244"/>
        <v>0</v>
      </c>
      <c r="Z1249" s="10">
        <f t="shared" si="245"/>
        <v>0</v>
      </c>
    </row>
    <row r="1250" spans="2:26">
      <c r="B1250" s="8"/>
      <c r="E1250" s="193"/>
      <c r="F1250" s="8"/>
      <c r="I1250" s="193"/>
      <c r="L1250" s="8"/>
      <c r="O1250" s="10">
        <f t="shared" si="234"/>
        <v>0</v>
      </c>
      <c r="P1250" s="10">
        <f t="shared" si="235"/>
        <v>0</v>
      </c>
      <c r="Q1250" s="10">
        <f t="shared" si="236"/>
        <v>0</v>
      </c>
      <c r="R1250" s="10">
        <f t="shared" si="237"/>
        <v>0</v>
      </c>
      <c r="S1250" s="10">
        <f t="shared" si="238"/>
        <v>0</v>
      </c>
      <c r="T1250" s="10">
        <f t="shared" si="239"/>
        <v>0</v>
      </c>
      <c r="U1250" s="10">
        <f t="shared" si="240"/>
        <v>0</v>
      </c>
      <c r="V1250" s="10">
        <f t="shared" si="241"/>
        <v>0</v>
      </c>
      <c r="W1250" s="10">
        <f t="shared" si="242"/>
        <v>0</v>
      </c>
      <c r="X1250" s="10">
        <f t="shared" si="243"/>
        <v>0</v>
      </c>
      <c r="Y1250" s="10">
        <f t="shared" si="244"/>
        <v>0</v>
      </c>
      <c r="Z1250" s="10">
        <f t="shared" si="245"/>
        <v>0</v>
      </c>
    </row>
    <row r="1251" spans="2:26">
      <c r="B1251" s="8"/>
      <c r="E1251" s="193"/>
      <c r="F1251" s="8"/>
      <c r="I1251" s="193"/>
      <c r="L1251" s="8"/>
      <c r="O1251" s="10">
        <f t="shared" si="234"/>
        <v>0</v>
      </c>
      <c r="P1251" s="10">
        <f t="shared" si="235"/>
        <v>0</v>
      </c>
      <c r="Q1251" s="10">
        <f t="shared" si="236"/>
        <v>0</v>
      </c>
      <c r="R1251" s="10">
        <f t="shared" si="237"/>
        <v>0</v>
      </c>
      <c r="S1251" s="10">
        <f t="shared" si="238"/>
        <v>0</v>
      </c>
      <c r="T1251" s="10">
        <f t="shared" si="239"/>
        <v>0</v>
      </c>
      <c r="U1251" s="10">
        <f t="shared" si="240"/>
        <v>0</v>
      </c>
      <c r="V1251" s="10">
        <f t="shared" si="241"/>
        <v>0</v>
      </c>
      <c r="W1251" s="10">
        <f t="shared" si="242"/>
        <v>0</v>
      </c>
      <c r="X1251" s="10">
        <f t="shared" si="243"/>
        <v>0</v>
      </c>
      <c r="Y1251" s="10">
        <f t="shared" si="244"/>
        <v>0</v>
      </c>
      <c r="Z1251" s="10">
        <f t="shared" si="245"/>
        <v>0</v>
      </c>
    </row>
    <row r="1252" spans="2:26">
      <c r="B1252" s="8"/>
      <c r="E1252" s="193"/>
      <c r="F1252" s="8"/>
      <c r="I1252" s="193"/>
      <c r="L1252" s="8"/>
      <c r="O1252" s="10">
        <f t="shared" si="234"/>
        <v>0</v>
      </c>
      <c r="P1252" s="10">
        <f t="shared" si="235"/>
        <v>0</v>
      </c>
      <c r="Q1252" s="10">
        <f t="shared" si="236"/>
        <v>0</v>
      </c>
      <c r="R1252" s="10">
        <f t="shared" si="237"/>
        <v>0</v>
      </c>
      <c r="S1252" s="10">
        <f t="shared" si="238"/>
        <v>0</v>
      </c>
      <c r="T1252" s="10">
        <f t="shared" si="239"/>
        <v>0</v>
      </c>
      <c r="U1252" s="10">
        <f t="shared" si="240"/>
        <v>0</v>
      </c>
      <c r="V1252" s="10">
        <f t="shared" si="241"/>
        <v>0</v>
      </c>
      <c r="W1252" s="10">
        <f t="shared" si="242"/>
        <v>0</v>
      </c>
      <c r="X1252" s="10">
        <f t="shared" si="243"/>
        <v>0</v>
      </c>
      <c r="Y1252" s="10">
        <f t="shared" si="244"/>
        <v>0</v>
      </c>
      <c r="Z1252" s="10">
        <f t="shared" si="245"/>
        <v>0</v>
      </c>
    </row>
    <row r="1253" spans="2:26">
      <c r="B1253" s="8"/>
      <c r="E1253" s="193"/>
      <c r="F1253" s="8"/>
      <c r="I1253" s="193"/>
      <c r="L1253" s="8"/>
      <c r="O1253" s="10">
        <f t="shared" si="234"/>
        <v>0</v>
      </c>
      <c r="P1253" s="10">
        <f t="shared" si="235"/>
        <v>0</v>
      </c>
      <c r="Q1253" s="10">
        <f t="shared" si="236"/>
        <v>0</v>
      </c>
      <c r="R1253" s="10">
        <f t="shared" si="237"/>
        <v>0</v>
      </c>
      <c r="S1253" s="10">
        <f t="shared" si="238"/>
        <v>0</v>
      </c>
      <c r="T1253" s="10">
        <f t="shared" si="239"/>
        <v>0</v>
      </c>
      <c r="U1253" s="10">
        <f t="shared" si="240"/>
        <v>0</v>
      </c>
      <c r="V1253" s="10">
        <f t="shared" si="241"/>
        <v>0</v>
      </c>
      <c r="W1253" s="10">
        <f t="shared" si="242"/>
        <v>0</v>
      </c>
      <c r="X1253" s="10">
        <f t="shared" si="243"/>
        <v>0</v>
      </c>
      <c r="Y1253" s="10">
        <f t="shared" si="244"/>
        <v>0</v>
      </c>
      <c r="Z1253" s="10">
        <f t="shared" si="245"/>
        <v>0</v>
      </c>
    </row>
    <row r="1254" spans="2:26">
      <c r="B1254" s="8"/>
      <c r="E1254" s="193"/>
      <c r="F1254" s="8"/>
      <c r="I1254" s="193"/>
      <c r="L1254" s="8"/>
      <c r="O1254" s="10">
        <f t="shared" si="234"/>
        <v>0</v>
      </c>
      <c r="P1254" s="10">
        <f t="shared" si="235"/>
        <v>0</v>
      </c>
      <c r="Q1254" s="10">
        <f t="shared" si="236"/>
        <v>0</v>
      </c>
      <c r="R1254" s="10">
        <f t="shared" si="237"/>
        <v>0</v>
      </c>
      <c r="S1254" s="10">
        <f t="shared" si="238"/>
        <v>0</v>
      </c>
      <c r="T1254" s="10">
        <f t="shared" si="239"/>
        <v>0</v>
      </c>
      <c r="U1254" s="10">
        <f t="shared" si="240"/>
        <v>0</v>
      </c>
      <c r="V1254" s="10">
        <f t="shared" si="241"/>
        <v>0</v>
      </c>
      <c r="W1254" s="10">
        <f t="shared" si="242"/>
        <v>0</v>
      </c>
      <c r="X1254" s="10">
        <f t="shared" si="243"/>
        <v>0</v>
      </c>
      <c r="Y1254" s="10">
        <f t="shared" si="244"/>
        <v>0</v>
      </c>
      <c r="Z1254" s="10">
        <f t="shared" si="245"/>
        <v>0</v>
      </c>
    </row>
    <row r="1255" spans="2:26">
      <c r="B1255" s="8"/>
      <c r="E1255" s="193"/>
      <c r="F1255" s="8"/>
      <c r="L1255" s="8"/>
      <c r="O1255" s="10">
        <f t="shared" si="234"/>
        <v>0</v>
      </c>
      <c r="P1255" s="10">
        <f t="shared" si="235"/>
        <v>0</v>
      </c>
      <c r="Q1255" s="10">
        <f t="shared" si="236"/>
        <v>0</v>
      </c>
      <c r="R1255" s="10">
        <f t="shared" si="237"/>
        <v>0</v>
      </c>
      <c r="S1255" s="10">
        <f t="shared" si="238"/>
        <v>0</v>
      </c>
      <c r="T1255" s="10">
        <f t="shared" si="239"/>
        <v>0</v>
      </c>
      <c r="U1255" s="10">
        <f t="shared" si="240"/>
        <v>0</v>
      </c>
      <c r="V1255" s="10">
        <f t="shared" si="241"/>
        <v>0</v>
      </c>
      <c r="W1255" s="10"/>
      <c r="X1255" s="10"/>
      <c r="Y1255" s="10"/>
      <c r="Z1255" s="10"/>
    </row>
    <row r="1256" spans="2:26">
      <c r="B1256" s="8"/>
      <c r="E1256" s="193"/>
      <c r="F1256" s="8"/>
      <c r="L1256" s="8"/>
      <c r="O1256" s="10">
        <f t="shared" si="234"/>
        <v>0</v>
      </c>
      <c r="P1256" s="10">
        <f t="shared" si="235"/>
        <v>0</v>
      </c>
      <c r="Q1256" s="10">
        <f t="shared" si="236"/>
        <v>0</v>
      </c>
      <c r="R1256" s="10">
        <f t="shared" si="237"/>
        <v>0</v>
      </c>
      <c r="S1256" s="10">
        <f t="shared" si="238"/>
        <v>0</v>
      </c>
      <c r="T1256" s="10">
        <f t="shared" si="239"/>
        <v>0</v>
      </c>
      <c r="U1256" s="10">
        <f t="shared" si="240"/>
        <v>0</v>
      </c>
      <c r="V1256" s="10">
        <f t="shared" si="241"/>
        <v>0</v>
      </c>
      <c r="W1256" s="10"/>
      <c r="X1256" s="10"/>
      <c r="Y1256" s="10"/>
      <c r="Z1256" s="10"/>
    </row>
    <row r="1257" spans="2:26">
      <c r="B1257" s="8"/>
      <c r="E1257" s="193"/>
      <c r="F1257" s="8"/>
      <c r="L1257" s="8"/>
      <c r="O1257" s="10">
        <f t="shared" si="234"/>
        <v>0</v>
      </c>
      <c r="P1257" s="10">
        <f t="shared" si="235"/>
        <v>0</v>
      </c>
      <c r="Q1257" s="10">
        <f t="shared" si="236"/>
        <v>0</v>
      </c>
      <c r="R1257" s="10">
        <f t="shared" si="237"/>
        <v>0</v>
      </c>
      <c r="S1257" s="10">
        <f t="shared" si="238"/>
        <v>0</v>
      </c>
      <c r="T1257" s="10">
        <f t="shared" si="239"/>
        <v>0</v>
      </c>
      <c r="U1257" s="10">
        <f t="shared" si="240"/>
        <v>0</v>
      </c>
      <c r="V1257" s="10">
        <f t="shared" si="241"/>
        <v>0</v>
      </c>
      <c r="W1257" s="10"/>
      <c r="X1257" s="10"/>
      <c r="Y1257" s="10"/>
      <c r="Z1257" s="10"/>
    </row>
    <row r="1258" spans="2:26">
      <c r="B1258" s="8"/>
      <c r="E1258" s="193"/>
      <c r="F1258" s="8"/>
      <c r="L1258" s="8"/>
      <c r="O1258" s="10">
        <f t="shared" si="234"/>
        <v>0</v>
      </c>
      <c r="P1258" s="10">
        <f t="shared" si="235"/>
        <v>0</v>
      </c>
      <c r="Q1258" s="10">
        <f t="shared" si="236"/>
        <v>0</v>
      </c>
      <c r="R1258" s="10">
        <f t="shared" si="237"/>
        <v>0</v>
      </c>
      <c r="S1258" s="10">
        <f t="shared" si="238"/>
        <v>0</v>
      </c>
      <c r="T1258" s="10">
        <f t="shared" si="239"/>
        <v>0</v>
      </c>
      <c r="U1258" s="10">
        <f t="shared" si="240"/>
        <v>0</v>
      </c>
      <c r="V1258" s="10">
        <f t="shared" si="241"/>
        <v>0</v>
      </c>
      <c r="W1258" s="10"/>
      <c r="X1258" s="10"/>
      <c r="Y1258" s="10"/>
      <c r="Z1258" s="10"/>
    </row>
    <row r="1259" spans="2:26">
      <c r="B1259" s="8"/>
      <c r="E1259" s="193"/>
      <c r="F1259" s="8"/>
      <c r="L1259" s="8"/>
      <c r="O1259" s="10">
        <f t="shared" si="234"/>
        <v>0</v>
      </c>
      <c r="P1259" s="10">
        <f t="shared" si="235"/>
        <v>0</v>
      </c>
      <c r="Q1259" s="10">
        <f t="shared" si="236"/>
        <v>0</v>
      </c>
      <c r="R1259" s="10">
        <f t="shared" si="237"/>
        <v>0</v>
      </c>
      <c r="S1259" s="10">
        <f t="shared" si="238"/>
        <v>0</v>
      </c>
      <c r="T1259" s="10">
        <f t="shared" si="239"/>
        <v>0</v>
      </c>
      <c r="U1259" s="10">
        <f t="shared" si="240"/>
        <v>0</v>
      </c>
      <c r="V1259" s="10">
        <f t="shared" si="241"/>
        <v>0</v>
      </c>
      <c r="W1259" s="10"/>
      <c r="X1259" s="10"/>
      <c r="Y1259" s="10"/>
      <c r="Z1259" s="10"/>
    </row>
    <row r="1260" spans="2:26">
      <c r="B1260" s="8"/>
      <c r="E1260" s="193"/>
      <c r="F1260" s="8"/>
      <c r="L1260" s="8"/>
      <c r="O1260" s="10">
        <f t="shared" si="234"/>
        <v>0</v>
      </c>
      <c r="P1260" s="10">
        <f t="shared" si="235"/>
        <v>0</v>
      </c>
      <c r="Q1260" s="10">
        <f t="shared" si="236"/>
        <v>0</v>
      </c>
      <c r="R1260" s="10">
        <f t="shared" si="237"/>
        <v>0</v>
      </c>
      <c r="S1260" s="10">
        <f t="shared" si="238"/>
        <v>0</v>
      </c>
      <c r="T1260" s="10">
        <f t="shared" si="239"/>
        <v>0</v>
      </c>
      <c r="U1260" s="10">
        <f t="shared" si="240"/>
        <v>0</v>
      </c>
      <c r="V1260" s="10">
        <f t="shared" si="241"/>
        <v>0</v>
      </c>
      <c r="W1260" s="10"/>
      <c r="X1260" s="10"/>
      <c r="Y1260" s="10"/>
      <c r="Z1260" s="10"/>
    </row>
    <row r="1261" spans="2:26">
      <c r="B1261" s="8"/>
      <c r="E1261" s="193"/>
      <c r="F1261" s="8"/>
      <c r="L1261" s="8"/>
      <c r="O1261" s="10">
        <f t="shared" ref="O1261:O1324" si="246">2*SIN(RADIANS(A1261/2))/0.070931</f>
        <v>0</v>
      </c>
      <c r="P1261" s="10">
        <f t="shared" ref="P1261:P1324" si="247">B1261</f>
        <v>0</v>
      </c>
      <c r="Q1261" s="10">
        <f t="shared" ref="Q1261:Q1324" si="248">2*SIN(RADIANS(C1261/2))/0.070931</f>
        <v>0</v>
      </c>
      <c r="R1261" s="10">
        <f t="shared" ref="R1261:R1324" si="249">D1261</f>
        <v>0</v>
      </c>
      <c r="S1261" s="10">
        <f t="shared" ref="S1261:S1324" si="250">2*SIN(RADIANS(E1261/2))/0.070931</f>
        <v>0</v>
      </c>
      <c r="T1261" s="10">
        <f t="shared" ref="T1261:T1324" si="251">F1261</f>
        <v>0</v>
      </c>
      <c r="U1261" s="10">
        <f t="shared" ref="U1261:U1324" si="252">2*SIN(RADIANS(G1261/2))/0.070931</f>
        <v>0</v>
      </c>
      <c r="V1261" s="10">
        <f t="shared" ref="V1261:V1324" si="253">H1261</f>
        <v>0</v>
      </c>
      <c r="W1261" s="10"/>
      <c r="X1261" s="10"/>
      <c r="Y1261" s="10"/>
      <c r="Z1261" s="10"/>
    </row>
    <row r="1262" spans="2:26">
      <c r="B1262" s="8"/>
      <c r="E1262" s="193"/>
      <c r="F1262" s="8"/>
      <c r="L1262" s="8"/>
      <c r="O1262" s="10">
        <f t="shared" si="246"/>
        <v>0</v>
      </c>
      <c r="P1262" s="10">
        <f t="shared" si="247"/>
        <v>0</v>
      </c>
      <c r="Q1262" s="10">
        <f t="shared" si="248"/>
        <v>0</v>
      </c>
      <c r="R1262" s="10">
        <f t="shared" si="249"/>
        <v>0</v>
      </c>
      <c r="S1262" s="10">
        <f t="shared" si="250"/>
        <v>0</v>
      </c>
      <c r="T1262" s="10">
        <f t="shared" si="251"/>
        <v>0</v>
      </c>
      <c r="U1262" s="10">
        <f t="shared" si="252"/>
        <v>0</v>
      </c>
      <c r="V1262" s="10">
        <f t="shared" si="253"/>
        <v>0</v>
      </c>
      <c r="W1262" s="10"/>
      <c r="X1262" s="10"/>
      <c r="Y1262" s="10"/>
      <c r="Z1262" s="10"/>
    </row>
    <row r="1263" spans="2:26">
      <c r="B1263" s="8"/>
      <c r="E1263" s="193"/>
      <c r="F1263" s="8"/>
      <c r="L1263" s="8"/>
      <c r="O1263" s="10">
        <f t="shared" si="246"/>
        <v>0</v>
      </c>
      <c r="P1263" s="10">
        <f t="shared" si="247"/>
        <v>0</v>
      </c>
      <c r="Q1263" s="10">
        <f t="shared" si="248"/>
        <v>0</v>
      </c>
      <c r="R1263" s="10">
        <f t="shared" si="249"/>
        <v>0</v>
      </c>
      <c r="S1263" s="10">
        <f t="shared" si="250"/>
        <v>0</v>
      </c>
      <c r="T1263" s="10">
        <f t="shared" si="251"/>
        <v>0</v>
      </c>
      <c r="U1263" s="10">
        <f t="shared" si="252"/>
        <v>0</v>
      </c>
      <c r="V1263" s="10">
        <f t="shared" si="253"/>
        <v>0</v>
      </c>
      <c r="W1263" s="10"/>
      <c r="X1263" s="10"/>
      <c r="Y1263" s="10"/>
      <c r="Z1263" s="10"/>
    </row>
    <row r="1264" spans="2:26">
      <c r="B1264" s="8"/>
      <c r="E1264" s="193"/>
      <c r="F1264" s="8"/>
      <c r="L1264" s="8"/>
      <c r="O1264" s="10">
        <f t="shared" si="246"/>
        <v>0</v>
      </c>
      <c r="P1264" s="10">
        <f t="shared" si="247"/>
        <v>0</v>
      </c>
      <c r="Q1264" s="10">
        <f t="shared" si="248"/>
        <v>0</v>
      </c>
      <c r="R1264" s="10">
        <f t="shared" si="249"/>
        <v>0</v>
      </c>
      <c r="S1264" s="10">
        <f t="shared" si="250"/>
        <v>0</v>
      </c>
      <c r="T1264" s="10">
        <f t="shared" si="251"/>
        <v>0</v>
      </c>
      <c r="U1264" s="10">
        <f t="shared" si="252"/>
        <v>0</v>
      </c>
      <c r="V1264" s="10">
        <f t="shared" si="253"/>
        <v>0</v>
      </c>
      <c r="W1264" s="10"/>
      <c r="X1264" s="10"/>
      <c r="Y1264" s="10"/>
      <c r="Z1264" s="10"/>
    </row>
    <row r="1265" spans="2:26">
      <c r="B1265" s="8"/>
      <c r="E1265" s="193"/>
      <c r="F1265" s="8"/>
      <c r="L1265" s="8"/>
      <c r="O1265" s="10">
        <f t="shared" si="246"/>
        <v>0</v>
      </c>
      <c r="P1265" s="10">
        <f t="shared" si="247"/>
        <v>0</v>
      </c>
      <c r="Q1265" s="10">
        <f t="shared" si="248"/>
        <v>0</v>
      </c>
      <c r="R1265" s="10">
        <f t="shared" si="249"/>
        <v>0</v>
      </c>
      <c r="S1265" s="10">
        <f t="shared" si="250"/>
        <v>0</v>
      </c>
      <c r="T1265" s="10">
        <f t="shared" si="251"/>
        <v>0</v>
      </c>
      <c r="U1265" s="10">
        <f t="shared" si="252"/>
        <v>0</v>
      </c>
      <c r="V1265" s="10">
        <f t="shared" si="253"/>
        <v>0</v>
      </c>
      <c r="W1265" s="10"/>
      <c r="X1265" s="10"/>
      <c r="Y1265" s="10"/>
      <c r="Z1265" s="10"/>
    </row>
    <row r="1266" spans="2:26">
      <c r="B1266" s="8"/>
      <c r="E1266" s="193"/>
      <c r="F1266" s="8"/>
      <c r="L1266" s="8"/>
      <c r="O1266" s="10">
        <f t="shared" si="246"/>
        <v>0</v>
      </c>
      <c r="P1266" s="10">
        <f t="shared" si="247"/>
        <v>0</v>
      </c>
      <c r="Q1266" s="10">
        <f t="shared" si="248"/>
        <v>0</v>
      </c>
      <c r="R1266" s="10">
        <f t="shared" si="249"/>
        <v>0</v>
      </c>
      <c r="S1266" s="10">
        <f t="shared" si="250"/>
        <v>0</v>
      </c>
      <c r="T1266" s="10">
        <f t="shared" si="251"/>
        <v>0</v>
      </c>
      <c r="U1266" s="10">
        <f t="shared" si="252"/>
        <v>0</v>
      </c>
      <c r="V1266" s="10">
        <f t="shared" si="253"/>
        <v>0</v>
      </c>
      <c r="W1266" s="10"/>
      <c r="X1266" s="10"/>
      <c r="Y1266" s="10"/>
      <c r="Z1266" s="10"/>
    </row>
    <row r="1267" spans="2:26">
      <c r="B1267" s="8"/>
      <c r="E1267" s="193"/>
      <c r="F1267" s="8"/>
      <c r="L1267" s="8"/>
      <c r="O1267" s="10">
        <f t="shared" si="246"/>
        <v>0</v>
      </c>
      <c r="P1267" s="10">
        <f t="shared" si="247"/>
        <v>0</v>
      </c>
      <c r="Q1267" s="10">
        <f t="shared" si="248"/>
        <v>0</v>
      </c>
      <c r="R1267" s="10">
        <f t="shared" si="249"/>
        <v>0</v>
      </c>
      <c r="S1267" s="10">
        <f t="shared" si="250"/>
        <v>0</v>
      </c>
      <c r="T1267" s="10">
        <f t="shared" si="251"/>
        <v>0</v>
      </c>
      <c r="U1267" s="10">
        <f t="shared" si="252"/>
        <v>0</v>
      </c>
      <c r="V1267" s="10">
        <f t="shared" si="253"/>
        <v>0</v>
      </c>
      <c r="W1267" s="10"/>
      <c r="X1267" s="10"/>
      <c r="Y1267" s="10"/>
      <c r="Z1267" s="10"/>
    </row>
    <row r="1268" spans="2:26">
      <c r="B1268" s="8"/>
      <c r="E1268" s="193"/>
      <c r="F1268" s="8"/>
      <c r="L1268" s="8"/>
      <c r="O1268" s="10">
        <f t="shared" si="246"/>
        <v>0</v>
      </c>
      <c r="P1268" s="10">
        <f t="shared" si="247"/>
        <v>0</v>
      </c>
      <c r="Q1268" s="10">
        <f t="shared" si="248"/>
        <v>0</v>
      </c>
      <c r="R1268" s="10">
        <f t="shared" si="249"/>
        <v>0</v>
      </c>
      <c r="S1268" s="10">
        <f t="shared" si="250"/>
        <v>0</v>
      </c>
      <c r="T1268" s="10">
        <f t="shared" si="251"/>
        <v>0</v>
      </c>
      <c r="U1268" s="10">
        <f t="shared" si="252"/>
        <v>0</v>
      </c>
      <c r="V1268" s="10">
        <f t="shared" si="253"/>
        <v>0</v>
      </c>
      <c r="W1268" s="10"/>
      <c r="X1268" s="10"/>
      <c r="Y1268" s="10"/>
      <c r="Z1268" s="10"/>
    </row>
    <row r="1269" spans="2:26">
      <c r="B1269" s="8"/>
      <c r="E1269" s="193"/>
      <c r="F1269" s="8"/>
      <c r="L1269" s="8"/>
      <c r="O1269" s="10">
        <f t="shared" si="246"/>
        <v>0</v>
      </c>
      <c r="P1269" s="10">
        <f t="shared" si="247"/>
        <v>0</v>
      </c>
      <c r="Q1269" s="10">
        <f t="shared" si="248"/>
        <v>0</v>
      </c>
      <c r="R1269" s="10">
        <f t="shared" si="249"/>
        <v>0</v>
      </c>
      <c r="S1269" s="10">
        <f t="shared" si="250"/>
        <v>0</v>
      </c>
      <c r="T1269" s="10">
        <f t="shared" si="251"/>
        <v>0</v>
      </c>
      <c r="U1269" s="10">
        <f t="shared" si="252"/>
        <v>0</v>
      </c>
      <c r="V1269" s="10">
        <f t="shared" si="253"/>
        <v>0</v>
      </c>
      <c r="W1269" s="10"/>
      <c r="X1269" s="10"/>
      <c r="Y1269" s="10"/>
      <c r="Z1269" s="10"/>
    </row>
    <row r="1270" spans="2:26">
      <c r="B1270" s="8"/>
      <c r="E1270" s="193"/>
      <c r="F1270" s="8"/>
      <c r="L1270" s="8"/>
      <c r="O1270" s="10">
        <f t="shared" si="246"/>
        <v>0</v>
      </c>
      <c r="P1270" s="10">
        <f t="shared" si="247"/>
        <v>0</v>
      </c>
      <c r="Q1270" s="10">
        <f t="shared" si="248"/>
        <v>0</v>
      </c>
      <c r="R1270" s="10">
        <f t="shared" si="249"/>
        <v>0</v>
      </c>
      <c r="S1270" s="10">
        <f t="shared" si="250"/>
        <v>0</v>
      </c>
      <c r="T1270" s="10">
        <f t="shared" si="251"/>
        <v>0</v>
      </c>
      <c r="U1270" s="10">
        <f t="shared" si="252"/>
        <v>0</v>
      </c>
      <c r="V1270" s="10">
        <f t="shared" si="253"/>
        <v>0</v>
      </c>
      <c r="W1270" s="10"/>
      <c r="X1270" s="10"/>
      <c r="Y1270" s="10"/>
      <c r="Z1270" s="10"/>
    </row>
    <row r="1271" spans="2:26">
      <c r="B1271" s="8"/>
      <c r="E1271" s="193"/>
      <c r="F1271" s="8"/>
      <c r="L1271" s="8"/>
      <c r="O1271" s="10">
        <f t="shared" si="246"/>
        <v>0</v>
      </c>
      <c r="P1271" s="10">
        <f t="shared" si="247"/>
        <v>0</v>
      </c>
      <c r="Q1271" s="10">
        <f t="shared" si="248"/>
        <v>0</v>
      </c>
      <c r="R1271" s="10">
        <f t="shared" si="249"/>
        <v>0</v>
      </c>
      <c r="S1271" s="10">
        <f t="shared" si="250"/>
        <v>0</v>
      </c>
      <c r="T1271" s="10">
        <f t="shared" si="251"/>
        <v>0</v>
      </c>
      <c r="U1271" s="10">
        <f t="shared" si="252"/>
        <v>0</v>
      </c>
      <c r="V1271" s="10">
        <f t="shared" si="253"/>
        <v>0</v>
      </c>
      <c r="W1271" s="10"/>
      <c r="X1271" s="10"/>
      <c r="Y1271" s="10"/>
      <c r="Z1271" s="10"/>
    </row>
    <row r="1272" spans="2:26">
      <c r="B1272" s="8"/>
      <c r="E1272" s="193"/>
      <c r="F1272" s="8"/>
      <c r="L1272" s="8"/>
      <c r="O1272" s="10">
        <f t="shared" si="246"/>
        <v>0</v>
      </c>
      <c r="P1272" s="10">
        <f t="shared" si="247"/>
        <v>0</v>
      </c>
      <c r="Q1272" s="10">
        <f t="shared" si="248"/>
        <v>0</v>
      </c>
      <c r="R1272" s="10">
        <f t="shared" si="249"/>
        <v>0</v>
      </c>
      <c r="S1272" s="10">
        <f t="shared" si="250"/>
        <v>0</v>
      </c>
      <c r="T1272" s="10">
        <f t="shared" si="251"/>
        <v>0</v>
      </c>
      <c r="U1272" s="10">
        <f t="shared" si="252"/>
        <v>0</v>
      </c>
      <c r="V1272" s="10">
        <f t="shared" si="253"/>
        <v>0</v>
      </c>
      <c r="W1272" s="10"/>
      <c r="X1272" s="10"/>
      <c r="Y1272" s="10"/>
      <c r="Z1272" s="10"/>
    </row>
    <row r="1273" spans="2:26">
      <c r="B1273" s="8"/>
      <c r="E1273" s="193"/>
      <c r="F1273" s="8"/>
      <c r="L1273" s="8"/>
      <c r="O1273" s="10">
        <f t="shared" si="246"/>
        <v>0</v>
      </c>
      <c r="P1273" s="10">
        <f t="shared" si="247"/>
        <v>0</v>
      </c>
      <c r="Q1273" s="10">
        <f t="shared" si="248"/>
        <v>0</v>
      </c>
      <c r="R1273" s="10">
        <f t="shared" si="249"/>
        <v>0</v>
      </c>
      <c r="S1273" s="10">
        <f t="shared" si="250"/>
        <v>0</v>
      </c>
      <c r="T1273" s="10">
        <f t="shared" si="251"/>
        <v>0</v>
      </c>
      <c r="U1273" s="10">
        <f t="shared" si="252"/>
        <v>0</v>
      </c>
      <c r="V1273" s="10">
        <f t="shared" si="253"/>
        <v>0</v>
      </c>
      <c r="W1273" s="10"/>
      <c r="X1273" s="10"/>
      <c r="Y1273" s="10"/>
      <c r="Z1273" s="10"/>
    </row>
    <row r="1274" spans="2:26">
      <c r="B1274" s="8"/>
      <c r="E1274" s="193"/>
      <c r="F1274" s="8"/>
      <c r="L1274" s="8"/>
      <c r="O1274" s="10">
        <f t="shared" si="246"/>
        <v>0</v>
      </c>
      <c r="P1274" s="10">
        <f t="shared" si="247"/>
        <v>0</v>
      </c>
      <c r="Q1274" s="10">
        <f t="shared" si="248"/>
        <v>0</v>
      </c>
      <c r="R1274" s="10">
        <f t="shared" si="249"/>
        <v>0</v>
      </c>
      <c r="S1274" s="10">
        <f t="shared" si="250"/>
        <v>0</v>
      </c>
      <c r="T1274" s="10">
        <f t="shared" si="251"/>
        <v>0</v>
      </c>
      <c r="U1274" s="10">
        <f t="shared" si="252"/>
        <v>0</v>
      </c>
      <c r="V1274" s="10">
        <f t="shared" si="253"/>
        <v>0</v>
      </c>
      <c r="W1274" s="10"/>
      <c r="X1274" s="10"/>
      <c r="Y1274" s="10"/>
      <c r="Z1274" s="10"/>
    </row>
    <row r="1275" spans="2:26">
      <c r="B1275" s="8"/>
      <c r="E1275" s="193"/>
      <c r="F1275" s="8"/>
      <c r="L1275" s="8"/>
      <c r="O1275" s="10">
        <f t="shared" si="246"/>
        <v>0</v>
      </c>
      <c r="P1275" s="10">
        <f t="shared" si="247"/>
        <v>0</v>
      </c>
      <c r="Q1275" s="10">
        <f t="shared" si="248"/>
        <v>0</v>
      </c>
      <c r="R1275" s="10">
        <f t="shared" si="249"/>
        <v>0</v>
      </c>
      <c r="S1275" s="10">
        <f t="shared" si="250"/>
        <v>0</v>
      </c>
      <c r="T1275" s="10">
        <f t="shared" si="251"/>
        <v>0</v>
      </c>
      <c r="U1275" s="10">
        <f t="shared" si="252"/>
        <v>0</v>
      </c>
      <c r="V1275" s="10">
        <f t="shared" si="253"/>
        <v>0</v>
      </c>
      <c r="W1275" s="10"/>
      <c r="X1275" s="10"/>
      <c r="Y1275" s="10"/>
      <c r="Z1275" s="10"/>
    </row>
    <row r="1276" spans="2:26">
      <c r="B1276" s="8"/>
      <c r="E1276" s="193"/>
      <c r="F1276" s="8"/>
      <c r="L1276" s="8"/>
      <c r="O1276" s="10">
        <f t="shared" si="246"/>
        <v>0</v>
      </c>
      <c r="P1276" s="10">
        <f t="shared" si="247"/>
        <v>0</v>
      </c>
      <c r="Q1276" s="10">
        <f t="shared" si="248"/>
        <v>0</v>
      </c>
      <c r="R1276" s="10">
        <f t="shared" si="249"/>
        <v>0</v>
      </c>
      <c r="S1276" s="10">
        <f t="shared" si="250"/>
        <v>0</v>
      </c>
      <c r="T1276" s="10">
        <f t="shared" si="251"/>
        <v>0</v>
      </c>
      <c r="U1276" s="10">
        <f t="shared" si="252"/>
        <v>0</v>
      </c>
      <c r="V1276" s="10">
        <f t="shared" si="253"/>
        <v>0</v>
      </c>
      <c r="W1276" s="10"/>
      <c r="X1276" s="10"/>
      <c r="Y1276" s="10"/>
      <c r="Z1276" s="10"/>
    </row>
    <row r="1277" spans="2:26">
      <c r="B1277" s="8"/>
      <c r="E1277" s="193"/>
      <c r="F1277" s="8"/>
      <c r="L1277" s="8"/>
      <c r="O1277" s="10">
        <f t="shared" si="246"/>
        <v>0</v>
      </c>
      <c r="P1277" s="10">
        <f t="shared" si="247"/>
        <v>0</v>
      </c>
      <c r="Q1277" s="10">
        <f t="shared" si="248"/>
        <v>0</v>
      </c>
      <c r="R1277" s="10">
        <f t="shared" si="249"/>
        <v>0</v>
      </c>
      <c r="S1277" s="10">
        <f t="shared" si="250"/>
        <v>0</v>
      </c>
      <c r="T1277" s="10">
        <f t="shared" si="251"/>
        <v>0</v>
      </c>
      <c r="U1277" s="10">
        <f t="shared" si="252"/>
        <v>0</v>
      </c>
      <c r="V1277" s="10">
        <f t="shared" si="253"/>
        <v>0</v>
      </c>
      <c r="W1277" s="10"/>
      <c r="X1277" s="10"/>
      <c r="Y1277" s="10"/>
      <c r="Z1277" s="10"/>
    </row>
    <row r="1278" spans="2:26">
      <c r="B1278" s="8"/>
      <c r="E1278" s="193"/>
      <c r="F1278" s="8"/>
      <c r="L1278" s="8"/>
      <c r="O1278" s="10">
        <f t="shared" si="246"/>
        <v>0</v>
      </c>
      <c r="P1278" s="10">
        <f t="shared" si="247"/>
        <v>0</v>
      </c>
      <c r="Q1278" s="10">
        <f t="shared" si="248"/>
        <v>0</v>
      </c>
      <c r="R1278" s="10">
        <f t="shared" si="249"/>
        <v>0</v>
      </c>
      <c r="S1278" s="10">
        <f t="shared" si="250"/>
        <v>0</v>
      </c>
      <c r="T1278" s="10">
        <f t="shared" si="251"/>
        <v>0</v>
      </c>
      <c r="U1278" s="10">
        <f t="shared" si="252"/>
        <v>0</v>
      </c>
      <c r="V1278" s="10">
        <f t="shared" si="253"/>
        <v>0</v>
      </c>
      <c r="W1278" s="10"/>
      <c r="X1278" s="10"/>
      <c r="Y1278" s="10"/>
      <c r="Z1278" s="10"/>
    </row>
    <row r="1279" spans="2:26">
      <c r="B1279" s="8"/>
      <c r="E1279" s="193"/>
      <c r="F1279" s="8"/>
      <c r="L1279" s="8"/>
      <c r="O1279" s="10">
        <f t="shared" si="246"/>
        <v>0</v>
      </c>
      <c r="P1279" s="10">
        <f t="shared" si="247"/>
        <v>0</v>
      </c>
      <c r="Q1279" s="10">
        <f t="shared" si="248"/>
        <v>0</v>
      </c>
      <c r="R1279" s="10">
        <f t="shared" si="249"/>
        <v>0</v>
      </c>
      <c r="S1279" s="10">
        <f t="shared" si="250"/>
        <v>0</v>
      </c>
      <c r="T1279" s="10">
        <f t="shared" si="251"/>
        <v>0</v>
      </c>
      <c r="U1279" s="10">
        <f t="shared" si="252"/>
        <v>0</v>
      </c>
      <c r="V1279" s="10">
        <f t="shared" si="253"/>
        <v>0</v>
      </c>
      <c r="W1279" s="10"/>
      <c r="X1279" s="10"/>
      <c r="Y1279" s="10"/>
      <c r="Z1279" s="10"/>
    </row>
    <row r="1280" spans="2:26">
      <c r="B1280" s="8"/>
      <c r="E1280" s="193"/>
      <c r="F1280" s="8"/>
      <c r="L1280" s="8"/>
      <c r="O1280" s="10">
        <f t="shared" si="246"/>
        <v>0</v>
      </c>
      <c r="P1280" s="10">
        <f t="shared" si="247"/>
        <v>0</v>
      </c>
      <c r="Q1280" s="10">
        <f t="shared" si="248"/>
        <v>0</v>
      </c>
      <c r="R1280" s="10">
        <f t="shared" si="249"/>
        <v>0</v>
      </c>
      <c r="S1280" s="10">
        <f t="shared" si="250"/>
        <v>0</v>
      </c>
      <c r="T1280" s="10">
        <f t="shared" si="251"/>
        <v>0</v>
      </c>
      <c r="U1280" s="10">
        <f t="shared" si="252"/>
        <v>0</v>
      </c>
      <c r="V1280" s="10">
        <f t="shared" si="253"/>
        <v>0</v>
      </c>
      <c r="W1280" s="10"/>
      <c r="X1280" s="10"/>
      <c r="Y1280" s="10"/>
      <c r="Z1280" s="10"/>
    </row>
    <row r="1281" spans="1:29">
      <c r="B1281" s="8"/>
      <c r="E1281" s="193"/>
      <c r="F1281" s="8"/>
      <c r="L1281" s="8"/>
      <c r="O1281" s="10">
        <f t="shared" si="246"/>
        <v>0</v>
      </c>
      <c r="P1281" s="10">
        <f t="shared" si="247"/>
        <v>0</v>
      </c>
      <c r="Q1281" s="10">
        <f t="shared" si="248"/>
        <v>0</v>
      </c>
      <c r="R1281" s="10">
        <f t="shared" si="249"/>
        <v>0</v>
      </c>
      <c r="S1281" s="10">
        <f t="shared" si="250"/>
        <v>0</v>
      </c>
      <c r="T1281" s="10">
        <f t="shared" si="251"/>
        <v>0</v>
      </c>
      <c r="U1281" s="10">
        <f t="shared" si="252"/>
        <v>0</v>
      </c>
      <c r="V1281" s="10">
        <f t="shared" si="253"/>
        <v>0</v>
      </c>
      <c r="W1281" s="10"/>
      <c r="X1281" s="10"/>
      <c r="Y1281" s="10"/>
      <c r="Z1281" s="10"/>
    </row>
    <row r="1282" spans="1:29">
      <c r="B1282" s="8"/>
      <c r="E1282" s="193"/>
      <c r="F1282" s="8"/>
      <c r="L1282" s="8"/>
      <c r="O1282" s="10">
        <f t="shared" si="246"/>
        <v>0</v>
      </c>
      <c r="P1282" s="10">
        <f t="shared" si="247"/>
        <v>0</v>
      </c>
      <c r="Q1282" s="10">
        <f t="shared" si="248"/>
        <v>0</v>
      </c>
      <c r="R1282" s="10">
        <f t="shared" si="249"/>
        <v>0</v>
      </c>
      <c r="S1282" s="10">
        <f t="shared" si="250"/>
        <v>0</v>
      </c>
      <c r="T1282" s="10">
        <f t="shared" si="251"/>
        <v>0</v>
      </c>
      <c r="U1282" s="10">
        <f t="shared" si="252"/>
        <v>0</v>
      </c>
      <c r="V1282" s="10">
        <f t="shared" si="253"/>
        <v>0</v>
      </c>
      <c r="W1282" s="10"/>
      <c r="X1282" s="10"/>
      <c r="Y1282" s="10"/>
      <c r="Z1282" s="10"/>
    </row>
    <row r="1283" spans="1:29">
      <c r="B1283" s="8"/>
      <c r="E1283" s="193"/>
      <c r="F1283" s="8"/>
      <c r="L1283" s="8"/>
      <c r="O1283" s="10">
        <f t="shared" si="246"/>
        <v>0</v>
      </c>
      <c r="P1283" s="10">
        <f t="shared" si="247"/>
        <v>0</v>
      </c>
      <c r="Q1283" s="10">
        <f t="shared" si="248"/>
        <v>0</v>
      </c>
      <c r="R1283" s="10">
        <f t="shared" si="249"/>
        <v>0</v>
      </c>
      <c r="S1283" s="10">
        <f t="shared" si="250"/>
        <v>0</v>
      </c>
      <c r="T1283" s="10">
        <f t="shared" si="251"/>
        <v>0</v>
      </c>
      <c r="U1283" s="10">
        <f t="shared" si="252"/>
        <v>0</v>
      </c>
      <c r="V1283" s="10">
        <f t="shared" si="253"/>
        <v>0</v>
      </c>
      <c r="W1283" s="10"/>
      <c r="X1283" s="10"/>
      <c r="Y1283" s="10"/>
      <c r="Z1283" s="10"/>
    </row>
    <row r="1284" spans="1:29" s="14" customFormat="1">
      <c r="A1284" s="4"/>
      <c r="B1284" s="8"/>
      <c r="C1284" s="9"/>
      <c r="D1284" s="9"/>
      <c r="E1284" s="193"/>
      <c r="F1284" s="8"/>
      <c r="G1284" s="4"/>
      <c r="H1284" s="4"/>
      <c r="I1284" s="4"/>
      <c r="J1284" s="4"/>
      <c r="K1284" s="4"/>
      <c r="L1284" s="8"/>
      <c r="M1284" s="4"/>
      <c r="N1284" s="4"/>
      <c r="O1284" s="10">
        <f t="shared" si="246"/>
        <v>0</v>
      </c>
      <c r="P1284" s="10">
        <f t="shared" si="247"/>
        <v>0</v>
      </c>
      <c r="Q1284" s="10">
        <f t="shared" si="248"/>
        <v>0</v>
      </c>
      <c r="R1284" s="10">
        <f t="shared" si="249"/>
        <v>0</v>
      </c>
      <c r="S1284" s="10">
        <f t="shared" si="250"/>
        <v>0</v>
      </c>
      <c r="T1284" s="10">
        <f t="shared" si="251"/>
        <v>0</v>
      </c>
      <c r="U1284" s="10">
        <f t="shared" si="252"/>
        <v>0</v>
      </c>
      <c r="V1284" s="10">
        <f t="shared" si="253"/>
        <v>0</v>
      </c>
      <c r="W1284" s="10"/>
      <c r="X1284" s="10"/>
      <c r="Y1284" s="10"/>
      <c r="Z1284" s="10"/>
      <c r="AA1284" s="4"/>
      <c r="AB1284" s="4"/>
      <c r="AC1284" s="4"/>
    </row>
    <row r="1285" spans="1:29" s="14" customFormat="1">
      <c r="A1285" s="4"/>
      <c r="B1285" s="8"/>
      <c r="C1285" s="9"/>
      <c r="D1285" s="9"/>
      <c r="E1285" s="193"/>
      <c r="F1285" s="8"/>
      <c r="G1285" s="4"/>
      <c r="H1285" s="4"/>
      <c r="I1285" s="4"/>
      <c r="J1285" s="4"/>
      <c r="K1285" s="4"/>
      <c r="L1285" s="8"/>
      <c r="M1285" s="4"/>
      <c r="N1285" s="4"/>
      <c r="O1285" s="10">
        <f t="shared" si="246"/>
        <v>0</v>
      </c>
      <c r="P1285" s="10">
        <f t="shared" si="247"/>
        <v>0</v>
      </c>
      <c r="Q1285" s="10">
        <f t="shared" si="248"/>
        <v>0</v>
      </c>
      <c r="R1285" s="10">
        <f t="shared" si="249"/>
        <v>0</v>
      </c>
      <c r="S1285" s="10">
        <f t="shared" si="250"/>
        <v>0</v>
      </c>
      <c r="T1285" s="10">
        <f t="shared" si="251"/>
        <v>0</v>
      </c>
      <c r="U1285" s="10">
        <f t="shared" si="252"/>
        <v>0</v>
      </c>
      <c r="V1285" s="10">
        <f t="shared" si="253"/>
        <v>0</v>
      </c>
      <c r="W1285" s="10"/>
      <c r="X1285" s="10"/>
      <c r="Y1285" s="10"/>
      <c r="Z1285" s="10"/>
      <c r="AA1285" s="4"/>
      <c r="AB1285" s="4"/>
      <c r="AC1285" s="4"/>
    </row>
    <row r="1286" spans="1:29" s="14" customFormat="1">
      <c r="A1286" s="4"/>
      <c r="B1286" s="8"/>
      <c r="C1286" s="9"/>
      <c r="D1286" s="9"/>
      <c r="E1286" s="193"/>
      <c r="F1286" s="8"/>
      <c r="G1286" s="4"/>
      <c r="H1286" s="4"/>
      <c r="I1286" s="4"/>
      <c r="J1286" s="4"/>
      <c r="K1286" s="4"/>
      <c r="L1286" s="8"/>
      <c r="M1286" s="4"/>
      <c r="N1286" s="4"/>
      <c r="O1286" s="10">
        <f t="shared" si="246"/>
        <v>0</v>
      </c>
      <c r="P1286" s="10">
        <f t="shared" si="247"/>
        <v>0</v>
      </c>
      <c r="Q1286" s="10">
        <f t="shared" si="248"/>
        <v>0</v>
      </c>
      <c r="R1286" s="10">
        <f t="shared" si="249"/>
        <v>0</v>
      </c>
      <c r="S1286" s="10">
        <f t="shared" si="250"/>
        <v>0</v>
      </c>
      <c r="T1286" s="10">
        <f t="shared" si="251"/>
        <v>0</v>
      </c>
      <c r="U1286" s="10">
        <f t="shared" si="252"/>
        <v>0</v>
      </c>
      <c r="V1286" s="10">
        <f t="shared" si="253"/>
        <v>0</v>
      </c>
      <c r="W1286" s="10"/>
      <c r="X1286" s="10"/>
      <c r="Y1286" s="10"/>
      <c r="Z1286" s="10"/>
      <c r="AA1286" s="4"/>
      <c r="AB1286" s="4"/>
      <c r="AC1286" s="4"/>
    </row>
    <row r="1287" spans="1:29" s="14" customFormat="1">
      <c r="A1287" s="4"/>
      <c r="B1287" s="8"/>
      <c r="C1287" s="9"/>
      <c r="D1287" s="9"/>
      <c r="E1287" s="193"/>
      <c r="F1287" s="8"/>
      <c r="G1287" s="4"/>
      <c r="H1287" s="4"/>
      <c r="I1287" s="4"/>
      <c r="J1287" s="4"/>
      <c r="K1287" s="4"/>
      <c r="L1287" s="8"/>
      <c r="M1287" s="4"/>
      <c r="N1287" s="4"/>
      <c r="O1287" s="10">
        <f t="shared" si="246"/>
        <v>0</v>
      </c>
      <c r="P1287" s="10">
        <f t="shared" si="247"/>
        <v>0</v>
      </c>
      <c r="Q1287" s="10">
        <f t="shared" si="248"/>
        <v>0</v>
      </c>
      <c r="R1287" s="10">
        <f t="shared" si="249"/>
        <v>0</v>
      </c>
      <c r="S1287" s="10">
        <f t="shared" si="250"/>
        <v>0</v>
      </c>
      <c r="T1287" s="10">
        <f t="shared" si="251"/>
        <v>0</v>
      </c>
      <c r="U1287" s="10">
        <f t="shared" si="252"/>
        <v>0</v>
      </c>
      <c r="V1287" s="10">
        <f t="shared" si="253"/>
        <v>0</v>
      </c>
      <c r="W1287" s="10"/>
      <c r="X1287" s="10"/>
      <c r="Y1287" s="10"/>
      <c r="Z1287" s="10"/>
      <c r="AA1287" s="4"/>
      <c r="AB1287" s="4"/>
      <c r="AC1287" s="4"/>
    </row>
    <row r="1288" spans="1:29" s="14" customFormat="1">
      <c r="A1288" s="4"/>
      <c r="B1288" s="8"/>
      <c r="C1288" s="9"/>
      <c r="D1288" s="9"/>
      <c r="E1288" s="193"/>
      <c r="F1288" s="8"/>
      <c r="G1288" s="4"/>
      <c r="H1288" s="4"/>
      <c r="I1288" s="4"/>
      <c r="J1288" s="4"/>
      <c r="K1288" s="4"/>
      <c r="L1288" s="8"/>
      <c r="M1288" s="4"/>
      <c r="N1288" s="4"/>
      <c r="O1288" s="10">
        <f t="shared" si="246"/>
        <v>0</v>
      </c>
      <c r="P1288" s="10">
        <f t="shared" si="247"/>
        <v>0</v>
      </c>
      <c r="Q1288" s="10">
        <f t="shared" si="248"/>
        <v>0</v>
      </c>
      <c r="R1288" s="10">
        <f t="shared" si="249"/>
        <v>0</v>
      </c>
      <c r="S1288" s="10">
        <f t="shared" si="250"/>
        <v>0</v>
      </c>
      <c r="T1288" s="10">
        <f t="shared" si="251"/>
        <v>0</v>
      </c>
      <c r="U1288" s="10">
        <f t="shared" si="252"/>
        <v>0</v>
      </c>
      <c r="V1288" s="10">
        <f t="shared" si="253"/>
        <v>0</v>
      </c>
      <c r="W1288" s="10"/>
      <c r="X1288" s="10"/>
      <c r="Y1288" s="10"/>
      <c r="Z1288" s="10"/>
      <c r="AA1288" s="4"/>
      <c r="AB1288" s="4"/>
      <c r="AC1288" s="4"/>
    </row>
    <row r="1289" spans="1:29" s="14" customFormat="1">
      <c r="A1289" s="4"/>
      <c r="B1289" s="8"/>
      <c r="C1289" s="9"/>
      <c r="D1289" s="9"/>
      <c r="E1289" s="193"/>
      <c r="F1289" s="8"/>
      <c r="G1289" s="4"/>
      <c r="H1289" s="4"/>
      <c r="I1289" s="4"/>
      <c r="J1289" s="4"/>
      <c r="K1289" s="4"/>
      <c r="L1289" s="8"/>
      <c r="M1289" s="4"/>
      <c r="N1289" s="4"/>
      <c r="O1289" s="10">
        <f t="shared" si="246"/>
        <v>0</v>
      </c>
      <c r="P1289" s="10">
        <f t="shared" si="247"/>
        <v>0</v>
      </c>
      <c r="Q1289" s="10">
        <f t="shared" si="248"/>
        <v>0</v>
      </c>
      <c r="R1289" s="10">
        <f t="shared" si="249"/>
        <v>0</v>
      </c>
      <c r="S1289" s="10">
        <f t="shared" si="250"/>
        <v>0</v>
      </c>
      <c r="T1289" s="10">
        <f t="shared" si="251"/>
        <v>0</v>
      </c>
      <c r="U1289" s="10">
        <f t="shared" si="252"/>
        <v>0</v>
      </c>
      <c r="V1289" s="10">
        <f t="shared" si="253"/>
        <v>0</v>
      </c>
      <c r="W1289" s="10"/>
      <c r="X1289" s="10"/>
      <c r="Y1289" s="10"/>
      <c r="Z1289" s="10"/>
      <c r="AA1289" s="4"/>
      <c r="AB1289" s="4"/>
      <c r="AC1289" s="4"/>
    </row>
    <row r="1290" spans="1:29" s="14" customFormat="1">
      <c r="A1290" s="4"/>
      <c r="B1290" s="8"/>
      <c r="C1290" s="9"/>
      <c r="D1290" s="9"/>
      <c r="E1290" s="193"/>
      <c r="F1290" s="8"/>
      <c r="G1290" s="4"/>
      <c r="H1290" s="4"/>
      <c r="I1290" s="4"/>
      <c r="J1290" s="4"/>
      <c r="K1290" s="4"/>
      <c r="L1290" s="8"/>
      <c r="M1290" s="4"/>
      <c r="N1290" s="4"/>
      <c r="O1290" s="10">
        <f t="shared" si="246"/>
        <v>0</v>
      </c>
      <c r="P1290" s="10">
        <f t="shared" si="247"/>
        <v>0</v>
      </c>
      <c r="Q1290" s="10">
        <f t="shared" si="248"/>
        <v>0</v>
      </c>
      <c r="R1290" s="10">
        <f t="shared" si="249"/>
        <v>0</v>
      </c>
      <c r="S1290" s="10">
        <f t="shared" si="250"/>
        <v>0</v>
      </c>
      <c r="T1290" s="10">
        <f t="shared" si="251"/>
        <v>0</v>
      </c>
      <c r="U1290" s="10">
        <f t="shared" si="252"/>
        <v>0</v>
      </c>
      <c r="V1290" s="10">
        <f t="shared" si="253"/>
        <v>0</v>
      </c>
      <c r="W1290" s="10"/>
      <c r="X1290" s="10"/>
      <c r="Y1290" s="10"/>
      <c r="Z1290" s="10"/>
      <c r="AA1290" s="4"/>
      <c r="AB1290" s="4"/>
      <c r="AC1290" s="4"/>
    </row>
    <row r="1291" spans="1:29" s="14" customFormat="1">
      <c r="A1291" s="4"/>
      <c r="B1291" s="8"/>
      <c r="C1291" s="9"/>
      <c r="D1291" s="9"/>
      <c r="E1291" s="193"/>
      <c r="F1291" s="8"/>
      <c r="G1291" s="4"/>
      <c r="H1291" s="4"/>
      <c r="I1291" s="4"/>
      <c r="J1291" s="4"/>
      <c r="K1291" s="4"/>
      <c r="L1291" s="8"/>
      <c r="M1291" s="4"/>
      <c r="N1291" s="4"/>
      <c r="O1291" s="10">
        <f t="shared" si="246"/>
        <v>0</v>
      </c>
      <c r="P1291" s="10">
        <f t="shared" si="247"/>
        <v>0</v>
      </c>
      <c r="Q1291" s="10">
        <f t="shared" si="248"/>
        <v>0</v>
      </c>
      <c r="R1291" s="10">
        <f t="shared" si="249"/>
        <v>0</v>
      </c>
      <c r="S1291" s="10">
        <f t="shared" si="250"/>
        <v>0</v>
      </c>
      <c r="T1291" s="10">
        <f t="shared" si="251"/>
        <v>0</v>
      </c>
      <c r="U1291" s="10">
        <f t="shared" si="252"/>
        <v>0</v>
      </c>
      <c r="V1291" s="10">
        <f t="shared" si="253"/>
        <v>0</v>
      </c>
      <c r="W1291" s="10"/>
      <c r="X1291" s="10"/>
      <c r="Y1291" s="10"/>
      <c r="Z1291" s="10"/>
      <c r="AA1291" s="4"/>
      <c r="AB1291" s="4"/>
      <c r="AC1291" s="4"/>
    </row>
    <row r="1292" spans="1:29" s="14" customFormat="1">
      <c r="A1292" s="4"/>
      <c r="B1292" s="8"/>
      <c r="C1292" s="9"/>
      <c r="D1292" s="9"/>
      <c r="E1292" s="193"/>
      <c r="F1292" s="8"/>
      <c r="G1292" s="4"/>
      <c r="H1292" s="4"/>
      <c r="I1292" s="4"/>
      <c r="J1292" s="4"/>
      <c r="K1292" s="4"/>
      <c r="L1292" s="8"/>
      <c r="M1292" s="4"/>
      <c r="N1292" s="4"/>
      <c r="O1292" s="10">
        <f t="shared" si="246"/>
        <v>0</v>
      </c>
      <c r="P1292" s="10">
        <f t="shared" si="247"/>
        <v>0</v>
      </c>
      <c r="Q1292" s="10">
        <f t="shared" si="248"/>
        <v>0</v>
      </c>
      <c r="R1292" s="10">
        <f t="shared" si="249"/>
        <v>0</v>
      </c>
      <c r="S1292" s="10">
        <f t="shared" si="250"/>
        <v>0</v>
      </c>
      <c r="T1292" s="10">
        <f t="shared" si="251"/>
        <v>0</v>
      </c>
      <c r="U1292" s="10">
        <f t="shared" si="252"/>
        <v>0</v>
      </c>
      <c r="V1292" s="10">
        <f t="shared" si="253"/>
        <v>0</v>
      </c>
      <c r="W1292" s="10"/>
      <c r="X1292" s="10"/>
      <c r="Y1292" s="10"/>
      <c r="Z1292" s="10"/>
      <c r="AA1292" s="4"/>
      <c r="AB1292" s="4"/>
      <c r="AC1292" s="4"/>
    </row>
    <row r="1293" spans="1:29" s="14" customFormat="1">
      <c r="A1293" s="4"/>
      <c r="B1293" s="8"/>
      <c r="C1293" s="9"/>
      <c r="D1293" s="9"/>
      <c r="E1293" s="193"/>
      <c r="F1293" s="8"/>
      <c r="G1293" s="4"/>
      <c r="H1293" s="4"/>
      <c r="I1293" s="4"/>
      <c r="J1293" s="4"/>
      <c r="K1293" s="4"/>
      <c r="L1293" s="8"/>
      <c r="M1293" s="4"/>
      <c r="N1293" s="4"/>
      <c r="O1293" s="10">
        <f t="shared" si="246"/>
        <v>0</v>
      </c>
      <c r="P1293" s="10">
        <f t="shared" si="247"/>
        <v>0</v>
      </c>
      <c r="Q1293" s="10">
        <f t="shared" si="248"/>
        <v>0</v>
      </c>
      <c r="R1293" s="10">
        <f t="shared" si="249"/>
        <v>0</v>
      </c>
      <c r="S1293" s="10">
        <f t="shared" si="250"/>
        <v>0</v>
      </c>
      <c r="T1293" s="10">
        <f t="shared" si="251"/>
        <v>0</v>
      </c>
      <c r="U1293" s="10">
        <f t="shared" si="252"/>
        <v>0</v>
      </c>
      <c r="V1293" s="10">
        <f t="shared" si="253"/>
        <v>0</v>
      </c>
      <c r="W1293" s="10"/>
      <c r="X1293" s="10"/>
      <c r="Y1293" s="10"/>
      <c r="Z1293" s="10"/>
      <c r="AA1293" s="4"/>
      <c r="AB1293" s="4"/>
      <c r="AC1293" s="4"/>
    </row>
    <row r="1294" spans="1:29" s="14" customFormat="1">
      <c r="A1294" s="4"/>
      <c r="B1294" s="8"/>
      <c r="C1294" s="9"/>
      <c r="D1294" s="9"/>
      <c r="E1294" s="193"/>
      <c r="F1294" s="8"/>
      <c r="G1294" s="4"/>
      <c r="H1294" s="4"/>
      <c r="I1294" s="4"/>
      <c r="J1294" s="4"/>
      <c r="K1294" s="4"/>
      <c r="L1294" s="8"/>
      <c r="M1294" s="4"/>
      <c r="N1294" s="4"/>
      <c r="O1294" s="10">
        <f t="shared" si="246"/>
        <v>0</v>
      </c>
      <c r="P1294" s="10">
        <f t="shared" si="247"/>
        <v>0</v>
      </c>
      <c r="Q1294" s="10">
        <f t="shared" si="248"/>
        <v>0</v>
      </c>
      <c r="R1294" s="10">
        <f t="shared" si="249"/>
        <v>0</v>
      </c>
      <c r="S1294" s="10">
        <f t="shared" si="250"/>
        <v>0</v>
      </c>
      <c r="T1294" s="10">
        <f t="shared" si="251"/>
        <v>0</v>
      </c>
      <c r="U1294" s="10">
        <f t="shared" si="252"/>
        <v>0</v>
      </c>
      <c r="V1294" s="10">
        <f t="shared" si="253"/>
        <v>0</v>
      </c>
      <c r="W1294" s="10"/>
      <c r="X1294" s="10"/>
      <c r="Y1294" s="10"/>
      <c r="Z1294" s="10"/>
      <c r="AA1294" s="4"/>
      <c r="AB1294" s="4"/>
      <c r="AC1294" s="4"/>
    </row>
    <row r="1295" spans="1:29" s="14" customFormat="1">
      <c r="A1295" s="4"/>
      <c r="B1295" s="8"/>
      <c r="C1295" s="9"/>
      <c r="D1295" s="9"/>
      <c r="E1295" s="193"/>
      <c r="F1295" s="8"/>
      <c r="G1295" s="4"/>
      <c r="H1295" s="4"/>
      <c r="I1295" s="4"/>
      <c r="J1295" s="4"/>
      <c r="K1295" s="4"/>
      <c r="L1295" s="8"/>
      <c r="M1295" s="4"/>
      <c r="N1295" s="4"/>
      <c r="O1295" s="10">
        <f t="shared" si="246"/>
        <v>0</v>
      </c>
      <c r="P1295" s="10">
        <f t="shared" si="247"/>
        <v>0</v>
      </c>
      <c r="Q1295" s="10">
        <f t="shared" si="248"/>
        <v>0</v>
      </c>
      <c r="R1295" s="10">
        <f t="shared" si="249"/>
        <v>0</v>
      </c>
      <c r="S1295" s="10">
        <f t="shared" si="250"/>
        <v>0</v>
      </c>
      <c r="T1295" s="10">
        <f t="shared" si="251"/>
        <v>0</v>
      </c>
      <c r="U1295" s="10">
        <f t="shared" si="252"/>
        <v>0</v>
      </c>
      <c r="V1295" s="10">
        <f t="shared" si="253"/>
        <v>0</v>
      </c>
      <c r="W1295" s="10"/>
      <c r="X1295" s="10"/>
      <c r="Y1295" s="10"/>
      <c r="Z1295" s="10"/>
      <c r="AA1295" s="4"/>
      <c r="AB1295" s="4"/>
      <c r="AC1295" s="4"/>
    </row>
    <row r="1296" spans="1:29" s="14" customFormat="1">
      <c r="A1296" s="4"/>
      <c r="B1296" s="8"/>
      <c r="C1296" s="9"/>
      <c r="D1296" s="9"/>
      <c r="E1296" s="193"/>
      <c r="F1296" s="8"/>
      <c r="G1296" s="4"/>
      <c r="H1296" s="4"/>
      <c r="I1296" s="4"/>
      <c r="J1296" s="4"/>
      <c r="K1296" s="4"/>
      <c r="L1296" s="8"/>
      <c r="M1296" s="4"/>
      <c r="N1296" s="4"/>
      <c r="O1296" s="10">
        <f t="shared" si="246"/>
        <v>0</v>
      </c>
      <c r="P1296" s="10">
        <f t="shared" si="247"/>
        <v>0</v>
      </c>
      <c r="Q1296" s="10">
        <f t="shared" si="248"/>
        <v>0</v>
      </c>
      <c r="R1296" s="10">
        <f t="shared" si="249"/>
        <v>0</v>
      </c>
      <c r="S1296" s="10">
        <f t="shared" si="250"/>
        <v>0</v>
      </c>
      <c r="T1296" s="10">
        <f t="shared" si="251"/>
        <v>0</v>
      </c>
      <c r="U1296" s="10">
        <f t="shared" si="252"/>
        <v>0</v>
      </c>
      <c r="V1296" s="10">
        <f t="shared" si="253"/>
        <v>0</v>
      </c>
      <c r="W1296" s="10"/>
      <c r="X1296" s="10"/>
      <c r="Y1296" s="10"/>
      <c r="Z1296" s="10"/>
      <c r="AA1296" s="4"/>
      <c r="AB1296" s="4"/>
      <c r="AC1296" s="4"/>
    </row>
    <row r="1297" spans="1:29" s="14" customFormat="1">
      <c r="A1297" s="4"/>
      <c r="B1297" s="8"/>
      <c r="C1297" s="9"/>
      <c r="D1297" s="9"/>
      <c r="E1297" s="193"/>
      <c r="F1297" s="8"/>
      <c r="G1297" s="4"/>
      <c r="H1297" s="4"/>
      <c r="I1297" s="4"/>
      <c r="J1297" s="4"/>
      <c r="K1297" s="4"/>
      <c r="L1297" s="8"/>
      <c r="M1297" s="4"/>
      <c r="N1297" s="4"/>
      <c r="O1297" s="10">
        <f t="shared" si="246"/>
        <v>0</v>
      </c>
      <c r="P1297" s="10">
        <f t="shared" si="247"/>
        <v>0</v>
      </c>
      <c r="Q1297" s="10">
        <f t="shared" si="248"/>
        <v>0</v>
      </c>
      <c r="R1297" s="10">
        <f t="shared" si="249"/>
        <v>0</v>
      </c>
      <c r="S1297" s="10">
        <f t="shared" si="250"/>
        <v>0</v>
      </c>
      <c r="T1297" s="10">
        <f t="shared" si="251"/>
        <v>0</v>
      </c>
      <c r="U1297" s="10">
        <f t="shared" si="252"/>
        <v>0</v>
      </c>
      <c r="V1297" s="10">
        <f t="shared" si="253"/>
        <v>0</v>
      </c>
      <c r="W1297" s="10"/>
      <c r="X1297" s="10"/>
      <c r="Y1297" s="10"/>
      <c r="Z1297" s="10"/>
      <c r="AA1297" s="4"/>
      <c r="AB1297" s="4"/>
      <c r="AC1297" s="4"/>
    </row>
    <row r="1298" spans="1:29" s="14" customFormat="1">
      <c r="A1298" s="4"/>
      <c r="B1298" s="8"/>
      <c r="C1298" s="9"/>
      <c r="D1298" s="9"/>
      <c r="E1298" s="193"/>
      <c r="F1298" s="8"/>
      <c r="G1298" s="4"/>
      <c r="H1298" s="4"/>
      <c r="I1298" s="4"/>
      <c r="J1298" s="4"/>
      <c r="K1298" s="4"/>
      <c r="L1298" s="8"/>
      <c r="M1298" s="4"/>
      <c r="N1298" s="4"/>
      <c r="O1298" s="10">
        <f t="shared" si="246"/>
        <v>0</v>
      </c>
      <c r="P1298" s="10">
        <f t="shared" si="247"/>
        <v>0</v>
      </c>
      <c r="Q1298" s="10">
        <f t="shared" si="248"/>
        <v>0</v>
      </c>
      <c r="R1298" s="10">
        <f t="shared" si="249"/>
        <v>0</v>
      </c>
      <c r="S1298" s="10">
        <f t="shared" si="250"/>
        <v>0</v>
      </c>
      <c r="T1298" s="10">
        <f t="shared" si="251"/>
        <v>0</v>
      </c>
      <c r="U1298" s="10">
        <f t="shared" si="252"/>
        <v>0</v>
      </c>
      <c r="V1298" s="10">
        <f t="shared" si="253"/>
        <v>0</v>
      </c>
      <c r="W1298" s="10"/>
      <c r="X1298" s="10"/>
      <c r="Y1298" s="10"/>
      <c r="Z1298" s="10"/>
      <c r="AA1298" s="4"/>
      <c r="AB1298" s="4"/>
      <c r="AC1298" s="4"/>
    </row>
    <row r="1299" spans="1:29" s="14" customFormat="1">
      <c r="A1299" s="4"/>
      <c r="B1299" s="8"/>
      <c r="C1299" s="9"/>
      <c r="D1299" s="9"/>
      <c r="E1299" s="193"/>
      <c r="F1299" s="8"/>
      <c r="G1299" s="4"/>
      <c r="H1299" s="4"/>
      <c r="I1299" s="4"/>
      <c r="J1299" s="4"/>
      <c r="K1299" s="4"/>
      <c r="L1299" s="8"/>
      <c r="M1299" s="4"/>
      <c r="N1299" s="4"/>
      <c r="O1299" s="10">
        <f t="shared" si="246"/>
        <v>0</v>
      </c>
      <c r="P1299" s="10">
        <f t="shared" si="247"/>
        <v>0</v>
      </c>
      <c r="Q1299" s="10">
        <f t="shared" si="248"/>
        <v>0</v>
      </c>
      <c r="R1299" s="10">
        <f t="shared" si="249"/>
        <v>0</v>
      </c>
      <c r="S1299" s="10">
        <f t="shared" si="250"/>
        <v>0</v>
      </c>
      <c r="T1299" s="10">
        <f t="shared" si="251"/>
        <v>0</v>
      </c>
      <c r="U1299" s="10">
        <f t="shared" si="252"/>
        <v>0</v>
      </c>
      <c r="V1299" s="10">
        <f t="shared" si="253"/>
        <v>0</v>
      </c>
      <c r="W1299" s="10"/>
      <c r="X1299" s="10"/>
      <c r="Y1299" s="10"/>
      <c r="Z1299" s="10"/>
      <c r="AA1299" s="4"/>
      <c r="AB1299" s="4"/>
      <c r="AC1299" s="4"/>
    </row>
    <row r="1300" spans="1:29" s="14" customFormat="1">
      <c r="A1300" s="4"/>
      <c r="B1300" s="8"/>
      <c r="C1300" s="9"/>
      <c r="D1300" s="9"/>
      <c r="E1300" s="193"/>
      <c r="F1300" s="8"/>
      <c r="G1300" s="4"/>
      <c r="H1300" s="4"/>
      <c r="I1300" s="4"/>
      <c r="J1300" s="4"/>
      <c r="K1300" s="4"/>
      <c r="L1300" s="8"/>
      <c r="M1300" s="4"/>
      <c r="N1300" s="4"/>
      <c r="O1300" s="10">
        <f t="shared" si="246"/>
        <v>0</v>
      </c>
      <c r="P1300" s="10">
        <f t="shared" si="247"/>
        <v>0</v>
      </c>
      <c r="Q1300" s="10">
        <f t="shared" si="248"/>
        <v>0</v>
      </c>
      <c r="R1300" s="10">
        <f t="shared" si="249"/>
        <v>0</v>
      </c>
      <c r="S1300" s="10">
        <f t="shared" si="250"/>
        <v>0</v>
      </c>
      <c r="T1300" s="10">
        <f t="shared" si="251"/>
        <v>0</v>
      </c>
      <c r="U1300" s="10">
        <f t="shared" si="252"/>
        <v>0</v>
      </c>
      <c r="V1300" s="10">
        <f t="shared" si="253"/>
        <v>0</v>
      </c>
      <c r="W1300" s="10"/>
      <c r="X1300" s="10"/>
      <c r="Y1300" s="10"/>
      <c r="Z1300" s="10"/>
      <c r="AA1300" s="4"/>
      <c r="AB1300" s="4"/>
      <c r="AC1300" s="4"/>
    </row>
    <row r="1301" spans="1:29" s="14" customFormat="1">
      <c r="A1301" s="4"/>
      <c r="B1301" s="8"/>
      <c r="C1301" s="9"/>
      <c r="D1301" s="9"/>
      <c r="E1301" s="193"/>
      <c r="F1301" s="8"/>
      <c r="G1301" s="4"/>
      <c r="H1301" s="4"/>
      <c r="I1301" s="4"/>
      <c r="J1301" s="4"/>
      <c r="K1301" s="4"/>
      <c r="L1301" s="8"/>
      <c r="M1301" s="4"/>
      <c r="N1301" s="4"/>
      <c r="O1301" s="10">
        <f t="shared" si="246"/>
        <v>0</v>
      </c>
      <c r="P1301" s="10">
        <f t="shared" si="247"/>
        <v>0</v>
      </c>
      <c r="Q1301" s="10">
        <f t="shared" si="248"/>
        <v>0</v>
      </c>
      <c r="R1301" s="10">
        <f t="shared" si="249"/>
        <v>0</v>
      </c>
      <c r="S1301" s="10">
        <f t="shared" si="250"/>
        <v>0</v>
      </c>
      <c r="T1301" s="10">
        <f t="shared" si="251"/>
        <v>0</v>
      </c>
      <c r="U1301" s="10">
        <f t="shared" si="252"/>
        <v>0</v>
      </c>
      <c r="V1301" s="10">
        <f t="shared" si="253"/>
        <v>0</v>
      </c>
      <c r="W1301" s="10"/>
      <c r="X1301" s="10"/>
      <c r="Y1301" s="10"/>
      <c r="Z1301" s="10"/>
      <c r="AA1301" s="4"/>
      <c r="AB1301" s="4"/>
      <c r="AC1301" s="4"/>
    </row>
    <row r="1302" spans="1:29" s="14" customFormat="1">
      <c r="A1302" s="4"/>
      <c r="B1302" s="8"/>
      <c r="C1302" s="9"/>
      <c r="D1302" s="9"/>
      <c r="E1302" s="193"/>
      <c r="F1302" s="8"/>
      <c r="G1302" s="4"/>
      <c r="H1302" s="4"/>
      <c r="I1302" s="4"/>
      <c r="J1302" s="4"/>
      <c r="K1302" s="4"/>
      <c r="L1302" s="8"/>
      <c r="M1302" s="4"/>
      <c r="N1302" s="4"/>
      <c r="O1302" s="10">
        <f t="shared" si="246"/>
        <v>0</v>
      </c>
      <c r="P1302" s="10">
        <f t="shared" si="247"/>
        <v>0</v>
      </c>
      <c r="Q1302" s="10">
        <f t="shared" si="248"/>
        <v>0</v>
      </c>
      <c r="R1302" s="10">
        <f t="shared" si="249"/>
        <v>0</v>
      </c>
      <c r="S1302" s="10">
        <f t="shared" si="250"/>
        <v>0</v>
      </c>
      <c r="T1302" s="10">
        <f t="shared" si="251"/>
        <v>0</v>
      </c>
      <c r="U1302" s="10">
        <f t="shared" si="252"/>
        <v>0</v>
      </c>
      <c r="V1302" s="10">
        <f t="shared" si="253"/>
        <v>0</v>
      </c>
      <c r="W1302" s="10"/>
      <c r="X1302" s="10"/>
      <c r="Y1302" s="10"/>
      <c r="Z1302" s="10"/>
      <c r="AA1302" s="4"/>
      <c r="AB1302" s="4"/>
      <c r="AC1302" s="4"/>
    </row>
    <row r="1303" spans="1:29" s="14" customFormat="1">
      <c r="A1303" s="4"/>
      <c r="B1303" s="8"/>
      <c r="C1303" s="9"/>
      <c r="D1303" s="9"/>
      <c r="E1303" s="193"/>
      <c r="F1303" s="8"/>
      <c r="G1303" s="4"/>
      <c r="H1303" s="4"/>
      <c r="I1303" s="4"/>
      <c r="J1303" s="4"/>
      <c r="K1303" s="4"/>
      <c r="L1303" s="8"/>
      <c r="M1303" s="4"/>
      <c r="N1303" s="4"/>
      <c r="O1303" s="10">
        <f t="shared" si="246"/>
        <v>0</v>
      </c>
      <c r="P1303" s="10">
        <f t="shared" si="247"/>
        <v>0</v>
      </c>
      <c r="Q1303" s="10">
        <f t="shared" si="248"/>
        <v>0</v>
      </c>
      <c r="R1303" s="10">
        <f t="shared" si="249"/>
        <v>0</v>
      </c>
      <c r="S1303" s="10">
        <f t="shared" si="250"/>
        <v>0</v>
      </c>
      <c r="T1303" s="10">
        <f t="shared" si="251"/>
        <v>0</v>
      </c>
      <c r="U1303" s="10">
        <f t="shared" si="252"/>
        <v>0</v>
      </c>
      <c r="V1303" s="10">
        <f t="shared" si="253"/>
        <v>0</v>
      </c>
      <c r="W1303" s="10"/>
      <c r="X1303" s="10"/>
      <c r="Y1303" s="10"/>
      <c r="Z1303" s="10"/>
      <c r="AA1303" s="4"/>
      <c r="AB1303" s="4"/>
      <c r="AC1303" s="4"/>
    </row>
    <row r="1304" spans="1:29" s="14" customFormat="1">
      <c r="A1304" s="4"/>
      <c r="B1304" s="8"/>
      <c r="C1304" s="9"/>
      <c r="D1304" s="9"/>
      <c r="E1304" s="193"/>
      <c r="F1304" s="8"/>
      <c r="G1304" s="4"/>
      <c r="H1304" s="4"/>
      <c r="I1304" s="4"/>
      <c r="J1304" s="4"/>
      <c r="K1304" s="4"/>
      <c r="L1304" s="8"/>
      <c r="M1304" s="8"/>
      <c r="N1304" s="4"/>
      <c r="O1304" s="10">
        <f t="shared" si="246"/>
        <v>0</v>
      </c>
      <c r="P1304" s="10">
        <f t="shared" si="247"/>
        <v>0</v>
      </c>
      <c r="Q1304" s="10">
        <f t="shared" si="248"/>
        <v>0</v>
      </c>
      <c r="R1304" s="10">
        <f t="shared" si="249"/>
        <v>0</v>
      </c>
      <c r="S1304" s="10">
        <f t="shared" si="250"/>
        <v>0</v>
      </c>
      <c r="T1304" s="10">
        <f t="shared" si="251"/>
        <v>0</v>
      </c>
      <c r="U1304" s="10">
        <f t="shared" si="252"/>
        <v>0</v>
      </c>
      <c r="V1304" s="10">
        <f t="shared" si="253"/>
        <v>0</v>
      </c>
      <c r="W1304" s="10"/>
      <c r="X1304" s="10"/>
      <c r="Y1304" s="10"/>
      <c r="Z1304" s="10"/>
      <c r="AA1304" s="4"/>
      <c r="AB1304" s="4"/>
      <c r="AC1304" s="4"/>
    </row>
    <row r="1305" spans="1:29" s="14" customFormat="1">
      <c r="A1305" s="4"/>
      <c r="B1305" s="8"/>
      <c r="C1305" s="9"/>
      <c r="D1305" s="9"/>
      <c r="E1305" s="193"/>
      <c r="F1305" s="8"/>
      <c r="G1305" s="4"/>
      <c r="H1305" s="4"/>
      <c r="I1305" s="4"/>
      <c r="J1305" s="4"/>
      <c r="K1305" s="4"/>
      <c r="L1305" s="8"/>
      <c r="M1305" s="8"/>
      <c r="N1305" s="4"/>
      <c r="O1305" s="10">
        <f t="shared" si="246"/>
        <v>0</v>
      </c>
      <c r="P1305" s="10">
        <f t="shared" si="247"/>
        <v>0</v>
      </c>
      <c r="Q1305" s="10">
        <f t="shared" si="248"/>
        <v>0</v>
      </c>
      <c r="R1305" s="10">
        <f t="shared" si="249"/>
        <v>0</v>
      </c>
      <c r="S1305" s="10">
        <f t="shared" si="250"/>
        <v>0</v>
      </c>
      <c r="T1305" s="10">
        <f t="shared" si="251"/>
        <v>0</v>
      </c>
      <c r="U1305" s="10">
        <f t="shared" si="252"/>
        <v>0</v>
      </c>
      <c r="V1305" s="10">
        <f t="shared" si="253"/>
        <v>0</v>
      </c>
      <c r="W1305" s="10"/>
      <c r="X1305" s="10"/>
      <c r="Y1305" s="10"/>
      <c r="Z1305" s="10"/>
      <c r="AA1305" s="4"/>
      <c r="AB1305" s="4"/>
      <c r="AC1305" s="4"/>
    </row>
    <row r="1306" spans="1:29" s="14" customFormat="1">
      <c r="A1306" s="4"/>
      <c r="B1306" s="8"/>
      <c r="C1306" s="9"/>
      <c r="D1306" s="9"/>
      <c r="E1306" s="193"/>
      <c r="F1306" s="8"/>
      <c r="G1306" s="4"/>
      <c r="H1306" s="4"/>
      <c r="I1306" s="4"/>
      <c r="J1306" s="4"/>
      <c r="K1306" s="4"/>
      <c r="L1306" s="8"/>
      <c r="M1306" s="8"/>
      <c r="N1306" s="4"/>
      <c r="O1306" s="10">
        <f t="shared" si="246"/>
        <v>0</v>
      </c>
      <c r="P1306" s="10">
        <f t="shared" si="247"/>
        <v>0</v>
      </c>
      <c r="Q1306" s="10">
        <f t="shared" si="248"/>
        <v>0</v>
      </c>
      <c r="R1306" s="10">
        <f t="shared" si="249"/>
        <v>0</v>
      </c>
      <c r="S1306" s="10">
        <f t="shared" si="250"/>
        <v>0</v>
      </c>
      <c r="T1306" s="10">
        <f t="shared" si="251"/>
        <v>0</v>
      </c>
      <c r="U1306" s="10">
        <f t="shared" si="252"/>
        <v>0</v>
      </c>
      <c r="V1306" s="10">
        <f t="shared" si="253"/>
        <v>0</v>
      </c>
      <c r="W1306" s="10"/>
      <c r="X1306" s="10"/>
      <c r="Y1306" s="10"/>
      <c r="Z1306" s="10"/>
      <c r="AA1306" s="4"/>
      <c r="AB1306" s="4"/>
      <c r="AC1306" s="4"/>
    </row>
    <row r="1307" spans="1:29" s="14" customFormat="1">
      <c r="A1307" s="4"/>
      <c r="B1307" s="8"/>
      <c r="C1307" s="9"/>
      <c r="D1307" s="9"/>
      <c r="E1307" s="193"/>
      <c r="F1307" s="8"/>
      <c r="G1307" s="4"/>
      <c r="H1307" s="4"/>
      <c r="I1307" s="4"/>
      <c r="J1307" s="4"/>
      <c r="K1307" s="4"/>
      <c r="L1307" s="8"/>
      <c r="M1307" s="8"/>
      <c r="N1307" s="4"/>
      <c r="O1307" s="10">
        <f t="shared" si="246"/>
        <v>0</v>
      </c>
      <c r="P1307" s="10">
        <f t="shared" si="247"/>
        <v>0</v>
      </c>
      <c r="Q1307" s="10">
        <f t="shared" si="248"/>
        <v>0</v>
      </c>
      <c r="R1307" s="10">
        <f t="shared" si="249"/>
        <v>0</v>
      </c>
      <c r="S1307" s="10">
        <f t="shared" si="250"/>
        <v>0</v>
      </c>
      <c r="T1307" s="10">
        <f t="shared" si="251"/>
        <v>0</v>
      </c>
      <c r="U1307" s="10">
        <f t="shared" si="252"/>
        <v>0</v>
      </c>
      <c r="V1307" s="10">
        <f t="shared" si="253"/>
        <v>0</v>
      </c>
      <c r="W1307" s="10"/>
      <c r="X1307" s="10"/>
      <c r="Y1307" s="10"/>
      <c r="Z1307" s="10"/>
      <c r="AA1307" s="4"/>
      <c r="AB1307" s="4"/>
      <c r="AC1307" s="4"/>
    </row>
    <row r="1308" spans="1:29" s="14" customFormat="1">
      <c r="A1308" s="4"/>
      <c r="B1308" s="8"/>
      <c r="C1308" s="9"/>
      <c r="D1308" s="9"/>
      <c r="E1308" s="193"/>
      <c r="F1308" s="8"/>
      <c r="G1308" s="4"/>
      <c r="H1308" s="4"/>
      <c r="I1308" s="4"/>
      <c r="J1308" s="4"/>
      <c r="K1308" s="4"/>
      <c r="L1308" s="8"/>
      <c r="M1308" s="8"/>
      <c r="N1308" s="4"/>
      <c r="O1308" s="10">
        <f t="shared" si="246"/>
        <v>0</v>
      </c>
      <c r="P1308" s="10">
        <f t="shared" si="247"/>
        <v>0</v>
      </c>
      <c r="Q1308" s="10">
        <f t="shared" si="248"/>
        <v>0</v>
      </c>
      <c r="R1308" s="10">
        <f t="shared" si="249"/>
        <v>0</v>
      </c>
      <c r="S1308" s="10">
        <f t="shared" si="250"/>
        <v>0</v>
      </c>
      <c r="T1308" s="10">
        <f t="shared" si="251"/>
        <v>0</v>
      </c>
      <c r="U1308" s="10">
        <f t="shared" si="252"/>
        <v>0</v>
      </c>
      <c r="V1308" s="10">
        <f t="shared" si="253"/>
        <v>0</v>
      </c>
      <c r="W1308" s="10"/>
      <c r="X1308" s="10"/>
      <c r="Y1308" s="10"/>
      <c r="Z1308" s="10"/>
      <c r="AA1308" s="4"/>
      <c r="AB1308" s="4"/>
      <c r="AC1308" s="4"/>
    </row>
    <row r="1309" spans="1:29" s="14" customFormat="1">
      <c r="A1309" s="4"/>
      <c r="B1309" s="8"/>
      <c r="C1309" s="9"/>
      <c r="D1309" s="9"/>
      <c r="E1309" s="193"/>
      <c r="F1309" s="8"/>
      <c r="G1309" s="4"/>
      <c r="H1309" s="4"/>
      <c r="I1309" s="4"/>
      <c r="J1309" s="4"/>
      <c r="K1309" s="4"/>
      <c r="L1309" s="8"/>
      <c r="M1309" s="8"/>
      <c r="N1309" s="4"/>
      <c r="O1309" s="10">
        <f t="shared" si="246"/>
        <v>0</v>
      </c>
      <c r="P1309" s="10">
        <f t="shared" si="247"/>
        <v>0</v>
      </c>
      <c r="Q1309" s="10">
        <f t="shared" si="248"/>
        <v>0</v>
      </c>
      <c r="R1309" s="10">
        <f t="shared" si="249"/>
        <v>0</v>
      </c>
      <c r="S1309" s="10">
        <f t="shared" si="250"/>
        <v>0</v>
      </c>
      <c r="T1309" s="10">
        <f t="shared" si="251"/>
        <v>0</v>
      </c>
      <c r="U1309" s="10">
        <f t="shared" si="252"/>
        <v>0</v>
      </c>
      <c r="V1309" s="10">
        <f t="shared" si="253"/>
        <v>0</v>
      </c>
      <c r="W1309" s="10"/>
      <c r="X1309" s="10"/>
      <c r="Y1309" s="10"/>
      <c r="Z1309" s="10"/>
      <c r="AA1309" s="4"/>
      <c r="AB1309" s="4"/>
      <c r="AC1309" s="4"/>
    </row>
    <row r="1310" spans="1:29" s="14" customFormat="1">
      <c r="A1310" s="4"/>
      <c r="B1310" s="8"/>
      <c r="C1310" s="9"/>
      <c r="D1310" s="9"/>
      <c r="E1310" s="193"/>
      <c r="F1310" s="8"/>
      <c r="G1310" s="4"/>
      <c r="H1310" s="4"/>
      <c r="I1310" s="4"/>
      <c r="J1310" s="4"/>
      <c r="K1310" s="4"/>
      <c r="L1310" s="8"/>
      <c r="M1310" s="8"/>
      <c r="N1310" s="4"/>
      <c r="O1310" s="10">
        <f t="shared" si="246"/>
        <v>0</v>
      </c>
      <c r="P1310" s="10">
        <f t="shared" si="247"/>
        <v>0</v>
      </c>
      <c r="Q1310" s="10">
        <f t="shared" si="248"/>
        <v>0</v>
      </c>
      <c r="R1310" s="10">
        <f t="shared" si="249"/>
        <v>0</v>
      </c>
      <c r="S1310" s="10">
        <f t="shared" si="250"/>
        <v>0</v>
      </c>
      <c r="T1310" s="10">
        <f t="shared" si="251"/>
        <v>0</v>
      </c>
      <c r="U1310" s="10">
        <f t="shared" si="252"/>
        <v>0</v>
      </c>
      <c r="V1310" s="10">
        <f t="shared" si="253"/>
        <v>0</v>
      </c>
      <c r="W1310" s="10"/>
      <c r="X1310" s="10"/>
      <c r="Y1310" s="10"/>
      <c r="Z1310" s="10"/>
      <c r="AA1310" s="4"/>
      <c r="AB1310" s="4"/>
      <c r="AC1310" s="4"/>
    </row>
    <row r="1311" spans="1:29" s="14" customFormat="1">
      <c r="A1311" s="4"/>
      <c r="B1311" s="8"/>
      <c r="C1311" s="9"/>
      <c r="D1311" s="9"/>
      <c r="E1311" s="193"/>
      <c r="F1311" s="8"/>
      <c r="G1311" s="4"/>
      <c r="H1311" s="4"/>
      <c r="I1311" s="4"/>
      <c r="J1311" s="4"/>
      <c r="K1311" s="4"/>
      <c r="L1311" s="8"/>
      <c r="M1311" s="8"/>
      <c r="N1311" s="4"/>
      <c r="O1311" s="10">
        <f t="shared" si="246"/>
        <v>0</v>
      </c>
      <c r="P1311" s="10">
        <f t="shared" si="247"/>
        <v>0</v>
      </c>
      <c r="Q1311" s="10">
        <f t="shared" si="248"/>
        <v>0</v>
      </c>
      <c r="R1311" s="10">
        <f t="shared" si="249"/>
        <v>0</v>
      </c>
      <c r="S1311" s="10">
        <f t="shared" si="250"/>
        <v>0</v>
      </c>
      <c r="T1311" s="10">
        <f t="shared" si="251"/>
        <v>0</v>
      </c>
      <c r="U1311" s="10">
        <f t="shared" si="252"/>
        <v>0</v>
      </c>
      <c r="V1311" s="10">
        <f t="shared" si="253"/>
        <v>0</v>
      </c>
      <c r="W1311" s="10"/>
      <c r="X1311" s="10"/>
      <c r="Y1311" s="10"/>
      <c r="Z1311" s="10"/>
      <c r="AA1311" s="4"/>
      <c r="AB1311" s="4"/>
      <c r="AC1311" s="4"/>
    </row>
    <row r="1312" spans="1:29" s="14" customFormat="1">
      <c r="A1312" s="4"/>
      <c r="B1312" s="8"/>
      <c r="C1312" s="9"/>
      <c r="D1312" s="9"/>
      <c r="E1312" s="193"/>
      <c r="F1312" s="8"/>
      <c r="G1312" s="4"/>
      <c r="H1312" s="4"/>
      <c r="I1312" s="4"/>
      <c r="J1312" s="4"/>
      <c r="K1312" s="4"/>
      <c r="L1312" s="8"/>
      <c r="M1312" s="8"/>
      <c r="N1312" s="4"/>
      <c r="O1312" s="10">
        <f t="shared" si="246"/>
        <v>0</v>
      </c>
      <c r="P1312" s="10">
        <f t="shared" si="247"/>
        <v>0</v>
      </c>
      <c r="Q1312" s="10">
        <f t="shared" si="248"/>
        <v>0</v>
      </c>
      <c r="R1312" s="10">
        <f t="shared" si="249"/>
        <v>0</v>
      </c>
      <c r="S1312" s="10">
        <f t="shared" si="250"/>
        <v>0</v>
      </c>
      <c r="T1312" s="10">
        <f t="shared" si="251"/>
        <v>0</v>
      </c>
      <c r="U1312" s="10">
        <f t="shared" si="252"/>
        <v>0</v>
      </c>
      <c r="V1312" s="10">
        <f t="shared" si="253"/>
        <v>0</v>
      </c>
      <c r="W1312" s="10"/>
      <c r="X1312" s="10"/>
      <c r="Y1312" s="10"/>
      <c r="Z1312" s="10"/>
      <c r="AA1312" s="4"/>
      <c r="AB1312" s="4"/>
      <c r="AC1312" s="4"/>
    </row>
    <row r="1313" spans="1:29" s="14" customFormat="1">
      <c r="A1313" s="4"/>
      <c r="B1313" s="8"/>
      <c r="C1313" s="9"/>
      <c r="D1313" s="9"/>
      <c r="E1313" s="193"/>
      <c r="F1313" s="8"/>
      <c r="G1313" s="4"/>
      <c r="H1313" s="4"/>
      <c r="I1313" s="4"/>
      <c r="J1313" s="4"/>
      <c r="K1313" s="4"/>
      <c r="L1313" s="8"/>
      <c r="M1313" s="8"/>
      <c r="N1313" s="4"/>
      <c r="O1313" s="10">
        <f t="shared" si="246"/>
        <v>0</v>
      </c>
      <c r="P1313" s="10">
        <f t="shared" si="247"/>
        <v>0</v>
      </c>
      <c r="Q1313" s="10">
        <f t="shared" si="248"/>
        <v>0</v>
      </c>
      <c r="R1313" s="10">
        <f t="shared" si="249"/>
        <v>0</v>
      </c>
      <c r="S1313" s="10">
        <f t="shared" si="250"/>
        <v>0</v>
      </c>
      <c r="T1313" s="10">
        <f t="shared" si="251"/>
        <v>0</v>
      </c>
      <c r="U1313" s="10">
        <f t="shared" si="252"/>
        <v>0</v>
      </c>
      <c r="V1313" s="10">
        <f t="shared" si="253"/>
        <v>0</v>
      </c>
      <c r="W1313" s="10"/>
      <c r="X1313" s="10"/>
      <c r="Y1313" s="10"/>
      <c r="Z1313" s="10"/>
      <c r="AA1313" s="4"/>
      <c r="AB1313" s="4"/>
      <c r="AC1313" s="4"/>
    </row>
    <row r="1314" spans="1:29" s="14" customFormat="1">
      <c r="A1314" s="4"/>
      <c r="B1314" s="8"/>
      <c r="C1314" s="9"/>
      <c r="D1314" s="9"/>
      <c r="E1314" s="193"/>
      <c r="F1314" s="8"/>
      <c r="G1314" s="4"/>
      <c r="H1314" s="4"/>
      <c r="I1314" s="4"/>
      <c r="J1314" s="4"/>
      <c r="K1314" s="4"/>
      <c r="L1314" s="8"/>
      <c r="M1314" s="8"/>
      <c r="N1314" s="4"/>
      <c r="O1314" s="10">
        <f t="shared" si="246"/>
        <v>0</v>
      </c>
      <c r="P1314" s="10">
        <f t="shared" si="247"/>
        <v>0</v>
      </c>
      <c r="Q1314" s="10">
        <f t="shared" si="248"/>
        <v>0</v>
      </c>
      <c r="R1314" s="10">
        <f t="shared" si="249"/>
        <v>0</v>
      </c>
      <c r="S1314" s="10">
        <f t="shared" si="250"/>
        <v>0</v>
      </c>
      <c r="T1314" s="10">
        <f t="shared" si="251"/>
        <v>0</v>
      </c>
      <c r="U1314" s="10">
        <f t="shared" si="252"/>
        <v>0</v>
      </c>
      <c r="V1314" s="10">
        <f t="shared" si="253"/>
        <v>0</v>
      </c>
      <c r="W1314" s="10"/>
      <c r="X1314" s="10"/>
      <c r="Y1314" s="10"/>
      <c r="Z1314" s="10"/>
      <c r="AA1314" s="4"/>
      <c r="AB1314" s="4"/>
      <c r="AC1314" s="4"/>
    </row>
    <row r="1315" spans="1:29" s="14" customFormat="1">
      <c r="A1315" s="4"/>
      <c r="B1315" s="8"/>
      <c r="C1315" s="9"/>
      <c r="D1315" s="9"/>
      <c r="E1315" s="193"/>
      <c r="F1315" s="8"/>
      <c r="G1315" s="4"/>
      <c r="H1315" s="4"/>
      <c r="I1315" s="4"/>
      <c r="J1315" s="4"/>
      <c r="K1315" s="4"/>
      <c r="L1315" s="8"/>
      <c r="M1315" s="8"/>
      <c r="N1315" s="4"/>
      <c r="O1315" s="10">
        <f t="shared" si="246"/>
        <v>0</v>
      </c>
      <c r="P1315" s="10">
        <f t="shared" si="247"/>
        <v>0</v>
      </c>
      <c r="Q1315" s="10">
        <f t="shared" si="248"/>
        <v>0</v>
      </c>
      <c r="R1315" s="10">
        <f t="shared" si="249"/>
        <v>0</v>
      </c>
      <c r="S1315" s="10">
        <f t="shared" si="250"/>
        <v>0</v>
      </c>
      <c r="T1315" s="10">
        <f t="shared" si="251"/>
        <v>0</v>
      </c>
      <c r="U1315" s="10">
        <f t="shared" si="252"/>
        <v>0</v>
      </c>
      <c r="V1315" s="10">
        <f t="shared" si="253"/>
        <v>0</v>
      </c>
      <c r="W1315" s="10"/>
      <c r="X1315" s="10"/>
      <c r="Y1315" s="10"/>
      <c r="Z1315" s="10"/>
      <c r="AA1315" s="4"/>
      <c r="AB1315" s="4"/>
      <c r="AC1315" s="4"/>
    </row>
    <row r="1316" spans="1:29" s="14" customFormat="1">
      <c r="A1316" s="4"/>
      <c r="B1316" s="8"/>
      <c r="C1316" s="9"/>
      <c r="D1316" s="9"/>
      <c r="E1316" s="193"/>
      <c r="F1316" s="8"/>
      <c r="G1316" s="4"/>
      <c r="H1316" s="4"/>
      <c r="I1316" s="4"/>
      <c r="J1316" s="4"/>
      <c r="K1316" s="4"/>
      <c r="L1316" s="8"/>
      <c r="M1316" s="8"/>
      <c r="N1316" s="4"/>
      <c r="O1316" s="10">
        <f t="shared" si="246"/>
        <v>0</v>
      </c>
      <c r="P1316" s="10">
        <f t="shared" si="247"/>
        <v>0</v>
      </c>
      <c r="Q1316" s="10">
        <f t="shared" si="248"/>
        <v>0</v>
      </c>
      <c r="R1316" s="10">
        <f t="shared" si="249"/>
        <v>0</v>
      </c>
      <c r="S1316" s="10">
        <f t="shared" si="250"/>
        <v>0</v>
      </c>
      <c r="T1316" s="10">
        <f t="shared" si="251"/>
        <v>0</v>
      </c>
      <c r="U1316" s="10">
        <f t="shared" si="252"/>
        <v>0</v>
      </c>
      <c r="V1316" s="10">
        <f t="shared" si="253"/>
        <v>0</v>
      </c>
      <c r="W1316" s="10"/>
      <c r="X1316" s="10"/>
      <c r="Y1316" s="10"/>
      <c r="Z1316" s="10"/>
      <c r="AA1316" s="4"/>
      <c r="AB1316" s="4"/>
      <c r="AC1316" s="4"/>
    </row>
    <row r="1317" spans="1:29" s="14" customFormat="1">
      <c r="A1317" s="4"/>
      <c r="B1317" s="8"/>
      <c r="C1317" s="9"/>
      <c r="D1317" s="9"/>
      <c r="E1317" s="193"/>
      <c r="F1317" s="8"/>
      <c r="G1317" s="4"/>
      <c r="H1317" s="4"/>
      <c r="I1317" s="4"/>
      <c r="J1317" s="4"/>
      <c r="K1317" s="4"/>
      <c r="L1317" s="8"/>
      <c r="M1317" s="8"/>
      <c r="N1317" s="4"/>
      <c r="O1317" s="10">
        <f t="shared" si="246"/>
        <v>0</v>
      </c>
      <c r="P1317" s="10">
        <f t="shared" si="247"/>
        <v>0</v>
      </c>
      <c r="Q1317" s="10">
        <f t="shared" si="248"/>
        <v>0</v>
      </c>
      <c r="R1317" s="10">
        <f t="shared" si="249"/>
        <v>0</v>
      </c>
      <c r="S1317" s="10">
        <f t="shared" si="250"/>
        <v>0</v>
      </c>
      <c r="T1317" s="10">
        <f t="shared" si="251"/>
        <v>0</v>
      </c>
      <c r="U1317" s="10">
        <f t="shared" si="252"/>
        <v>0</v>
      </c>
      <c r="V1317" s="10">
        <f t="shared" si="253"/>
        <v>0</v>
      </c>
      <c r="W1317" s="10"/>
      <c r="X1317" s="10"/>
      <c r="Y1317" s="10"/>
      <c r="Z1317" s="10"/>
      <c r="AA1317" s="4"/>
      <c r="AB1317" s="4"/>
      <c r="AC1317" s="4"/>
    </row>
    <row r="1318" spans="1:29" s="14" customFormat="1">
      <c r="A1318" s="4"/>
      <c r="B1318" s="8"/>
      <c r="C1318" s="9"/>
      <c r="D1318" s="9"/>
      <c r="E1318" s="193"/>
      <c r="F1318" s="8"/>
      <c r="G1318" s="4"/>
      <c r="H1318" s="4"/>
      <c r="I1318" s="4"/>
      <c r="J1318" s="4"/>
      <c r="K1318" s="4"/>
      <c r="L1318" s="8"/>
      <c r="M1318" s="8"/>
      <c r="N1318" s="4"/>
      <c r="O1318" s="10">
        <f t="shared" si="246"/>
        <v>0</v>
      </c>
      <c r="P1318" s="10">
        <f t="shared" si="247"/>
        <v>0</v>
      </c>
      <c r="Q1318" s="10">
        <f t="shared" si="248"/>
        <v>0</v>
      </c>
      <c r="R1318" s="10">
        <f t="shared" si="249"/>
        <v>0</v>
      </c>
      <c r="S1318" s="10">
        <f t="shared" si="250"/>
        <v>0</v>
      </c>
      <c r="T1318" s="10">
        <f t="shared" si="251"/>
        <v>0</v>
      </c>
      <c r="U1318" s="10">
        <f t="shared" si="252"/>
        <v>0</v>
      </c>
      <c r="V1318" s="10">
        <f t="shared" si="253"/>
        <v>0</v>
      </c>
      <c r="W1318" s="10"/>
      <c r="X1318" s="10"/>
      <c r="Y1318" s="10"/>
      <c r="Z1318" s="10"/>
      <c r="AA1318" s="4"/>
      <c r="AB1318" s="4"/>
      <c r="AC1318" s="4"/>
    </row>
    <row r="1319" spans="1:29" s="14" customFormat="1">
      <c r="A1319" s="4"/>
      <c r="B1319" s="8"/>
      <c r="C1319" s="9"/>
      <c r="D1319" s="9"/>
      <c r="E1319" s="193"/>
      <c r="F1319" s="8"/>
      <c r="G1319" s="4"/>
      <c r="H1319" s="4"/>
      <c r="I1319" s="4"/>
      <c r="J1319" s="4"/>
      <c r="K1319" s="4"/>
      <c r="L1319" s="8"/>
      <c r="M1319" s="8"/>
      <c r="N1319" s="4"/>
      <c r="O1319" s="10">
        <f t="shared" si="246"/>
        <v>0</v>
      </c>
      <c r="P1319" s="10">
        <f t="shared" si="247"/>
        <v>0</v>
      </c>
      <c r="Q1319" s="10">
        <f t="shared" si="248"/>
        <v>0</v>
      </c>
      <c r="R1319" s="10">
        <f t="shared" si="249"/>
        <v>0</v>
      </c>
      <c r="S1319" s="10">
        <f t="shared" si="250"/>
        <v>0</v>
      </c>
      <c r="T1319" s="10">
        <f t="shared" si="251"/>
        <v>0</v>
      </c>
      <c r="U1319" s="10">
        <f t="shared" si="252"/>
        <v>0</v>
      </c>
      <c r="V1319" s="10">
        <f t="shared" si="253"/>
        <v>0</v>
      </c>
      <c r="W1319" s="10"/>
      <c r="X1319" s="10"/>
      <c r="Y1319" s="10"/>
      <c r="Z1319" s="10"/>
      <c r="AA1319" s="4"/>
      <c r="AB1319" s="4"/>
      <c r="AC1319" s="4"/>
    </row>
    <row r="1320" spans="1:29" s="14" customFormat="1">
      <c r="A1320" s="4"/>
      <c r="B1320" s="8"/>
      <c r="C1320" s="9"/>
      <c r="D1320" s="9"/>
      <c r="E1320" s="193"/>
      <c r="F1320" s="8"/>
      <c r="G1320" s="4"/>
      <c r="H1320" s="4"/>
      <c r="I1320" s="4"/>
      <c r="J1320" s="4"/>
      <c r="K1320" s="4"/>
      <c r="L1320" s="8"/>
      <c r="M1320" s="8"/>
      <c r="N1320" s="4"/>
      <c r="O1320" s="10">
        <f t="shared" si="246"/>
        <v>0</v>
      </c>
      <c r="P1320" s="10">
        <f t="shared" si="247"/>
        <v>0</v>
      </c>
      <c r="Q1320" s="10">
        <f t="shared" si="248"/>
        <v>0</v>
      </c>
      <c r="R1320" s="10">
        <f t="shared" si="249"/>
        <v>0</v>
      </c>
      <c r="S1320" s="10">
        <f t="shared" si="250"/>
        <v>0</v>
      </c>
      <c r="T1320" s="10">
        <f t="shared" si="251"/>
        <v>0</v>
      </c>
      <c r="U1320" s="10">
        <f t="shared" si="252"/>
        <v>0</v>
      </c>
      <c r="V1320" s="10">
        <f t="shared" si="253"/>
        <v>0</v>
      </c>
      <c r="W1320" s="10"/>
      <c r="X1320" s="10"/>
      <c r="Y1320" s="10"/>
      <c r="Z1320" s="10"/>
      <c r="AA1320" s="4"/>
      <c r="AB1320" s="4"/>
      <c r="AC1320" s="4"/>
    </row>
    <row r="1321" spans="1:29" s="14" customFormat="1">
      <c r="A1321" s="4"/>
      <c r="B1321" s="8"/>
      <c r="C1321" s="9"/>
      <c r="D1321" s="9"/>
      <c r="E1321" s="193"/>
      <c r="F1321" s="8"/>
      <c r="G1321" s="4"/>
      <c r="H1321" s="4"/>
      <c r="I1321" s="4"/>
      <c r="J1321" s="4"/>
      <c r="K1321" s="4"/>
      <c r="L1321" s="8"/>
      <c r="M1321" s="8"/>
      <c r="N1321" s="4"/>
      <c r="O1321" s="10">
        <f t="shared" si="246"/>
        <v>0</v>
      </c>
      <c r="P1321" s="10">
        <f t="shared" si="247"/>
        <v>0</v>
      </c>
      <c r="Q1321" s="10">
        <f t="shared" si="248"/>
        <v>0</v>
      </c>
      <c r="R1321" s="10">
        <f t="shared" si="249"/>
        <v>0</v>
      </c>
      <c r="S1321" s="10">
        <f t="shared" si="250"/>
        <v>0</v>
      </c>
      <c r="T1321" s="10">
        <f t="shared" si="251"/>
        <v>0</v>
      </c>
      <c r="U1321" s="10">
        <f t="shared" si="252"/>
        <v>0</v>
      </c>
      <c r="V1321" s="10">
        <f t="shared" si="253"/>
        <v>0</v>
      </c>
      <c r="W1321" s="10"/>
      <c r="X1321" s="10"/>
      <c r="Y1321" s="10"/>
      <c r="Z1321" s="10"/>
      <c r="AA1321" s="4"/>
      <c r="AB1321" s="4"/>
      <c r="AC1321" s="4"/>
    </row>
    <row r="1322" spans="1:29" s="14" customFormat="1">
      <c r="A1322" s="4"/>
      <c r="B1322" s="8"/>
      <c r="C1322" s="9"/>
      <c r="D1322" s="9"/>
      <c r="E1322" s="193"/>
      <c r="F1322" s="8"/>
      <c r="G1322" s="4"/>
      <c r="H1322" s="4"/>
      <c r="I1322" s="4"/>
      <c r="J1322" s="4"/>
      <c r="K1322" s="4"/>
      <c r="L1322" s="8"/>
      <c r="M1322" s="8"/>
      <c r="N1322" s="4"/>
      <c r="O1322" s="10">
        <f t="shared" si="246"/>
        <v>0</v>
      </c>
      <c r="P1322" s="10">
        <f t="shared" si="247"/>
        <v>0</v>
      </c>
      <c r="Q1322" s="10">
        <f t="shared" si="248"/>
        <v>0</v>
      </c>
      <c r="R1322" s="10">
        <f t="shared" si="249"/>
        <v>0</v>
      </c>
      <c r="S1322" s="10">
        <f t="shared" si="250"/>
        <v>0</v>
      </c>
      <c r="T1322" s="10">
        <f t="shared" si="251"/>
        <v>0</v>
      </c>
      <c r="U1322" s="10">
        <f t="shared" si="252"/>
        <v>0</v>
      </c>
      <c r="V1322" s="10">
        <f t="shared" si="253"/>
        <v>0</v>
      </c>
      <c r="W1322" s="10"/>
      <c r="X1322" s="10"/>
      <c r="Y1322" s="10"/>
      <c r="Z1322" s="10"/>
      <c r="AA1322" s="4"/>
      <c r="AB1322" s="4"/>
      <c r="AC1322" s="4"/>
    </row>
    <row r="1323" spans="1:29">
      <c r="B1323" s="8"/>
      <c r="E1323" s="193"/>
      <c r="F1323" s="8"/>
      <c r="L1323" s="8"/>
      <c r="O1323" s="10">
        <f t="shared" si="246"/>
        <v>0</v>
      </c>
      <c r="P1323" s="10">
        <f t="shared" si="247"/>
        <v>0</v>
      </c>
      <c r="Q1323" s="10">
        <f t="shared" si="248"/>
        <v>0</v>
      </c>
      <c r="R1323" s="10">
        <f t="shared" si="249"/>
        <v>0</v>
      </c>
      <c r="S1323" s="10">
        <f t="shared" si="250"/>
        <v>0</v>
      </c>
      <c r="T1323" s="10">
        <f t="shared" si="251"/>
        <v>0</v>
      </c>
      <c r="U1323" s="10">
        <f t="shared" si="252"/>
        <v>0</v>
      </c>
      <c r="V1323" s="10">
        <f t="shared" si="253"/>
        <v>0</v>
      </c>
      <c r="W1323" s="10"/>
      <c r="X1323" s="10"/>
      <c r="Y1323" s="10"/>
      <c r="Z1323" s="10"/>
    </row>
    <row r="1324" spans="1:29">
      <c r="B1324" s="8"/>
      <c r="E1324" s="193"/>
      <c r="F1324" s="8"/>
      <c r="L1324" s="8"/>
      <c r="O1324" s="10">
        <f t="shared" si="246"/>
        <v>0</v>
      </c>
      <c r="P1324" s="10">
        <f t="shared" si="247"/>
        <v>0</v>
      </c>
      <c r="Q1324" s="10">
        <f t="shared" si="248"/>
        <v>0</v>
      </c>
      <c r="R1324" s="10">
        <f t="shared" si="249"/>
        <v>0</v>
      </c>
      <c r="S1324" s="10">
        <f t="shared" si="250"/>
        <v>0</v>
      </c>
      <c r="T1324" s="10">
        <f t="shared" si="251"/>
        <v>0</v>
      </c>
      <c r="U1324" s="10">
        <f t="shared" si="252"/>
        <v>0</v>
      </c>
      <c r="V1324" s="10">
        <f t="shared" si="253"/>
        <v>0</v>
      </c>
      <c r="W1324" s="10"/>
      <c r="X1324" s="10"/>
      <c r="Y1324" s="10"/>
      <c r="Z1324" s="10"/>
    </row>
    <row r="1325" spans="1:29">
      <c r="B1325" s="8"/>
      <c r="E1325" s="193"/>
      <c r="F1325" s="8"/>
      <c r="O1325" s="10">
        <f t="shared" ref="O1325:O1388" si="254">2*SIN(RADIANS(A1325/2))/0.070931</f>
        <v>0</v>
      </c>
      <c r="P1325" s="10">
        <f t="shared" ref="P1325:P1388" si="255">B1325</f>
        <v>0</v>
      </c>
      <c r="Q1325" s="10">
        <f t="shared" ref="Q1325:Q1388" si="256">2*SIN(RADIANS(C1325/2))/0.070931</f>
        <v>0</v>
      </c>
      <c r="R1325" s="10">
        <f t="shared" ref="R1325:R1388" si="257">D1325</f>
        <v>0</v>
      </c>
      <c r="S1325" s="10">
        <f t="shared" ref="S1325:S1388" si="258">2*SIN(RADIANS(E1325/2))/0.070931</f>
        <v>0</v>
      </c>
      <c r="T1325" s="10">
        <f t="shared" ref="T1325:T1388" si="259">F1325</f>
        <v>0</v>
      </c>
      <c r="U1325" s="10">
        <f t="shared" ref="U1325:U1388" si="260">2*SIN(RADIANS(G1325/2))/0.070931</f>
        <v>0</v>
      </c>
      <c r="V1325" s="10">
        <f t="shared" ref="V1325:V1388" si="261">H1325</f>
        <v>0</v>
      </c>
    </row>
    <row r="1326" spans="1:29">
      <c r="B1326" s="8"/>
      <c r="E1326" s="193"/>
      <c r="F1326" s="8"/>
      <c r="O1326" s="10">
        <f t="shared" si="254"/>
        <v>0</v>
      </c>
      <c r="P1326" s="10">
        <f t="shared" si="255"/>
        <v>0</v>
      </c>
      <c r="Q1326" s="10">
        <f t="shared" si="256"/>
        <v>0</v>
      </c>
      <c r="R1326" s="10">
        <f t="shared" si="257"/>
        <v>0</v>
      </c>
      <c r="S1326" s="10">
        <f t="shared" si="258"/>
        <v>0</v>
      </c>
      <c r="T1326" s="10">
        <f t="shared" si="259"/>
        <v>0</v>
      </c>
      <c r="U1326" s="10">
        <f t="shared" si="260"/>
        <v>0</v>
      </c>
      <c r="V1326" s="10">
        <f t="shared" si="261"/>
        <v>0</v>
      </c>
    </row>
    <row r="1327" spans="1:29">
      <c r="B1327" s="8"/>
      <c r="E1327" s="193"/>
      <c r="F1327" s="8"/>
      <c r="O1327" s="10">
        <f t="shared" si="254"/>
        <v>0</v>
      </c>
      <c r="P1327" s="10">
        <f t="shared" si="255"/>
        <v>0</v>
      </c>
      <c r="Q1327" s="10">
        <f t="shared" si="256"/>
        <v>0</v>
      </c>
      <c r="R1327" s="10">
        <f t="shared" si="257"/>
        <v>0</v>
      </c>
      <c r="S1327" s="10">
        <f t="shared" si="258"/>
        <v>0</v>
      </c>
      <c r="T1327" s="10">
        <f t="shared" si="259"/>
        <v>0</v>
      </c>
      <c r="U1327" s="10">
        <f t="shared" si="260"/>
        <v>0</v>
      </c>
      <c r="V1327" s="10">
        <f t="shared" si="261"/>
        <v>0</v>
      </c>
    </row>
    <row r="1328" spans="1:29">
      <c r="B1328" s="8"/>
      <c r="E1328" s="193"/>
      <c r="F1328" s="8"/>
      <c r="O1328" s="10">
        <f t="shared" si="254"/>
        <v>0</v>
      </c>
      <c r="P1328" s="10">
        <f t="shared" si="255"/>
        <v>0</v>
      </c>
      <c r="Q1328" s="10">
        <f t="shared" si="256"/>
        <v>0</v>
      </c>
      <c r="R1328" s="10">
        <f t="shared" si="257"/>
        <v>0</v>
      </c>
      <c r="S1328" s="10">
        <f t="shared" si="258"/>
        <v>0</v>
      </c>
      <c r="T1328" s="10">
        <f t="shared" si="259"/>
        <v>0</v>
      </c>
      <c r="U1328" s="10">
        <f t="shared" si="260"/>
        <v>0</v>
      </c>
      <c r="V1328" s="10">
        <f t="shared" si="261"/>
        <v>0</v>
      </c>
    </row>
    <row r="1329" spans="2:22">
      <c r="B1329" s="8"/>
      <c r="E1329" s="193"/>
      <c r="F1329" s="8"/>
      <c r="O1329" s="10">
        <f t="shared" si="254"/>
        <v>0</v>
      </c>
      <c r="P1329" s="10">
        <f t="shared" si="255"/>
        <v>0</v>
      </c>
      <c r="Q1329" s="10">
        <f t="shared" si="256"/>
        <v>0</v>
      </c>
      <c r="R1329" s="10">
        <f t="shared" si="257"/>
        <v>0</v>
      </c>
      <c r="S1329" s="10">
        <f t="shared" si="258"/>
        <v>0</v>
      </c>
      <c r="T1329" s="10">
        <f t="shared" si="259"/>
        <v>0</v>
      </c>
      <c r="U1329" s="10">
        <f t="shared" si="260"/>
        <v>0</v>
      </c>
      <c r="V1329" s="10">
        <f t="shared" si="261"/>
        <v>0</v>
      </c>
    </row>
    <row r="1330" spans="2:22">
      <c r="B1330" s="8"/>
      <c r="E1330" s="193"/>
      <c r="F1330" s="8"/>
      <c r="O1330" s="10">
        <f t="shared" si="254"/>
        <v>0</v>
      </c>
      <c r="P1330" s="10">
        <f t="shared" si="255"/>
        <v>0</v>
      </c>
      <c r="Q1330" s="10">
        <f t="shared" si="256"/>
        <v>0</v>
      </c>
      <c r="R1330" s="10">
        <f t="shared" si="257"/>
        <v>0</v>
      </c>
      <c r="S1330" s="10">
        <f t="shared" si="258"/>
        <v>0</v>
      </c>
      <c r="T1330" s="10">
        <f t="shared" si="259"/>
        <v>0</v>
      </c>
      <c r="U1330" s="10">
        <f t="shared" si="260"/>
        <v>0</v>
      </c>
      <c r="V1330" s="10">
        <f t="shared" si="261"/>
        <v>0</v>
      </c>
    </row>
    <row r="1331" spans="2:22">
      <c r="B1331" s="8"/>
      <c r="E1331" s="193"/>
      <c r="F1331" s="8"/>
      <c r="O1331" s="10">
        <f t="shared" si="254"/>
        <v>0</v>
      </c>
      <c r="P1331" s="10">
        <f t="shared" si="255"/>
        <v>0</v>
      </c>
      <c r="Q1331" s="10">
        <f t="shared" si="256"/>
        <v>0</v>
      </c>
      <c r="R1331" s="10">
        <f t="shared" si="257"/>
        <v>0</v>
      </c>
      <c r="S1331" s="10">
        <f t="shared" si="258"/>
        <v>0</v>
      </c>
      <c r="T1331" s="10">
        <f t="shared" si="259"/>
        <v>0</v>
      </c>
      <c r="U1331" s="10">
        <f t="shared" si="260"/>
        <v>0</v>
      </c>
      <c r="V1331" s="10">
        <f t="shared" si="261"/>
        <v>0</v>
      </c>
    </row>
    <row r="1332" spans="2:22">
      <c r="B1332" s="8"/>
      <c r="E1332" s="193"/>
      <c r="F1332" s="8"/>
      <c r="O1332" s="10">
        <f t="shared" si="254"/>
        <v>0</v>
      </c>
      <c r="P1332" s="10">
        <f t="shared" si="255"/>
        <v>0</v>
      </c>
      <c r="Q1332" s="10">
        <f t="shared" si="256"/>
        <v>0</v>
      </c>
      <c r="R1332" s="10">
        <f t="shared" si="257"/>
        <v>0</v>
      </c>
      <c r="S1332" s="10">
        <f t="shared" si="258"/>
        <v>0</v>
      </c>
      <c r="T1332" s="10">
        <f t="shared" si="259"/>
        <v>0</v>
      </c>
      <c r="U1332" s="10">
        <f t="shared" si="260"/>
        <v>0</v>
      </c>
      <c r="V1332" s="10">
        <f t="shared" si="261"/>
        <v>0</v>
      </c>
    </row>
    <row r="1333" spans="2:22">
      <c r="B1333" s="8"/>
      <c r="E1333" s="193"/>
      <c r="F1333" s="8"/>
      <c r="O1333" s="10">
        <f t="shared" si="254"/>
        <v>0</v>
      </c>
      <c r="P1333" s="10">
        <f t="shared" si="255"/>
        <v>0</v>
      </c>
      <c r="Q1333" s="10">
        <f t="shared" si="256"/>
        <v>0</v>
      </c>
      <c r="R1333" s="10">
        <f t="shared" si="257"/>
        <v>0</v>
      </c>
      <c r="S1333" s="10">
        <f t="shared" si="258"/>
        <v>0</v>
      </c>
      <c r="T1333" s="10">
        <f t="shared" si="259"/>
        <v>0</v>
      </c>
      <c r="U1333" s="10">
        <f t="shared" si="260"/>
        <v>0</v>
      </c>
      <c r="V1333" s="10">
        <f t="shared" si="261"/>
        <v>0</v>
      </c>
    </row>
    <row r="1334" spans="2:22">
      <c r="B1334" s="8"/>
      <c r="E1334" s="193"/>
      <c r="F1334" s="8"/>
      <c r="O1334" s="10">
        <f t="shared" si="254"/>
        <v>0</v>
      </c>
      <c r="P1334" s="10">
        <f t="shared" si="255"/>
        <v>0</v>
      </c>
      <c r="Q1334" s="10">
        <f t="shared" si="256"/>
        <v>0</v>
      </c>
      <c r="R1334" s="10">
        <f t="shared" si="257"/>
        <v>0</v>
      </c>
      <c r="S1334" s="10">
        <f t="shared" si="258"/>
        <v>0</v>
      </c>
      <c r="T1334" s="10">
        <f t="shared" si="259"/>
        <v>0</v>
      </c>
      <c r="U1334" s="10">
        <f t="shared" si="260"/>
        <v>0</v>
      </c>
      <c r="V1334" s="10">
        <f t="shared" si="261"/>
        <v>0</v>
      </c>
    </row>
    <row r="1335" spans="2:22">
      <c r="B1335" s="8"/>
      <c r="E1335" s="193"/>
      <c r="F1335" s="8"/>
      <c r="O1335" s="10">
        <f t="shared" si="254"/>
        <v>0</v>
      </c>
      <c r="P1335" s="10">
        <f t="shared" si="255"/>
        <v>0</v>
      </c>
      <c r="Q1335" s="10">
        <f t="shared" si="256"/>
        <v>0</v>
      </c>
      <c r="R1335" s="10">
        <f t="shared" si="257"/>
        <v>0</v>
      </c>
      <c r="S1335" s="10">
        <f t="shared" si="258"/>
        <v>0</v>
      </c>
      <c r="T1335" s="10">
        <f t="shared" si="259"/>
        <v>0</v>
      </c>
      <c r="U1335" s="10">
        <f t="shared" si="260"/>
        <v>0</v>
      </c>
      <c r="V1335" s="10">
        <f t="shared" si="261"/>
        <v>0</v>
      </c>
    </row>
    <row r="1336" spans="2:22">
      <c r="B1336" s="8"/>
      <c r="E1336" s="193"/>
      <c r="F1336" s="8"/>
      <c r="O1336" s="10">
        <f t="shared" si="254"/>
        <v>0</v>
      </c>
      <c r="P1336" s="10">
        <f t="shared" si="255"/>
        <v>0</v>
      </c>
      <c r="Q1336" s="10">
        <f t="shared" si="256"/>
        <v>0</v>
      </c>
      <c r="R1336" s="10">
        <f t="shared" si="257"/>
        <v>0</v>
      </c>
      <c r="S1336" s="10">
        <f t="shared" si="258"/>
        <v>0</v>
      </c>
      <c r="T1336" s="10">
        <f t="shared" si="259"/>
        <v>0</v>
      </c>
      <c r="U1336" s="10">
        <f t="shared" si="260"/>
        <v>0</v>
      </c>
      <c r="V1336" s="10">
        <f t="shared" si="261"/>
        <v>0</v>
      </c>
    </row>
    <row r="1337" spans="2:22">
      <c r="B1337" s="8"/>
      <c r="E1337" s="193"/>
      <c r="F1337" s="8"/>
      <c r="O1337" s="10">
        <f t="shared" si="254"/>
        <v>0</v>
      </c>
      <c r="P1337" s="10">
        <f t="shared" si="255"/>
        <v>0</v>
      </c>
      <c r="Q1337" s="10">
        <f t="shared" si="256"/>
        <v>0</v>
      </c>
      <c r="R1337" s="10">
        <f t="shared" si="257"/>
        <v>0</v>
      </c>
      <c r="S1337" s="10">
        <f t="shared" si="258"/>
        <v>0</v>
      </c>
      <c r="T1337" s="10">
        <f t="shared" si="259"/>
        <v>0</v>
      </c>
      <c r="U1337" s="10">
        <f t="shared" si="260"/>
        <v>0</v>
      </c>
      <c r="V1337" s="10">
        <f t="shared" si="261"/>
        <v>0</v>
      </c>
    </row>
    <row r="1338" spans="2:22">
      <c r="B1338" s="8"/>
      <c r="E1338" s="193"/>
      <c r="F1338" s="8"/>
      <c r="O1338" s="10">
        <f t="shared" si="254"/>
        <v>0</v>
      </c>
      <c r="P1338" s="10">
        <f t="shared" si="255"/>
        <v>0</v>
      </c>
      <c r="Q1338" s="10">
        <f t="shared" si="256"/>
        <v>0</v>
      </c>
      <c r="R1338" s="10">
        <f t="shared" si="257"/>
        <v>0</v>
      </c>
      <c r="S1338" s="10">
        <f t="shared" si="258"/>
        <v>0</v>
      </c>
      <c r="T1338" s="10">
        <f t="shared" si="259"/>
        <v>0</v>
      </c>
      <c r="U1338" s="10">
        <f t="shared" si="260"/>
        <v>0</v>
      </c>
      <c r="V1338" s="10">
        <f t="shared" si="261"/>
        <v>0</v>
      </c>
    </row>
    <row r="1339" spans="2:22">
      <c r="B1339" s="8"/>
      <c r="E1339" s="193"/>
      <c r="F1339" s="8"/>
      <c r="O1339" s="10">
        <f t="shared" si="254"/>
        <v>0</v>
      </c>
      <c r="P1339" s="10">
        <f t="shared" si="255"/>
        <v>0</v>
      </c>
      <c r="Q1339" s="10">
        <f t="shared" si="256"/>
        <v>0</v>
      </c>
      <c r="R1339" s="10">
        <f t="shared" si="257"/>
        <v>0</v>
      </c>
      <c r="S1339" s="10">
        <f t="shared" si="258"/>
        <v>0</v>
      </c>
      <c r="T1339" s="10">
        <f t="shared" si="259"/>
        <v>0</v>
      </c>
      <c r="U1339" s="10">
        <f t="shared" si="260"/>
        <v>0</v>
      </c>
      <c r="V1339" s="10">
        <f t="shared" si="261"/>
        <v>0</v>
      </c>
    </row>
    <row r="1340" spans="2:22">
      <c r="B1340" s="8"/>
      <c r="E1340" s="193"/>
      <c r="F1340" s="8"/>
      <c r="O1340" s="10">
        <f t="shared" si="254"/>
        <v>0</v>
      </c>
      <c r="P1340" s="10">
        <f t="shared" si="255"/>
        <v>0</v>
      </c>
      <c r="Q1340" s="10">
        <f t="shared" si="256"/>
        <v>0</v>
      </c>
      <c r="R1340" s="10">
        <f t="shared" si="257"/>
        <v>0</v>
      </c>
      <c r="S1340" s="10">
        <f t="shared" si="258"/>
        <v>0</v>
      </c>
      <c r="T1340" s="10">
        <f t="shared" si="259"/>
        <v>0</v>
      </c>
      <c r="U1340" s="10">
        <f t="shared" si="260"/>
        <v>0</v>
      </c>
      <c r="V1340" s="10">
        <f t="shared" si="261"/>
        <v>0</v>
      </c>
    </row>
    <row r="1341" spans="2:22">
      <c r="B1341" s="8"/>
      <c r="E1341" s="193"/>
      <c r="F1341" s="8"/>
      <c r="O1341" s="10">
        <f t="shared" si="254"/>
        <v>0</v>
      </c>
      <c r="P1341" s="10">
        <f t="shared" si="255"/>
        <v>0</v>
      </c>
      <c r="Q1341" s="10">
        <f t="shared" si="256"/>
        <v>0</v>
      </c>
      <c r="R1341" s="10">
        <f t="shared" si="257"/>
        <v>0</v>
      </c>
      <c r="S1341" s="10">
        <f t="shared" si="258"/>
        <v>0</v>
      </c>
      <c r="T1341" s="10">
        <f t="shared" si="259"/>
        <v>0</v>
      </c>
      <c r="U1341" s="10">
        <f t="shared" si="260"/>
        <v>0</v>
      </c>
      <c r="V1341" s="10">
        <f t="shared" si="261"/>
        <v>0</v>
      </c>
    </row>
    <row r="1342" spans="2:22">
      <c r="B1342" s="8"/>
      <c r="E1342" s="193"/>
      <c r="F1342" s="8"/>
      <c r="O1342" s="10">
        <f t="shared" si="254"/>
        <v>0</v>
      </c>
      <c r="P1342" s="10">
        <f t="shared" si="255"/>
        <v>0</v>
      </c>
      <c r="Q1342" s="10">
        <f t="shared" si="256"/>
        <v>0</v>
      </c>
      <c r="R1342" s="10">
        <f t="shared" si="257"/>
        <v>0</v>
      </c>
      <c r="S1342" s="10">
        <f t="shared" si="258"/>
        <v>0</v>
      </c>
      <c r="T1342" s="10">
        <f t="shared" si="259"/>
        <v>0</v>
      </c>
      <c r="U1342" s="10">
        <f t="shared" si="260"/>
        <v>0</v>
      </c>
      <c r="V1342" s="10">
        <f t="shared" si="261"/>
        <v>0</v>
      </c>
    </row>
    <row r="1343" spans="2:22">
      <c r="B1343" s="8"/>
      <c r="E1343" s="193"/>
      <c r="F1343" s="8"/>
      <c r="O1343" s="10">
        <f t="shared" si="254"/>
        <v>0</v>
      </c>
      <c r="P1343" s="10">
        <f t="shared" si="255"/>
        <v>0</v>
      </c>
      <c r="Q1343" s="10">
        <f t="shared" si="256"/>
        <v>0</v>
      </c>
      <c r="R1343" s="10">
        <f t="shared" si="257"/>
        <v>0</v>
      </c>
      <c r="S1343" s="10">
        <f t="shared" si="258"/>
        <v>0</v>
      </c>
      <c r="T1343" s="10">
        <f t="shared" si="259"/>
        <v>0</v>
      </c>
      <c r="U1343" s="10">
        <f t="shared" si="260"/>
        <v>0</v>
      </c>
      <c r="V1343" s="10">
        <f t="shared" si="261"/>
        <v>0</v>
      </c>
    </row>
    <row r="1344" spans="2:22">
      <c r="B1344" s="8"/>
      <c r="E1344" s="193"/>
      <c r="F1344" s="8"/>
      <c r="O1344" s="10">
        <f t="shared" si="254"/>
        <v>0</v>
      </c>
      <c r="P1344" s="10">
        <f t="shared" si="255"/>
        <v>0</v>
      </c>
      <c r="Q1344" s="10">
        <f t="shared" si="256"/>
        <v>0</v>
      </c>
      <c r="R1344" s="10">
        <f t="shared" si="257"/>
        <v>0</v>
      </c>
      <c r="S1344" s="10">
        <f t="shared" si="258"/>
        <v>0</v>
      </c>
      <c r="T1344" s="10">
        <f t="shared" si="259"/>
        <v>0</v>
      </c>
      <c r="U1344" s="10">
        <f t="shared" si="260"/>
        <v>0</v>
      </c>
      <c r="V1344" s="10">
        <f t="shared" si="261"/>
        <v>0</v>
      </c>
    </row>
    <row r="1345" spans="2:22">
      <c r="B1345" s="8"/>
      <c r="E1345" s="193"/>
      <c r="F1345" s="8"/>
      <c r="O1345" s="10">
        <f t="shared" si="254"/>
        <v>0</v>
      </c>
      <c r="P1345" s="10">
        <f t="shared" si="255"/>
        <v>0</v>
      </c>
      <c r="Q1345" s="10">
        <f t="shared" si="256"/>
        <v>0</v>
      </c>
      <c r="R1345" s="10">
        <f t="shared" si="257"/>
        <v>0</v>
      </c>
      <c r="S1345" s="10">
        <f t="shared" si="258"/>
        <v>0</v>
      </c>
      <c r="T1345" s="10">
        <f t="shared" si="259"/>
        <v>0</v>
      </c>
      <c r="U1345" s="10">
        <f t="shared" si="260"/>
        <v>0</v>
      </c>
      <c r="V1345" s="10">
        <f t="shared" si="261"/>
        <v>0</v>
      </c>
    </row>
    <row r="1346" spans="2:22">
      <c r="B1346" s="8"/>
      <c r="E1346" s="193"/>
      <c r="F1346" s="8"/>
      <c r="O1346" s="10">
        <f t="shared" si="254"/>
        <v>0</v>
      </c>
      <c r="P1346" s="10">
        <f t="shared" si="255"/>
        <v>0</v>
      </c>
      <c r="Q1346" s="10">
        <f t="shared" si="256"/>
        <v>0</v>
      </c>
      <c r="R1346" s="10">
        <f t="shared" si="257"/>
        <v>0</v>
      </c>
      <c r="S1346" s="10">
        <f t="shared" si="258"/>
        <v>0</v>
      </c>
      <c r="T1346" s="10">
        <f t="shared" si="259"/>
        <v>0</v>
      </c>
      <c r="U1346" s="10">
        <f t="shared" si="260"/>
        <v>0</v>
      </c>
      <c r="V1346" s="10">
        <f t="shared" si="261"/>
        <v>0</v>
      </c>
    </row>
    <row r="1347" spans="2:22">
      <c r="B1347" s="8"/>
      <c r="E1347" s="193"/>
      <c r="F1347" s="8"/>
      <c r="O1347" s="10">
        <f t="shared" si="254"/>
        <v>0</v>
      </c>
      <c r="P1347" s="10">
        <f t="shared" si="255"/>
        <v>0</v>
      </c>
      <c r="Q1347" s="10">
        <f t="shared" si="256"/>
        <v>0</v>
      </c>
      <c r="R1347" s="10">
        <f t="shared" si="257"/>
        <v>0</v>
      </c>
      <c r="S1347" s="10">
        <f t="shared" si="258"/>
        <v>0</v>
      </c>
      <c r="T1347" s="10">
        <f t="shared" si="259"/>
        <v>0</v>
      </c>
      <c r="U1347" s="10">
        <f t="shared" si="260"/>
        <v>0</v>
      </c>
      <c r="V1347" s="10">
        <f t="shared" si="261"/>
        <v>0</v>
      </c>
    </row>
    <row r="1348" spans="2:22">
      <c r="B1348" s="8"/>
      <c r="E1348" s="193"/>
      <c r="F1348" s="8"/>
      <c r="O1348" s="10">
        <f t="shared" si="254"/>
        <v>0</v>
      </c>
      <c r="P1348" s="10">
        <f t="shared" si="255"/>
        <v>0</v>
      </c>
      <c r="Q1348" s="10">
        <f t="shared" si="256"/>
        <v>0</v>
      </c>
      <c r="R1348" s="10">
        <f t="shared" si="257"/>
        <v>0</v>
      </c>
      <c r="S1348" s="10">
        <f t="shared" si="258"/>
        <v>0</v>
      </c>
      <c r="T1348" s="10">
        <f t="shared" si="259"/>
        <v>0</v>
      </c>
      <c r="U1348" s="10">
        <f t="shared" si="260"/>
        <v>0</v>
      </c>
      <c r="V1348" s="10">
        <f t="shared" si="261"/>
        <v>0</v>
      </c>
    </row>
    <row r="1349" spans="2:22">
      <c r="B1349" s="8"/>
      <c r="E1349" s="193"/>
      <c r="F1349" s="8"/>
      <c r="O1349" s="10">
        <f t="shared" si="254"/>
        <v>0</v>
      </c>
      <c r="P1349" s="10">
        <f t="shared" si="255"/>
        <v>0</v>
      </c>
      <c r="Q1349" s="10">
        <f t="shared" si="256"/>
        <v>0</v>
      </c>
      <c r="R1349" s="10">
        <f t="shared" si="257"/>
        <v>0</v>
      </c>
      <c r="S1349" s="10">
        <f t="shared" si="258"/>
        <v>0</v>
      </c>
      <c r="T1349" s="10">
        <f t="shared" si="259"/>
        <v>0</v>
      </c>
      <c r="U1349" s="10">
        <f t="shared" si="260"/>
        <v>0</v>
      </c>
      <c r="V1349" s="10">
        <f t="shared" si="261"/>
        <v>0</v>
      </c>
    </row>
    <row r="1350" spans="2:22">
      <c r="B1350" s="8"/>
      <c r="E1350" s="193"/>
      <c r="F1350" s="8"/>
      <c r="O1350" s="10">
        <f t="shared" si="254"/>
        <v>0</v>
      </c>
      <c r="P1350" s="10">
        <f t="shared" si="255"/>
        <v>0</v>
      </c>
      <c r="Q1350" s="10">
        <f t="shared" si="256"/>
        <v>0</v>
      </c>
      <c r="R1350" s="10">
        <f t="shared" si="257"/>
        <v>0</v>
      </c>
      <c r="S1350" s="10">
        <f t="shared" si="258"/>
        <v>0</v>
      </c>
      <c r="T1350" s="10">
        <f t="shared" si="259"/>
        <v>0</v>
      </c>
      <c r="U1350" s="10">
        <f t="shared" si="260"/>
        <v>0</v>
      </c>
      <c r="V1350" s="10">
        <f t="shared" si="261"/>
        <v>0</v>
      </c>
    </row>
    <row r="1351" spans="2:22">
      <c r="B1351" s="8"/>
      <c r="E1351" s="193"/>
      <c r="F1351" s="8"/>
      <c r="O1351" s="10">
        <f t="shared" si="254"/>
        <v>0</v>
      </c>
      <c r="P1351" s="10">
        <f t="shared" si="255"/>
        <v>0</v>
      </c>
      <c r="Q1351" s="10">
        <f t="shared" si="256"/>
        <v>0</v>
      </c>
      <c r="R1351" s="10">
        <f t="shared" si="257"/>
        <v>0</v>
      </c>
      <c r="S1351" s="10">
        <f t="shared" si="258"/>
        <v>0</v>
      </c>
      <c r="T1351" s="10">
        <f t="shared" si="259"/>
        <v>0</v>
      </c>
      <c r="U1351" s="10">
        <f t="shared" si="260"/>
        <v>0</v>
      </c>
      <c r="V1351" s="10">
        <f t="shared" si="261"/>
        <v>0</v>
      </c>
    </row>
    <row r="1352" spans="2:22">
      <c r="B1352" s="8"/>
      <c r="E1352" s="193"/>
      <c r="F1352" s="8"/>
      <c r="O1352" s="10">
        <f t="shared" si="254"/>
        <v>0</v>
      </c>
      <c r="P1352" s="10">
        <f t="shared" si="255"/>
        <v>0</v>
      </c>
      <c r="Q1352" s="10">
        <f t="shared" si="256"/>
        <v>0</v>
      </c>
      <c r="R1352" s="10">
        <f t="shared" si="257"/>
        <v>0</v>
      </c>
      <c r="S1352" s="10">
        <f t="shared" si="258"/>
        <v>0</v>
      </c>
      <c r="T1352" s="10">
        <f t="shared" si="259"/>
        <v>0</v>
      </c>
      <c r="U1352" s="10">
        <f t="shared" si="260"/>
        <v>0</v>
      </c>
      <c r="V1352" s="10">
        <f t="shared" si="261"/>
        <v>0</v>
      </c>
    </row>
    <row r="1353" spans="2:22">
      <c r="B1353" s="8"/>
      <c r="E1353" s="193"/>
      <c r="F1353" s="8"/>
      <c r="O1353" s="10">
        <f t="shared" si="254"/>
        <v>0</v>
      </c>
      <c r="P1353" s="10">
        <f t="shared" si="255"/>
        <v>0</v>
      </c>
      <c r="Q1353" s="10">
        <f t="shared" si="256"/>
        <v>0</v>
      </c>
      <c r="R1353" s="10">
        <f t="shared" si="257"/>
        <v>0</v>
      </c>
      <c r="S1353" s="10">
        <f t="shared" si="258"/>
        <v>0</v>
      </c>
      <c r="T1353" s="10">
        <f t="shared" si="259"/>
        <v>0</v>
      </c>
      <c r="U1353" s="10">
        <f t="shared" si="260"/>
        <v>0</v>
      </c>
      <c r="V1353" s="10">
        <f t="shared" si="261"/>
        <v>0</v>
      </c>
    </row>
    <row r="1354" spans="2:22">
      <c r="B1354" s="8"/>
      <c r="E1354" s="193"/>
      <c r="F1354" s="8"/>
      <c r="O1354" s="10">
        <f t="shared" si="254"/>
        <v>0</v>
      </c>
      <c r="P1354" s="10">
        <f t="shared" si="255"/>
        <v>0</v>
      </c>
      <c r="Q1354" s="10">
        <f t="shared" si="256"/>
        <v>0</v>
      </c>
      <c r="R1354" s="10">
        <f t="shared" si="257"/>
        <v>0</v>
      </c>
      <c r="S1354" s="10">
        <f t="shared" si="258"/>
        <v>0</v>
      </c>
      <c r="T1354" s="10">
        <f t="shared" si="259"/>
        <v>0</v>
      </c>
      <c r="U1354" s="10">
        <f t="shared" si="260"/>
        <v>0</v>
      </c>
      <c r="V1354" s="10">
        <f t="shared" si="261"/>
        <v>0</v>
      </c>
    </row>
    <row r="1355" spans="2:22">
      <c r="B1355" s="8"/>
      <c r="E1355" s="193"/>
      <c r="F1355" s="8"/>
      <c r="O1355" s="10">
        <f t="shared" si="254"/>
        <v>0</v>
      </c>
      <c r="P1355" s="10">
        <f t="shared" si="255"/>
        <v>0</v>
      </c>
      <c r="Q1355" s="10">
        <f t="shared" si="256"/>
        <v>0</v>
      </c>
      <c r="R1355" s="10">
        <f t="shared" si="257"/>
        <v>0</v>
      </c>
      <c r="S1355" s="10">
        <f t="shared" si="258"/>
        <v>0</v>
      </c>
      <c r="T1355" s="10">
        <f t="shared" si="259"/>
        <v>0</v>
      </c>
      <c r="U1355" s="10">
        <f t="shared" si="260"/>
        <v>0</v>
      </c>
      <c r="V1355" s="10">
        <f t="shared" si="261"/>
        <v>0</v>
      </c>
    </row>
    <row r="1356" spans="2:22">
      <c r="B1356" s="8"/>
      <c r="E1356" s="193"/>
      <c r="F1356" s="8"/>
      <c r="O1356" s="10">
        <f t="shared" si="254"/>
        <v>0</v>
      </c>
      <c r="P1356" s="10">
        <f t="shared" si="255"/>
        <v>0</v>
      </c>
      <c r="Q1356" s="10">
        <f t="shared" si="256"/>
        <v>0</v>
      </c>
      <c r="R1356" s="10">
        <f t="shared" si="257"/>
        <v>0</v>
      </c>
      <c r="S1356" s="10">
        <f t="shared" si="258"/>
        <v>0</v>
      </c>
      <c r="T1356" s="10">
        <f t="shared" si="259"/>
        <v>0</v>
      </c>
      <c r="U1356" s="10">
        <f t="shared" si="260"/>
        <v>0</v>
      </c>
      <c r="V1356" s="10">
        <f t="shared" si="261"/>
        <v>0</v>
      </c>
    </row>
    <row r="1357" spans="2:22">
      <c r="B1357" s="8"/>
      <c r="E1357" s="193"/>
      <c r="F1357" s="8"/>
      <c r="O1357" s="10">
        <f t="shared" si="254"/>
        <v>0</v>
      </c>
      <c r="P1357" s="10">
        <f t="shared" si="255"/>
        <v>0</v>
      </c>
      <c r="Q1357" s="10">
        <f t="shared" si="256"/>
        <v>0</v>
      </c>
      <c r="R1357" s="10">
        <f t="shared" si="257"/>
        <v>0</v>
      </c>
      <c r="S1357" s="10">
        <f t="shared" si="258"/>
        <v>0</v>
      </c>
      <c r="T1357" s="10">
        <f t="shared" si="259"/>
        <v>0</v>
      </c>
      <c r="U1357" s="10">
        <f t="shared" si="260"/>
        <v>0</v>
      </c>
      <c r="V1357" s="10">
        <f t="shared" si="261"/>
        <v>0</v>
      </c>
    </row>
    <row r="1358" spans="2:22">
      <c r="B1358" s="8"/>
      <c r="E1358" s="193"/>
      <c r="F1358" s="8"/>
      <c r="O1358" s="10">
        <f t="shared" si="254"/>
        <v>0</v>
      </c>
      <c r="P1358" s="10">
        <f t="shared" si="255"/>
        <v>0</v>
      </c>
      <c r="Q1358" s="10">
        <f t="shared" si="256"/>
        <v>0</v>
      </c>
      <c r="R1358" s="10">
        <f t="shared" si="257"/>
        <v>0</v>
      </c>
      <c r="S1358" s="10">
        <f t="shared" si="258"/>
        <v>0</v>
      </c>
      <c r="T1358" s="10">
        <f t="shared" si="259"/>
        <v>0</v>
      </c>
      <c r="U1358" s="10">
        <f t="shared" si="260"/>
        <v>0</v>
      </c>
      <c r="V1358" s="10">
        <f t="shared" si="261"/>
        <v>0</v>
      </c>
    </row>
    <row r="1359" spans="2:22">
      <c r="B1359" s="8"/>
      <c r="E1359" s="193"/>
      <c r="F1359" s="8"/>
      <c r="O1359" s="10">
        <f t="shared" si="254"/>
        <v>0</v>
      </c>
      <c r="P1359" s="10">
        <f t="shared" si="255"/>
        <v>0</v>
      </c>
      <c r="Q1359" s="10">
        <f t="shared" si="256"/>
        <v>0</v>
      </c>
      <c r="R1359" s="10">
        <f t="shared" si="257"/>
        <v>0</v>
      </c>
      <c r="S1359" s="10">
        <f t="shared" si="258"/>
        <v>0</v>
      </c>
      <c r="T1359" s="10">
        <f t="shared" si="259"/>
        <v>0</v>
      </c>
      <c r="U1359" s="10">
        <f t="shared" si="260"/>
        <v>0</v>
      </c>
      <c r="V1359" s="10">
        <f t="shared" si="261"/>
        <v>0</v>
      </c>
    </row>
    <row r="1360" spans="2:22">
      <c r="B1360" s="8"/>
      <c r="E1360" s="193"/>
      <c r="F1360" s="8"/>
      <c r="O1360" s="10">
        <f t="shared" si="254"/>
        <v>0</v>
      </c>
      <c r="P1360" s="10">
        <f t="shared" si="255"/>
        <v>0</v>
      </c>
      <c r="Q1360" s="10">
        <f t="shared" si="256"/>
        <v>0</v>
      </c>
      <c r="R1360" s="10">
        <f t="shared" si="257"/>
        <v>0</v>
      </c>
      <c r="S1360" s="10">
        <f t="shared" si="258"/>
        <v>0</v>
      </c>
      <c r="T1360" s="10">
        <f t="shared" si="259"/>
        <v>0</v>
      </c>
      <c r="U1360" s="10">
        <f t="shared" si="260"/>
        <v>0</v>
      </c>
      <c r="V1360" s="10">
        <f t="shared" si="261"/>
        <v>0</v>
      </c>
    </row>
    <row r="1361" spans="2:22">
      <c r="B1361" s="8"/>
      <c r="E1361" s="193"/>
      <c r="F1361" s="8"/>
      <c r="O1361" s="10">
        <f t="shared" si="254"/>
        <v>0</v>
      </c>
      <c r="P1361" s="10">
        <f t="shared" si="255"/>
        <v>0</v>
      </c>
      <c r="Q1361" s="10">
        <f t="shared" si="256"/>
        <v>0</v>
      </c>
      <c r="R1361" s="10">
        <f t="shared" si="257"/>
        <v>0</v>
      </c>
      <c r="S1361" s="10">
        <f t="shared" si="258"/>
        <v>0</v>
      </c>
      <c r="T1361" s="10">
        <f t="shared" si="259"/>
        <v>0</v>
      </c>
      <c r="U1361" s="10">
        <f t="shared" si="260"/>
        <v>0</v>
      </c>
      <c r="V1361" s="10">
        <f t="shared" si="261"/>
        <v>0</v>
      </c>
    </row>
    <row r="1362" spans="2:22">
      <c r="B1362" s="8"/>
      <c r="E1362" s="193"/>
      <c r="F1362" s="8"/>
      <c r="O1362" s="10">
        <f t="shared" si="254"/>
        <v>0</v>
      </c>
      <c r="P1362" s="10">
        <f t="shared" si="255"/>
        <v>0</v>
      </c>
      <c r="Q1362" s="10">
        <f t="shared" si="256"/>
        <v>0</v>
      </c>
      <c r="R1362" s="10">
        <f t="shared" si="257"/>
        <v>0</v>
      </c>
      <c r="S1362" s="10">
        <f t="shared" si="258"/>
        <v>0</v>
      </c>
      <c r="T1362" s="10">
        <f t="shared" si="259"/>
        <v>0</v>
      </c>
      <c r="U1362" s="10">
        <f t="shared" si="260"/>
        <v>0</v>
      </c>
      <c r="V1362" s="10">
        <f t="shared" si="261"/>
        <v>0</v>
      </c>
    </row>
    <row r="1363" spans="2:22">
      <c r="B1363" s="8"/>
      <c r="E1363" s="193"/>
      <c r="F1363" s="8"/>
      <c r="O1363" s="10">
        <f t="shared" si="254"/>
        <v>0</v>
      </c>
      <c r="P1363" s="10">
        <f t="shared" si="255"/>
        <v>0</v>
      </c>
      <c r="Q1363" s="10">
        <f t="shared" si="256"/>
        <v>0</v>
      </c>
      <c r="R1363" s="10">
        <f t="shared" si="257"/>
        <v>0</v>
      </c>
      <c r="S1363" s="10">
        <f t="shared" si="258"/>
        <v>0</v>
      </c>
      <c r="T1363" s="10">
        <f t="shared" si="259"/>
        <v>0</v>
      </c>
      <c r="U1363" s="10">
        <f t="shared" si="260"/>
        <v>0</v>
      </c>
      <c r="V1363" s="10">
        <f t="shared" si="261"/>
        <v>0</v>
      </c>
    </row>
    <row r="1364" spans="2:22">
      <c r="B1364" s="8"/>
      <c r="E1364" s="193"/>
      <c r="F1364" s="8"/>
      <c r="O1364" s="10">
        <f t="shared" si="254"/>
        <v>0</v>
      </c>
      <c r="P1364" s="10">
        <f t="shared" si="255"/>
        <v>0</v>
      </c>
      <c r="Q1364" s="10">
        <f t="shared" si="256"/>
        <v>0</v>
      </c>
      <c r="R1364" s="10">
        <f t="shared" si="257"/>
        <v>0</v>
      </c>
      <c r="S1364" s="10">
        <f t="shared" si="258"/>
        <v>0</v>
      </c>
      <c r="T1364" s="10">
        <f t="shared" si="259"/>
        <v>0</v>
      </c>
      <c r="U1364" s="10">
        <f t="shared" si="260"/>
        <v>0</v>
      </c>
      <c r="V1364" s="10">
        <f t="shared" si="261"/>
        <v>0</v>
      </c>
    </row>
    <row r="1365" spans="2:22">
      <c r="B1365" s="8"/>
      <c r="E1365" s="193"/>
      <c r="F1365" s="8"/>
      <c r="O1365" s="10">
        <f t="shared" si="254"/>
        <v>0</v>
      </c>
      <c r="P1365" s="10">
        <f t="shared" si="255"/>
        <v>0</v>
      </c>
      <c r="Q1365" s="10">
        <f t="shared" si="256"/>
        <v>0</v>
      </c>
      <c r="R1365" s="10">
        <f t="shared" si="257"/>
        <v>0</v>
      </c>
      <c r="S1365" s="10">
        <f t="shared" si="258"/>
        <v>0</v>
      </c>
      <c r="T1365" s="10">
        <f t="shared" si="259"/>
        <v>0</v>
      </c>
      <c r="U1365" s="10">
        <f t="shared" si="260"/>
        <v>0</v>
      </c>
      <c r="V1365" s="10">
        <f t="shared" si="261"/>
        <v>0</v>
      </c>
    </row>
    <row r="1366" spans="2:22">
      <c r="B1366" s="8"/>
      <c r="E1366" s="193"/>
      <c r="F1366" s="8"/>
      <c r="O1366" s="10">
        <f t="shared" si="254"/>
        <v>0</v>
      </c>
      <c r="P1366" s="10">
        <f t="shared" si="255"/>
        <v>0</v>
      </c>
      <c r="Q1366" s="10">
        <f t="shared" si="256"/>
        <v>0</v>
      </c>
      <c r="R1366" s="10">
        <f t="shared" si="257"/>
        <v>0</v>
      </c>
      <c r="S1366" s="10">
        <f t="shared" si="258"/>
        <v>0</v>
      </c>
      <c r="T1366" s="10">
        <f t="shared" si="259"/>
        <v>0</v>
      </c>
      <c r="U1366" s="10">
        <f t="shared" si="260"/>
        <v>0</v>
      </c>
      <c r="V1366" s="10">
        <f t="shared" si="261"/>
        <v>0</v>
      </c>
    </row>
    <row r="1367" spans="2:22">
      <c r="B1367" s="8"/>
      <c r="E1367" s="193"/>
      <c r="F1367" s="8"/>
      <c r="O1367" s="10">
        <f t="shared" si="254"/>
        <v>0</v>
      </c>
      <c r="P1367" s="10">
        <f t="shared" si="255"/>
        <v>0</v>
      </c>
      <c r="Q1367" s="10">
        <f t="shared" si="256"/>
        <v>0</v>
      </c>
      <c r="R1367" s="10">
        <f t="shared" si="257"/>
        <v>0</v>
      </c>
      <c r="S1367" s="10">
        <f t="shared" si="258"/>
        <v>0</v>
      </c>
      <c r="T1367" s="10">
        <f t="shared" si="259"/>
        <v>0</v>
      </c>
      <c r="U1367" s="10">
        <f t="shared" si="260"/>
        <v>0</v>
      </c>
      <c r="V1367" s="10">
        <f t="shared" si="261"/>
        <v>0</v>
      </c>
    </row>
    <row r="1368" spans="2:22">
      <c r="B1368" s="8"/>
      <c r="E1368" s="193"/>
      <c r="F1368" s="8"/>
      <c r="O1368" s="10">
        <f t="shared" si="254"/>
        <v>0</v>
      </c>
      <c r="P1368" s="10">
        <f t="shared" si="255"/>
        <v>0</v>
      </c>
      <c r="Q1368" s="10">
        <f t="shared" si="256"/>
        <v>0</v>
      </c>
      <c r="R1368" s="10">
        <f t="shared" si="257"/>
        <v>0</v>
      </c>
      <c r="S1368" s="10">
        <f t="shared" si="258"/>
        <v>0</v>
      </c>
      <c r="T1368" s="10">
        <f t="shared" si="259"/>
        <v>0</v>
      </c>
      <c r="U1368" s="10">
        <f t="shared" si="260"/>
        <v>0</v>
      </c>
      <c r="V1368" s="10">
        <f t="shared" si="261"/>
        <v>0</v>
      </c>
    </row>
    <row r="1369" spans="2:22">
      <c r="B1369" s="8"/>
      <c r="E1369" s="193"/>
      <c r="F1369" s="8"/>
      <c r="O1369" s="10">
        <f t="shared" si="254"/>
        <v>0</v>
      </c>
      <c r="P1369" s="10">
        <f t="shared" si="255"/>
        <v>0</v>
      </c>
      <c r="Q1369" s="10">
        <f t="shared" si="256"/>
        <v>0</v>
      </c>
      <c r="R1369" s="10">
        <f t="shared" si="257"/>
        <v>0</v>
      </c>
      <c r="S1369" s="10">
        <f t="shared" si="258"/>
        <v>0</v>
      </c>
      <c r="T1369" s="10">
        <f t="shared" si="259"/>
        <v>0</v>
      </c>
      <c r="U1369" s="10">
        <f t="shared" si="260"/>
        <v>0</v>
      </c>
      <c r="V1369" s="10">
        <f t="shared" si="261"/>
        <v>0</v>
      </c>
    </row>
    <row r="1370" spans="2:22">
      <c r="B1370" s="8"/>
      <c r="E1370" s="193"/>
      <c r="F1370" s="8"/>
      <c r="O1370" s="10">
        <f t="shared" si="254"/>
        <v>0</v>
      </c>
      <c r="P1370" s="10">
        <f t="shared" si="255"/>
        <v>0</v>
      </c>
      <c r="Q1370" s="10">
        <f t="shared" si="256"/>
        <v>0</v>
      </c>
      <c r="R1370" s="10">
        <f t="shared" si="257"/>
        <v>0</v>
      </c>
      <c r="S1370" s="10">
        <f t="shared" si="258"/>
        <v>0</v>
      </c>
      <c r="T1370" s="10">
        <f t="shared" si="259"/>
        <v>0</v>
      </c>
      <c r="U1370" s="10">
        <f t="shared" si="260"/>
        <v>0</v>
      </c>
      <c r="V1370" s="10">
        <f t="shared" si="261"/>
        <v>0</v>
      </c>
    </row>
    <row r="1371" spans="2:22">
      <c r="B1371" s="8"/>
      <c r="E1371" s="193"/>
      <c r="F1371" s="8"/>
      <c r="O1371" s="10">
        <f t="shared" si="254"/>
        <v>0</v>
      </c>
      <c r="P1371" s="10">
        <f t="shared" si="255"/>
        <v>0</v>
      </c>
      <c r="Q1371" s="10">
        <f t="shared" si="256"/>
        <v>0</v>
      </c>
      <c r="R1371" s="10">
        <f t="shared" si="257"/>
        <v>0</v>
      </c>
      <c r="S1371" s="10">
        <f t="shared" si="258"/>
        <v>0</v>
      </c>
      <c r="T1371" s="10">
        <f t="shared" si="259"/>
        <v>0</v>
      </c>
      <c r="U1371" s="10">
        <f t="shared" si="260"/>
        <v>0</v>
      </c>
      <c r="V1371" s="10">
        <f t="shared" si="261"/>
        <v>0</v>
      </c>
    </row>
    <row r="1372" spans="2:22">
      <c r="B1372" s="8"/>
      <c r="E1372" s="193"/>
      <c r="F1372" s="8"/>
      <c r="O1372" s="10">
        <f t="shared" si="254"/>
        <v>0</v>
      </c>
      <c r="P1372" s="10">
        <f t="shared" si="255"/>
        <v>0</v>
      </c>
      <c r="Q1372" s="10">
        <f t="shared" si="256"/>
        <v>0</v>
      </c>
      <c r="R1372" s="10">
        <f t="shared" si="257"/>
        <v>0</v>
      </c>
      <c r="S1372" s="10">
        <f t="shared" si="258"/>
        <v>0</v>
      </c>
      <c r="T1372" s="10">
        <f t="shared" si="259"/>
        <v>0</v>
      </c>
      <c r="U1372" s="10">
        <f t="shared" si="260"/>
        <v>0</v>
      </c>
      <c r="V1372" s="10">
        <f t="shared" si="261"/>
        <v>0</v>
      </c>
    </row>
    <row r="1373" spans="2:22">
      <c r="B1373" s="8"/>
      <c r="E1373" s="193"/>
      <c r="F1373" s="8"/>
      <c r="O1373" s="10">
        <f t="shared" si="254"/>
        <v>0</v>
      </c>
      <c r="P1373" s="10">
        <f t="shared" si="255"/>
        <v>0</v>
      </c>
      <c r="Q1373" s="10">
        <f t="shared" si="256"/>
        <v>0</v>
      </c>
      <c r="R1373" s="10">
        <f t="shared" si="257"/>
        <v>0</v>
      </c>
      <c r="S1373" s="10">
        <f t="shared" si="258"/>
        <v>0</v>
      </c>
      <c r="T1373" s="10">
        <f t="shared" si="259"/>
        <v>0</v>
      </c>
      <c r="U1373" s="10">
        <f t="shared" si="260"/>
        <v>0</v>
      </c>
      <c r="V1373" s="10">
        <f t="shared" si="261"/>
        <v>0</v>
      </c>
    </row>
    <row r="1374" spans="2:22">
      <c r="B1374" s="8"/>
      <c r="E1374" s="193"/>
      <c r="F1374" s="8"/>
      <c r="O1374" s="10">
        <f t="shared" si="254"/>
        <v>0</v>
      </c>
      <c r="P1374" s="10">
        <f t="shared" si="255"/>
        <v>0</v>
      </c>
      <c r="Q1374" s="10">
        <f t="shared" si="256"/>
        <v>0</v>
      </c>
      <c r="R1374" s="10">
        <f t="shared" si="257"/>
        <v>0</v>
      </c>
      <c r="S1374" s="10">
        <f t="shared" si="258"/>
        <v>0</v>
      </c>
      <c r="T1374" s="10">
        <f t="shared" si="259"/>
        <v>0</v>
      </c>
      <c r="U1374" s="10">
        <f t="shared" si="260"/>
        <v>0</v>
      </c>
      <c r="V1374" s="10">
        <f t="shared" si="261"/>
        <v>0</v>
      </c>
    </row>
    <row r="1375" spans="2:22">
      <c r="B1375" s="8"/>
      <c r="E1375" s="193"/>
      <c r="F1375" s="8"/>
      <c r="O1375" s="10">
        <f t="shared" si="254"/>
        <v>0</v>
      </c>
      <c r="P1375" s="10">
        <f t="shared" si="255"/>
        <v>0</v>
      </c>
      <c r="Q1375" s="10">
        <f t="shared" si="256"/>
        <v>0</v>
      </c>
      <c r="R1375" s="10">
        <f t="shared" si="257"/>
        <v>0</v>
      </c>
      <c r="S1375" s="10">
        <f t="shared" si="258"/>
        <v>0</v>
      </c>
      <c r="T1375" s="10">
        <f t="shared" si="259"/>
        <v>0</v>
      </c>
      <c r="U1375" s="10">
        <f t="shared" si="260"/>
        <v>0</v>
      </c>
      <c r="V1375" s="10">
        <f t="shared" si="261"/>
        <v>0</v>
      </c>
    </row>
    <row r="1376" spans="2:22">
      <c r="B1376" s="8"/>
      <c r="E1376" s="193"/>
      <c r="F1376" s="8"/>
      <c r="O1376" s="10">
        <f t="shared" si="254"/>
        <v>0</v>
      </c>
      <c r="P1376" s="10">
        <f t="shared" si="255"/>
        <v>0</v>
      </c>
      <c r="Q1376" s="10">
        <f t="shared" si="256"/>
        <v>0</v>
      </c>
      <c r="R1376" s="10">
        <f t="shared" si="257"/>
        <v>0</v>
      </c>
      <c r="S1376" s="10">
        <f t="shared" si="258"/>
        <v>0</v>
      </c>
      <c r="T1376" s="10">
        <f t="shared" si="259"/>
        <v>0</v>
      </c>
      <c r="U1376" s="10">
        <f t="shared" si="260"/>
        <v>0</v>
      </c>
      <c r="V1376" s="10">
        <f t="shared" si="261"/>
        <v>0</v>
      </c>
    </row>
    <row r="1377" spans="2:22">
      <c r="B1377" s="8"/>
      <c r="E1377" s="193"/>
      <c r="F1377" s="8"/>
      <c r="O1377" s="10">
        <f t="shared" si="254"/>
        <v>0</v>
      </c>
      <c r="P1377" s="10">
        <f t="shared" si="255"/>
        <v>0</v>
      </c>
      <c r="Q1377" s="10">
        <f t="shared" si="256"/>
        <v>0</v>
      </c>
      <c r="R1377" s="10">
        <f t="shared" si="257"/>
        <v>0</v>
      </c>
      <c r="S1377" s="10">
        <f t="shared" si="258"/>
        <v>0</v>
      </c>
      <c r="T1377" s="10">
        <f t="shared" si="259"/>
        <v>0</v>
      </c>
      <c r="U1377" s="10">
        <f t="shared" si="260"/>
        <v>0</v>
      </c>
      <c r="V1377" s="10">
        <f t="shared" si="261"/>
        <v>0</v>
      </c>
    </row>
    <row r="1378" spans="2:22">
      <c r="B1378" s="8"/>
      <c r="E1378" s="193"/>
      <c r="F1378" s="8"/>
      <c r="O1378" s="10">
        <f t="shared" si="254"/>
        <v>0</v>
      </c>
      <c r="P1378" s="10">
        <f t="shared" si="255"/>
        <v>0</v>
      </c>
      <c r="Q1378" s="10">
        <f t="shared" si="256"/>
        <v>0</v>
      </c>
      <c r="R1378" s="10">
        <f t="shared" si="257"/>
        <v>0</v>
      </c>
      <c r="S1378" s="10">
        <f t="shared" si="258"/>
        <v>0</v>
      </c>
      <c r="T1378" s="10">
        <f t="shared" si="259"/>
        <v>0</v>
      </c>
      <c r="U1378" s="10">
        <f t="shared" si="260"/>
        <v>0</v>
      </c>
      <c r="V1378" s="10">
        <f t="shared" si="261"/>
        <v>0</v>
      </c>
    </row>
    <row r="1379" spans="2:22">
      <c r="B1379" s="8"/>
      <c r="E1379" s="193"/>
      <c r="F1379" s="8"/>
      <c r="O1379" s="10">
        <f t="shared" si="254"/>
        <v>0</v>
      </c>
      <c r="P1379" s="10">
        <f t="shared" si="255"/>
        <v>0</v>
      </c>
      <c r="Q1379" s="10">
        <f t="shared" si="256"/>
        <v>0</v>
      </c>
      <c r="R1379" s="10">
        <f t="shared" si="257"/>
        <v>0</v>
      </c>
      <c r="S1379" s="10">
        <f t="shared" si="258"/>
        <v>0</v>
      </c>
      <c r="T1379" s="10">
        <f t="shared" si="259"/>
        <v>0</v>
      </c>
      <c r="U1379" s="10">
        <f t="shared" si="260"/>
        <v>0</v>
      </c>
      <c r="V1379" s="10">
        <f t="shared" si="261"/>
        <v>0</v>
      </c>
    </row>
    <row r="1380" spans="2:22">
      <c r="B1380" s="8"/>
      <c r="E1380" s="193"/>
      <c r="F1380" s="8"/>
      <c r="O1380" s="10">
        <f t="shared" si="254"/>
        <v>0</v>
      </c>
      <c r="P1380" s="10">
        <f t="shared" si="255"/>
        <v>0</v>
      </c>
      <c r="Q1380" s="10">
        <f t="shared" si="256"/>
        <v>0</v>
      </c>
      <c r="R1380" s="10">
        <f t="shared" si="257"/>
        <v>0</v>
      </c>
      <c r="S1380" s="10">
        <f t="shared" si="258"/>
        <v>0</v>
      </c>
      <c r="T1380" s="10">
        <f t="shared" si="259"/>
        <v>0</v>
      </c>
      <c r="U1380" s="10">
        <f t="shared" si="260"/>
        <v>0</v>
      </c>
      <c r="V1380" s="10">
        <f t="shared" si="261"/>
        <v>0</v>
      </c>
    </row>
    <row r="1381" spans="2:22">
      <c r="B1381" s="8"/>
      <c r="E1381" s="193"/>
      <c r="F1381" s="8"/>
      <c r="O1381" s="10">
        <f t="shared" si="254"/>
        <v>0</v>
      </c>
      <c r="P1381" s="10">
        <f t="shared" si="255"/>
        <v>0</v>
      </c>
      <c r="Q1381" s="10">
        <f t="shared" si="256"/>
        <v>0</v>
      </c>
      <c r="R1381" s="10">
        <f t="shared" si="257"/>
        <v>0</v>
      </c>
      <c r="S1381" s="10">
        <f t="shared" si="258"/>
        <v>0</v>
      </c>
      <c r="T1381" s="10">
        <f t="shared" si="259"/>
        <v>0</v>
      </c>
      <c r="U1381" s="10">
        <f t="shared" si="260"/>
        <v>0</v>
      </c>
      <c r="V1381" s="10">
        <f t="shared" si="261"/>
        <v>0</v>
      </c>
    </row>
    <row r="1382" spans="2:22">
      <c r="B1382" s="8"/>
      <c r="E1382" s="193"/>
      <c r="F1382" s="8"/>
      <c r="O1382" s="10">
        <f t="shared" si="254"/>
        <v>0</v>
      </c>
      <c r="P1382" s="10">
        <f t="shared" si="255"/>
        <v>0</v>
      </c>
      <c r="Q1382" s="10">
        <f t="shared" si="256"/>
        <v>0</v>
      </c>
      <c r="R1382" s="10">
        <f t="shared" si="257"/>
        <v>0</v>
      </c>
      <c r="S1382" s="10">
        <f t="shared" si="258"/>
        <v>0</v>
      </c>
      <c r="T1382" s="10">
        <f t="shared" si="259"/>
        <v>0</v>
      </c>
      <c r="U1382" s="10">
        <f t="shared" si="260"/>
        <v>0</v>
      </c>
      <c r="V1382" s="10">
        <f t="shared" si="261"/>
        <v>0</v>
      </c>
    </row>
    <row r="1383" spans="2:22">
      <c r="B1383" s="8"/>
      <c r="E1383" s="193"/>
      <c r="F1383" s="8"/>
      <c r="O1383" s="10">
        <f t="shared" si="254"/>
        <v>0</v>
      </c>
      <c r="P1383" s="10">
        <f t="shared" si="255"/>
        <v>0</v>
      </c>
      <c r="Q1383" s="10">
        <f t="shared" si="256"/>
        <v>0</v>
      </c>
      <c r="R1383" s="10">
        <f t="shared" si="257"/>
        <v>0</v>
      </c>
      <c r="S1383" s="10">
        <f t="shared" si="258"/>
        <v>0</v>
      </c>
      <c r="T1383" s="10">
        <f t="shared" si="259"/>
        <v>0</v>
      </c>
      <c r="U1383" s="10">
        <f t="shared" si="260"/>
        <v>0</v>
      </c>
      <c r="V1383" s="10">
        <f t="shared" si="261"/>
        <v>0</v>
      </c>
    </row>
    <row r="1384" spans="2:22">
      <c r="B1384" s="8"/>
      <c r="E1384" s="193"/>
      <c r="F1384" s="8"/>
      <c r="O1384" s="10">
        <f t="shared" si="254"/>
        <v>0</v>
      </c>
      <c r="P1384" s="10">
        <f t="shared" si="255"/>
        <v>0</v>
      </c>
      <c r="Q1384" s="10">
        <f t="shared" si="256"/>
        <v>0</v>
      </c>
      <c r="R1384" s="10">
        <f t="shared" si="257"/>
        <v>0</v>
      </c>
      <c r="S1384" s="10">
        <f t="shared" si="258"/>
        <v>0</v>
      </c>
      <c r="T1384" s="10">
        <f t="shared" si="259"/>
        <v>0</v>
      </c>
      <c r="U1384" s="10">
        <f t="shared" si="260"/>
        <v>0</v>
      </c>
      <c r="V1384" s="10">
        <f t="shared" si="261"/>
        <v>0</v>
      </c>
    </row>
    <row r="1385" spans="2:22">
      <c r="B1385" s="8"/>
      <c r="E1385" s="193"/>
      <c r="F1385" s="8"/>
      <c r="O1385" s="10">
        <f t="shared" si="254"/>
        <v>0</v>
      </c>
      <c r="P1385" s="10">
        <f t="shared" si="255"/>
        <v>0</v>
      </c>
      <c r="Q1385" s="10">
        <f t="shared" si="256"/>
        <v>0</v>
      </c>
      <c r="R1385" s="10">
        <f t="shared" si="257"/>
        <v>0</v>
      </c>
      <c r="S1385" s="10">
        <f t="shared" si="258"/>
        <v>0</v>
      </c>
      <c r="T1385" s="10">
        <f t="shared" si="259"/>
        <v>0</v>
      </c>
      <c r="U1385" s="10">
        <f t="shared" si="260"/>
        <v>0</v>
      </c>
      <c r="V1385" s="10">
        <f t="shared" si="261"/>
        <v>0</v>
      </c>
    </row>
    <row r="1386" spans="2:22">
      <c r="B1386" s="8"/>
      <c r="E1386" s="193"/>
      <c r="F1386" s="8"/>
      <c r="O1386" s="10">
        <f t="shared" si="254"/>
        <v>0</v>
      </c>
      <c r="P1386" s="10">
        <f t="shared" si="255"/>
        <v>0</v>
      </c>
      <c r="Q1386" s="10">
        <f t="shared" si="256"/>
        <v>0</v>
      </c>
      <c r="R1386" s="10">
        <f t="shared" si="257"/>
        <v>0</v>
      </c>
      <c r="S1386" s="10">
        <f t="shared" si="258"/>
        <v>0</v>
      </c>
      <c r="T1386" s="10">
        <f t="shared" si="259"/>
        <v>0</v>
      </c>
      <c r="U1386" s="10">
        <f t="shared" si="260"/>
        <v>0</v>
      </c>
      <c r="V1386" s="10">
        <f t="shared" si="261"/>
        <v>0</v>
      </c>
    </row>
    <row r="1387" spans="2:22">
      <c r="B1387" s="8"/>
      <c r="E1387" s="193"/>
      <c r="F1387" s="8"/>
      <c r="O1387" s="10">
        <f t="shared" si="254"/>
        <v>0</v>
      </c>
      <c r="P1387" s="10">
        <f t="shared" si="255"/>
        <v>0</v>
      </c>
      <c r="Q1387" s="10">
        <f t="shared" si="256"/>
        <v>0</v>
      </c>
      <c r="R1387" s="10">
        <f t="shared" si="257"/>
        <v>0</v>
      </c>
      <c r="S1387" s="10">
        <f t="shared" si="258"/>
        <v>0</v>
      </c>
      <c r="T1387" s="10">
        <f t="shared" si="259"/>
        <v>0</v>
      </c>
      <c r="U1387" s="10">
        <f t="shared" si="260"/>
        <v>0</v>
      </c>
      <c r="V1387" s="10">
        <f t="shared" si="261"/>
        <v>0</v>
      </c>
    </row>
    <row r="1388" spans="2:22">
      <c r="B1388" s="8"/>
      <c r="E1388" s="193"/>
      <c r="F1388" s="8"/>
      <c r="O1388" s="10">
        <f t="shared" si="254"/>
        <v>0</v>
      </c>
      <c r="P1388" s="10">
        <f t="shared" si="255"/>
        <v>0</v>
      </c>
      <c r="Q1388" s="10">
        <f t="shared" si="256"/>
        <v>0</v>
      </c>
      <c r="R1388" s="10">
        <f t="shared" si="257"/>
        <v>0</v>
      </c>
      <c r="S1388" s="10">
        <f t="shared" si="258"/>
        <v>0</v>
      </c>
      <c r="T1388" s="10">
        <f t="shared" si="259"/>
        <v>0</v>
      </c>
      <c r="U1388" s="10">
        <f t="shared" si="260"/>
        <v>0</v>
      </c>
      <c r="V1388" s="10">
        <f t="shared" si="261"/>
        <v>0</v>
      </c>
    </row>
    <row r="1389" spans="2:22">
      <c r="B1389" s="8"/>
      <c r="E1389" s="193"/>
      <c r="F1389" s="8"/>
      <c r="O1389" s="10">
        <f t="shared" ref="O1389:O1452" si="262">2*SIN(RADIANS(A1389/2))/0.070931</f>
        <v>0</v>
      </c>
      <c r="P1389" s="10">
        <f t="shared" ref="P1389:P1452" si="263">B1389</f>
        <v>0</v>
      </c>
      <c r="Q1389" s="10">
        <f t="shared" ref="Q1389:Q1452" si="264">2*SIN(RADIANS(C1389/2))/0.070931</f>
        <v>0</v>
      </c>
      <c r="R1389" s="10">
        <f t="shared" ref="R1389:R1452" si="265">D1389</f>
        <v>0</v>
      </c>
      <c r="S1389" s="10">
        <f t="shared" ref="S1389:S1452" si="266">2*SIN(RADIANS(E1389/2))/0.070931</f>
        <v>0</v>
      </c>
      <c r="T1389" s="10">
        <f t="shared" ref="T1389:T1452" si="267">F1389</f>
        <v>0</v>
      </c>
      <c r="U1389" s="10">
        <f t="shared" ref="U1389:U1452" si="268">2*SIN(RADIANS(G1389/2))/0.070931</f>
        <v>0</v>
      </c>
      <c r="V1389" s="10">
        <f t="shared" ref="V1389:V1452" si="269">H1389</f>
        <v>0</v>
      </c>
    </row>
    <row r="1390" spans="2:22">
      <c r="B1390" s="8"/>
      <c r="E1390" s="193"/>
      <c r="F1390" s="8"/>
      <c r="O1390" s="10">
        <f t="shared" si="262"/>
        <v>0</v>
      </c>
      <c r="P1390" s="10">
        <f t="shared" si="263"/>
        <v>0</v>
      </c>
      <c r="Q1390" s="10">
        <f t="shared" si="264"/>
        <v>0</v>
      </c>
      <c r="R1390" s="10">
        <f t="shared" si="265"/>
        <v>0</v>
      </c>
      <c r="S1390" s="10">
        <f t="shared" si="266"/>
        <v>0</v>
      </c>
      <c r="T1390" s="10">
        <f t="shared" si="267"/>
        <v>0</v>
      </c>
      <c r="U1390" s="10">
        <f t="shared" si="268"/>
        <v>0</v>
      </c>
      <c r="V1390" s="10">
        <f t="shared" si="269"/>
        <v>0</v>
      </c>
    </row>
    <row r="1391" spans="2:22">
      <c r="B1391" s="8"/>
      <c r="E1391" s="193"/>
      <c r="F1391" s="8"/>
      <c r="O1391" s="10">
        <f t="shared" si="262"/>
        <v>0</v>
      </c>
      <c r="P1391" s="10">
        <f t="shared" si="263"/>
        <v>0</v>
      </c>
      <c r="Q1391" s="10">
        <f t="shared" si="264"/>
        <v>0</v>
      </c>
      <c r="R1391" s="10">
        <f t="shared" si="265"/>
        <v>0</v>
      </c>
      <c r="S1391" s="10">
        <f t="shared" si="266"/>
        <v>0</v>
      </c>
      <c r="T1391" s="10">
        <f t="shared" si="267"/>
        <v>0</v>
      </c>
      <c r="U1391" s="10">
        <f t="shared" si="268"/>
        <v>0</v>
      </c>
      <c r="V1391" s="10">
        <f t="shared" si="269"/>
        <v>0</v>
      </c>
    </row>
    <row r="1392" spans="2:22">
      <c r="B1392" s="8"/>
      <c r="E1392" s="193"/>
      <c r="F1392" s="8"/>
      <c r="O1392" s="10">
        <f t="shared" si="262"/>
        <v>0</v>
      </c>
      <c r="P1392" s="10">
        <f t="shared" si="263"/>
        <v>0</v>
      </c>
      <c r="Q1392" s="10">
        <f t="shared" si="264"/>
        <v>0</v>
      </c>
      <c r="R1392" s="10">
        <f t="shared" si="265"/>
        <v>0</v>
      </c>
      <c r="S1392" s="10">
        <f t="shared" si="266"/>
        <v>0</v>
      </c>
      <c r="T1392" s="10">
        <f t="shared" si="267"/>
        <v>0</v>
      </c>
      <c r="U1392" s="10">
        <f t="shared" si="268"/>
        <v>0</v>
      </c>
      <c r="V1392" s="10">
        <f t="shared" si="269"/>
        <v>0</v>
      </c>
    </row>
    <row r="1393" spans="2:22">
      <c r="B1393" s="8"/>
      <c r="E1393" s="193"/>
      <c r="F1393" s="8"/>
      <c r="O1393" s="10">
        <f t="shared" si="262"/>
        <v>0</v>
      </c>
      <c r="P1393" s="10">
        <f t="shared" si="263"/>
        <v>0</v>
      </c>
      <c r="Q1393" s="10">
        <f t="shared" si="264"/>
        <v>0</v>
      </c>
      <c r="R1393" s="10">
        <f t="shared" si="265"/>
        <v>0</v>
      </c>
      <c r="S1393" s="10">
        <f t="shared" si="266"/>
        <v>0</v>
      </c>
      <c r="T1393" s="10">
        <f t="shared" si="267"/>
        <v>0</v>
      </c>
      <c r="U1393" s="10">
        <f t="shared" si="268"/>
        <v>0</v>
      </c>
      <c r="V1393" s="10">
        <f t="shared" si="269"/>
        <v>0</v>
      </c>
    </row>
    <row r="1394" spans="2:22">
      <c r="B1394" s="8"/>
      <c r="E1394" s="193"/>
      <c r="F1394" s="8"/>
      <c r="O1394" s="10">
        <f t="shared" si="262"/>
        <v>0</v>
      </c>
      <c r="P1394" s="10">
        <f t="shared" si="263"/>
        <v>0</v>
      </c>
      <c r="Q1394" s="10">
        <f t="shared" si="264"/>
        <v>0</v>
      </c>
      <c r="R1394" s="10">
        <f t="shared" si="265"/>
        <v>0</v>
      </c>
      <c r="S1394" s="10">
        <f t="shared" si="266"/>
        <v>0</v>
      </c>
      <c r="T1394" s="10">
        <f t="shared" si="267"/>
        <v>0</v>
      </c>
      <c r="U1394" s="10">
        <f t="shared" si="268"/>
        <v>0</v>
      </c>
      <c r="V1394" s="10">
        <f t="shared" si="269"/>
        <v>0</v>
      </c>
    </row>
    <row r="1395" spans="2:22">
      <c r="B1395" s="8"/>
      <c r="E1395" s="193"/>
      <c r="F1395" s="8"/>
      <c r="O1395" s="10">
        <f t="shared" si="262"/>
        <v>0</v>
      </c>
      <c r="P1395" s="10">
        <f t="shared" si="263"/>
        <v>0</v>
      </c>
      <c r="Q1395" s="10">
        <f t="shared" si="264"/>
        <v>0</v>
      </c>
      <c r="R1395" s="10">
        <f t="shared" si="265"/>
        <v>0</v>
      </c>
      <c r="S1395" s="10">
        <f t="shared" si="266"/>
        <v>0</v>
      </c>
      <c r="T1395" s="10">
        <f t="shared" si="267"/>
        <v>0</v>
      </c>
      <c r="U1395" s="10">
        <f t="shared" si="268"/>
        <v>0</v>
      </c>
      <c r="V1395" s="10">
        <f t="shared" si="269"/>
        <v>0</v>
      </c>
    </row>
    <row r="1396" spans="2:22">
      <c r="B1396" s="8"/>
      <c r="E1396" s="193"/>
      <c r="F1396" s="8"/>
      <c r="O1396" s="10">
        <f t="shared" si="262"/>
        <v>0</v>
      </c>
      <c r="P1396" s="10">
        <f t="shared" si="263"/>
        <v>0</v>
      </c>
      <c r="Q1396" s="10">
        <f t="shared" si="264"/>
        <v>0</v>
      </c>
      <c r="R1396" s="10">
        <f t="shared" si="265"/>
        <v>0</v>
      </c>
      <c r="S1396" s="10">
        <f t="shared" si="266"/>
        <v>0</v>
      </c>
      <c r="T1396" s="10">
        <f t="shared" si="267"/>
        <v>0</v>
      </c>
      <c r="U1396" s="10">
        <f t="shared" si="268"/>
        <v>0</v>
      </c>
      <c r="V1396" s="10">
        <f t="shared" si="269"/>
        <v>0</v>
      </c>
    </row>
    <row r="1397" spans="2:22">
      <c r="B1397" s="8"/>
      <c r="E1397" s="193"/>
      <c r="F1397" s="8"/>
      <c r="O1397" s="10">
        <f t="shared" si="262"/>
        <v>0</v>
      </c>
      <c r="P1397" s="10">
        <f t="shared" si="263"/>
        <v>0</v>
      </c>
      <c r="Q1397" s="10">
        <f t="shared" si="264"/>
        <v>0</v>
      </c>
      <c r="R1397" s="10">
        <f t="shared" si="265"/>
        <v>0</v>
      </c>
      <c r="S1397" s="10">
        <f t="shared" si="266"/>
        <v>0</v>
      </c>
      <c r="T1397" s="10">
        <f t="shared" si="267"/>
        <v>0</v>
      </c>
      <c r="U1397" s="10">
        <f t="shared" si="268"/>
        <v>0</v>
      </c>
      <c r="V1397" s="10">
        <f t="shared" si="269"/>
        <v>0</v>
      </c>
    </row>
    <row r="1398" spans="2:22">
      <c r="B1398" s="8"/>
      <c r="E1398" s="193"/>
      <c r="F1398" s="8"/>
      <c r="O1398" s="10">
        <f t="shared" si="262"/>
        <v>0</v>
      </c>
      <c r="P1398" s="10">
        <f t="shared" si="263"/>
        <v>0</v>
      </c>
      <c r="Q1398" s="10">
        <f t="shared" si="264"/>
        <v>0</v>
      </c>
      <c r="R1398" s="10">
        <f t="shared" si="265"/>
        <v>0</v>
      </c>
      <c r="S1398" s="10">
        <f t="shared" si="266"/>
        <v>0</v>
      </c>
      <c r="T1398" s="10">
        <f t="shared" si="267"/>
        <v>0</v>
      </c>
      <c r="U1398" s="10">
        <f t="shared" si="268"/>
        <v>0</v>
      </c>
      <c r="V1398" s="10">
        <f t="shared" si="269"/>
        <v>0</v>
      </c>
    </row>
    <row r="1399" spans="2:22">
      <c r="B1399" s="8"/>
      <c r="E1399" s="193"/>
      <c r="F1399" s="8"/>
      <c r="O1399" s="10">
        <f t="shared" si="262"/>
        <v>0</v>
      </c>
      <c r="P1399" s="10">
        <f t="shared" si="263"/>
        <v>0</v>
      </c>
      <c r="Q1399" s="10">
        <f t="shared" si="264"/>
        <v>0</v>
      </c>
      <c r="R1399" s="10">
        <f t="shared" si="265"/>
        <v>0</v>
      </c>
      <c r="S1399" s="10">
        <f t="shared" si="266"/>
        <v>0</v>
      </c>
      <c r="T1399" s="10">
        <f t="shared" si="267"/>
        <v>0</v>
      </c>
      <c r="U1399" s="10">
        <f t="shared" si="268"/>
        <v>0</v>
      </c>
      <c r="V1399" s="10">
        <f t="shared" si="269"/>
        <v>0</v>
      </c>
    </row>
    <row r="1400" spans="2:22">
      <c r="B1400" s="8"/>
      <c r="E1400" s="193"/>
      <c r="F1400" s="8"/>
      <c r="O1400" s="10">
        <f t="shared" si="262"/>
        <v>0</v>
      </c>
      <c r="P1400" s="10">
        <f t="shared" si="263"/>
        <v>0</v>
      </c>
      <c r="Q1400" s="10">
        <f t="shared" si="264"/>
        <v>0</v>
      </c>
      <c r="R1400" s="10">
        <f t="shared" si="265"/>
        <v>0</v>
      </c>
      <c r="S1400" s="10">
        <f t="shared" si="266"/>
        <v>0</v>
      </c>
      <c r="T1400" s="10">
        <f t="shared" si="267"/>
        <v>0</v>
      </c>
      <c r="U1400" s="10">
        <f t="shared" si="268"/>
        <v>0</v>
      </c>
      <c r="V1400" s="10">
        <f t="shared" si="269"/>
        <v>0</v>
      </c>
    </row>
    <row r="1401" spans="2:22">
      <c r="B1401" s="8"/>
      <c r="E1401" s="193"/>
      <c r="F1401" s="8"/>
      <c r="O1401" s="10">
        <f t="shared" si="262"/>
        <v>0</v>
      </c>
      <c r="P1401" s="10">
        <f t="shared" si="263"/>
        <v>0</v>
      </c>
      <c r="Q1401" s="10">
        <f t="shared" si="264"/>
        <v>0</v>
      </c>
      <c r="R1401" s="10">
        <f t="shared" si="265"/>
        <v>0</v>
      </c>
      <c r="S1401" s="10">
        <f t="shared" si="266"/>
        <v>0</v>
      </c>
      <c r="T1401" s="10">
        <f t="shared" si="267"/>
        <v>0</v>
      </c>
      <c r="U1401" s="10">
        <f t="shared" si="268"/>
        <v>0</v>
      </c>
      <c r="V1401" s="10">
        <f t="shared" si="269"/>
        <v>0</v>
      </c>
    </row>
    <row r="1402" spans="2:22">
      <c r="B1402" s="8"/>
      <c r="E1402" s="193"/>
      <c r="F1402" s="8"/>
      <c r="O1402" s="10">
        <f t="shared" si="262"/>
        <v>0</v>
      </c>
      <c r="P1402" s="10">
        <f t="shared" si="263"/>
        <v>0</v>
      </c>
      <c r="Q1402" s="10">
        <f t="shared" si="264"/>
        <v>0</v>
      </c>
      <c r="R1402" s="10">
        <f t="shared" si="265"/>
        <v>0</v>
      </c>
      <c r="S1402" s="10">
        <f t="shared" si="266"/>
        <v>0</v>
      </c>
      <c r="T1402" s="10">
        <f t="shared" si="267"/>
        <v>0</v>
      </c>
      <c r="U1402" s="10">
        <f t="shared" si="268"/>
        <v>0</v>
      </c>
      <c r="V1402" s="10">
        <f t="shared" si="269"/>
        <v>0</v>
      </c>
    </row>
    <row r="1403" spans="2:22">
      <c r="B1403" s="8"/>
      <c r="E1403" s="193"/>
      <c r="F1403" s="8"/>
      <c r="O1403" s="10">
        <f t="shared" si="262"/>
        <v>0</v>
      </c>
      <c r="P1403" s="10">
        <f t="shared" si="263"/>
        <v>0</v>
      </c>
      <c r="Q1403" s="10">
        <f t="shared" si="264"/>
        <v>0</v>
      </c>
      <c r="R1403" s="10">
        <f t="shared" si="265"/>
        <v>0</v>
      </c>
      <c r="S1403" s="10">
        <f t="shared" si="266"/>
        <v>0</v>
      </c>
      <c r="T1403" s="10">
        <f t="shared" si="267"/>
        <v>0</v>
      </c>
      <c r="U1403" s="10">
        <f t="shared" si="268"/>
        <v>0</v>
      </c>
      <c r="V1403" s="10">
        <f t="shared" si="269"/>
        <v>0</v>
      </c>
    </row>
    <row r="1404" spans="2:22">
      <c r="B1404" s="8"/>
      <c r="E1404" s="193"/>
      <c r="F1404" s="8"/>
      <c r="O1404" s="10">
        <f t="shared" si="262"/>
        <v>0</v>
      </c>
      <c r="P1404" s="10">
        <f t="shared" si="263"/>
        <v>0</v>
      </c>
      <c r="Q1404" s="10">
        <f t="shared" si="264"/>
        <v>0</v>
      </c>
      <c r="R1404" s="10">
        <f t="shared" si="265"/>
        <v>0</v>
      </c>
      <c r="S1404" s="10">
        <f t="shared" si="266"/>
        <v>0</v>
      </c>
      <c r="T1404" s="10">
        <f t="shared" si="267"/>
        <v>0</v>
      </c>
      <c r="U1404" s="10">
        <f t="shared" si="268"/>
        <v>0</v>
      </c>
      <c r="V1404" s="10">
        <f t="shared" si="269"/>
        <v>0</v>
      </c>
    </row>
    <row r="1405" spans="2:22">
      <c r="B1405" s="8"/>
      <c r="E1405" s="193"/>
      <c r="F1405" s="8"/>
      <c r="O1405" s="10">
        <f t="shared" si="262"/>
        <v>0</v>
      </c>
      <c r="P1405" s="10">
        <f t="shared" si="263"/>
        <v>0</v>
      </c>
      <c r="Q1405" s="10">
        <f t="shared" si="264"/>
        <v>0</v>
      </c>
      <c r="R1405" s="10">
        <f t="shared" si="265"/>
        <v>0</v>
      </c>
      <c r="S1405" s="10">
        <f t="shared" si="266"/>
        <v>0</v>
      </c>
      <c r="T1405" s="10">
        <f t="shared" si="267"/>
        <v>0</v>
      </c>
      <c r="U1405" s="10">
        <f t="shared" si="268"/>
        <v>0</v>
      </c>
      <c r="V1405" s="10">
        <f t="shared" si="269"/>
        <v>0</v>
      </c>
    </row>
    <row r="1406" spans="2:22">
      <c r="B1406" s="8"/>
      <c r="E1406" s="193"/>
      <c r="F1406" s="8"/>
      <c r="O1406" s="10">
        <f t="shared" si="262"/>
        <v>0</v>
      </c>
      <c r="P1406" s="10">
        <f t="shared" si="263"/>
        <v>0</v>
      </c>
      <c r="Q1406" s="10">
        <f t="shared" si="264"/>
        <v>0</v>
      </c>
      <c r="R1406" s="10">
        <f t="shared" si="265"/>
        <v>0</v>
      </c>
      <c r="S1406" s="10">
        <f t="shared" si="266"/>
        <v>0</v>
      </c>
      <c r="T1406" s="10">
        <f t="shared" si="267"/>
        <v>0</v>
      </c>
      <c r="U1406" s="10">
        <f t="shared" si="268"/>
        <v>0</v>
      </c>
      <c r="V1406" s="10">
        <f t="shared" si="269"/>
        <v>0</v>
      </c>
    </row>
    <row r="1407" spans="2:22">
      <c r="B1407" s="8"/>
      <c r="E1407" s="193"/>
      <c r="F1407" s="8"/>
      <c r="O1407" s="10">
        <f t="shared" si="262"/>
        <v>0</v>
      </c>
      <c r="P1407" s="10">
        <f t="shared" si="263"/>
        <v>0</v>
      </c>
      <c r="Q1407" s="10">
        <f t="shared" si="264"/>
        <v>0</v>
      </c>
      <c r="R1407" s="10">
        <f t="shared" si="265"/>
        <v>0</v>
      </c>
      <c r="S1407" s="10">
        <f t="shared" si="266"/>
        <v>0</v>
      </c>
      <c r="T1407" s="10">
        <f t="shared" si="267"/>
        <v>0</v>
      </c>
      <c r="U1407" s="10">
        <f t="shared" si="268"/>
        <v>0</v>
      </c>
      <c r="V1407" s="10">
        <f t="shared" si="269"/>
        <v>0</v>
      </c>
    </row>
    <row r="1408" spans="2:22">
      <c r="B1408" s="8"/>
      <c r="E1408" s="193"/>
      <c r="F1408" s="8"/>
      <c r="O1408" s="10">
        <f t="shared" si="262"/>
        <v>0</v>
      </c>
      <c r="P1408" s="10">
        <f t="shared" si="263"/>
        <v>0</v>
      </c>
      <c r="Q1408" s="10">
        <f t="shared" si="264"/>
        <v>0</v>
      </c>
      <c r="R1408" s="10">
        <f t="shared" si="265"/>
        <v>0</v>
      </c>
      <c r="S1408" s="10">
        <f t="shared" si="266"/>
        <v>0</v>
      </c>
      <c r="T1408" s="10">
        <f t="shared" si="267"/>
        <v>0</v>
      </c>
      <c r="U1408" s="10">
        <f t="shared" si="268"/>
        <v>0</v>
      </c>
      <c r="V1408" s="10">
        <f t="shared" si="269"/>
        <v>0</v>
      </c>
    </row>
    <row r="1409" spans="2:22">
      <c r="B1409" s="8"/>
      <c r="E1409" s="193"/>
      <c r="F1409" s="8"/>
      <c r="O1409" s="10">
        <f t="shared" si="262"/>
        <v>0</v>
      </c>
      <c r="P1409" s="10">
        <f t="shared" si="263"/>
        <v>0</v>
      </c>
      <c r="Q1409" s="10">
        <f t="shared" si="264"/>
        <v>0</v>
      </c>
      <c r="R1409" s="10">
        <f t="shared" si="265"/>
        <v>0</v>
      </c>
      <c r="S1409" s="10">
        <f t="shared" si="266"/>
        <v>0</v>
      </c>
      <c r="T1409" s="10">
        <f t="shared" si="267"/>
        <v>0</v>
      </c>
      <c r="U1409" s="10">
        <f t="shared" si="268"/>
        <v>0</v>
      </c>
      <c r="V1409" s="10">
        <f t="shared" si="269"/>
        <v>0</v>
      </c>
    </row>
    <row r="1410" spans="2:22">
      <c r="B1410" s="8"/>
      <c r="E1410" s="193"/>
      <c r="F1410" s="8"/>
      <c r="O1410" s="10">
        <f t="shared" si="262"/>
        <v>0</v>
      </c>
      <c r="P1410" s="10">
        <f t="shared" si="263"/>
        <v>0</v>
      </c>
      <c r="Q1410" s="10">
        <f t="shared" si="264"/>
        <v>0</v>
      </c>
      <c r="R1410" s="10">
        <f t="shared" si="265"/>
        <v>0</v>
      </c>
      <c r="S1410" s="10">
        <f t="shared" si="266"/>
        <v>0</v>
      </c>
      <c r="T1410" s="10">
        <f t="shared" si="267"/>
        <v>0</v>
      </c>
      <c r="U1410" s="10">
        <f t="shared" si="268"/>
        <v>0</v>
      </c>
      <c r="V1410" s="10">
        <f t="shared" si="269"/>
        <v>0</v>
      </c>
    </row>
    <row r="1411" spans="2:22">
      <c r="B1411" s="8"/>
      <c r="E1411" s="193"/>
      <c r="F1411" s="8"/>
      <c r="O1411" s="10">
        <f t="shared" si="262"/>
        <v>0</v>
      </c>
      <c r="P1411" s="10">
        <f t="shared" si="263"/>
        <v>0</v>
      </c>
      <c r="Q1411" s="10">
        <f t="shared" si="264"/>
        <v>0</v>
      </c>
      <c r="R1411" s="10">
        <f t="shared" si="265"/>
        <v>0</v>
      </c>
      <c r="S1411" s="10">
        <f t="shared" si="266"/>
        <v>0</v>
      </c>
      <c r="T1411" s="10">
        <f t="shared" si="267"/>
        <v>0</v>
      </c>
      <c r="U1411" s="10">
        <f t="shared" si="268"/>
        <v>0</v>
      </c>
      <c r="V1411" s="10">
        <f t="shared" si="269"/>
        <v>0</v>
      </c>
    </row>
    <row r="1412" spans="2:22">
      <c r="B1412" s="8"/>
      <c r="E1412" s="193"/>
      <c r="F1412" s="8"/>
      <c r="O1412" s="10">
        <f t="shared" si="262"/>
        <v>0</v>
      </c>
      <c r="P1412" s="10">
        <f t="shared" si="263"/>
        <v>0</v>
      </c>
      <c r="Q1412" s="10">
        <f t="shared" si="264"/>
        <v>0</v>
      </c>
      <c r="R1412" s="10">
        <f t="shared" si="265"/>
        <v>0</v>
      </c>
      <c r="S1412" s="10">
        <f t="shared" si="266"/>
        <v>0</v>
      </c>
      <c r="T1412" s="10">
        <f t="shared" si="267"/>
        <v>0</v>
      </c>
      <c r="U1412" s="10">
        <f t="shared" si="268"/>
        <v>0</v>
      </c>
      <c r="V1412" s="10">
        <f t="shared" si="269"/>
        <v>0</v>
      </c>
    </row>
    <row r="1413" spans="2:22">
      <c r="B1413" s="8"/>
      <c r="E1413" s="193"/>
      <c r="F1413" s="8"/>
      <c r="O1413" s="10">
        <f t="shared" si="262"/>
        <v>0</v>
      </c>
      <c r="P1413" s="10">
        <f t="shared" si="263"/>
        <v>0</v>
      </c>
      <c r="Q1413" s="10">
        <f t="shared" si="264"/>
        <v>0</v>
      </c>
      <c r="R1413" s="10">
        <f t="shared" si="265"/>
        <v>0</v>
      </c>
      <c r="S1413" s="10">
        <f t="shared" si="266"/>
        <v>0</v>
      </c>
      <c r="T1413" s="10">
        <f t="shared" si="267"/>
        <v>0</v>
      </c>
      <c r="U1413" s="10">
        <f t="shared" si="268"/>
        <v>0</v>
      </c>
      <c r="V1413" s="10">
        <f t="shared" si="269"/>
        <v>0</v>
      </c>
    </row>
    <row r="1414" spans="2:22">
      <c r="B1414" s="8"/>
      <c r="E1414" s="193"/>
      <c r="F1414" s="8"/>
      <c r="O1414" s="10">
        <f t="shared" si="262"/>
        <v>0</v>
      </c>
      <c r="P1414" s="10">
        <f t="shared" si="263"/>
        <v>0</v>
      </c>
      <c r="Q1414" s="10">
        <f t="shared" si="264"/>
        <v>0</v>
      </c>
      <c r="R1414" s="10">
        <f t="shared" si="265"/>
        <v>0</v>
      </c>
      <c r="S1414" s="10">
        <f t="shared" si="266"/>
        <v>0</v>
      </c>
      <c r="T1414" s="10">
        <f t="shared" si="267"/>
        <v>0</v>
      </c>
      <c r="U1414" s="10">
        <f t="shared" si="268"/>
        <v>0</v>
      </c>
      <c r="V1414" s="10">
        <f t="shared" si="269"/>
        <v>0</v>
      </c>
    </row>
    <row r="1415" spans="2:22">
      <c r="B1415" s="8"/>
      <c r="E1415" s="193"/>
      <c r="F1415" s="8"/>
      <c r="O1415" s="10">
        <f t="shared" si="262"/>
        <v>0</v>
      </c>
      <c r="P1415" s="10">
        <f t="shared" si="263"/>
        <v>0</v>
      </c>
      <c r="Q1415" s="10">
        <f t="shared" si="264"/>
        <v>0</v>
      </c>
      <c r="R1415" s="10">
        <f t="shared" si="265"/>
        <v>0</v>
      </c>
      <c r="S1415" s="10">
        <f t="shared" si="266"/>
        <v>0</v>
      </c>
      <c r="T1415" s="10">
        <f t="shared" si="267"/>
        <v>0</v>
      </c>
      <c r="U1415" s="10">
        <f t="shared" si="268"/>
        <v>0</v>
      </c>
      <c r="V1415" s="10">
        <f t="shared" si="269"/>
        <v>0</v>
      </c>
    </row>
    <row r="1416" spans="2:22">
      <c r="B1416" s="8"/>
      <c r="E1416" s="193"/>
      <c r="F1416" s="8"/>
      <c r="O1416" s="10">
        <f t="shared" si="262"/>
        <v>0</v>
      </c>
      <c r="P1416" s="10">
        <f t="shared" si="263"/>
        <v>0</v>
      </c>
      <c r="Q1416" s="10">
        <f t="shared" si="264"/>
        <v>0</v>
      </c>
      <c r="R1416" s="10">
        <f t="shared" si="265"/>
        <v>0</v>
      </c>
      <c r="S1416" s="10">
        <f t="shared" si="266"/>
        <v>0</v>
      </c>
      <c r="T1416" s="10">
        <f t="shared" si="267"/>
        <v>0</v>
      </c>
      <c r="U1416" s="10">
        <f t="shared" si="268"/>
        <v>0</v>
      </c>
      <c r="V1416" s="10">
        <f t="shared" si="269"/>
        <v>0</v>
      </c>
    </row>
    <row r="1417" spans="2:22">
      <c r="B1417" s="8"/>
      <c r="E1417" s="193"/>
      <c r="F1417" s="8"/>
      <c r="O1417" s="10">
        <f t="shared" si="262"/>
        <v>0</v>
      </c>
      <c r="P1417" s="10">
        <f t="shared" si="263"/>
        <v>0</v>
      </c>
      <c r="Q1417" s="10">
        <f t="shared" si="264"/>
        <v>0</v>
      </c>
      <c r="R1417" s="10">
        <f t="shared" si="265"/>
        <v>0</v>
      </c>
      <c r="S1417" s="10">
        <f t="shared" si="266"/>
        <v>0</v>
      </c>
      <c r="T1417" s="10">
        <f t="shared" si="267"/>
        <v>0</v>
      </c>
      <c r="U1417" s="10">
        <f t="shared" si="268"/>
        <v>0</v>
      </c>
      <c r="V1417" s="10">
        <f t="shared" si="269"/>
        <v>0</v>
      </c>
    </row>
    <row r="1418" spans="2:22">
      <c r="B1418" s="8"/>
      <c r="E1418" s="193"/>
      <c r="F1418" s="8"/>
      <c r="O1418" s="10">
        <f t="shared" si="262"/>
        <v>0</v>
      </c>
      <c r="P1418" s="10">
        <f t="shared" si="263"/>
        <v>0</v>
      </c>
      <c r="Q1418" s="10">
        <f t="shared" si="264"/>
        <v>0</v>
      </c>
      <c r="R1418" s="10">
        <f t="shared" si="265"/>
        <v>0</v>
      </c>
      <c r="S1418" s="10">
        <f t="shared" si="266"/>
        <v>0</v>
      </c>
      <c r="T1418" s="10">
        <f t="shared" si="267"/>
        <v>0</v>
      </c>
      <c r="U1418" s="10">
        <f t="shared" si="268"/>
        <v>0</v>
      </c>
      <c r="V1418" s="10">
        <f t="shared" si="269"/>
        <v>0</v>
      </c>
    </row>
    <row r="1419" spans="2:22">
      <c r="B1419" s="8"/>
      <c r="E1419" s="193"/>
      <c r="F1419" s="8"/>
      <c r="O1419" s="10">
        <f t="shared" si="262"/>
        <v>0</v>
      </c>
      <c r="P1419" s="10">
        <f t="shared" si="263"/>
        <v>0</v>
      </c>
      <c r="Q1419" s="10">
        <f t="shared" si="264"/>
        <v>0</v>
      </c>
      <c r="R1419" s="10">
        <f t="shared" si="265"/>
        <v>0</v>
      </c>
      <c r="S1419" s="10">
        <f t="shared" si="266"/>
        <v>0</v>
      </c>
      <c r="T1419" s="10">
        <f t="shared" si="267"/>
        <v>0</v>
      </c>
      <c r="U1419" s="10">
        <f t="shared" si="268"/>
        <v>0</v>
      </c>
      <c r="V1419" s="10">
        <f t="shared" si="269"/>
        <v>0</v>
      </c>
    </row>
    <row r="1420" spans="2:22">
      <c r="B1420" s="8"/>
      <c r="E1420" s="193"/>
      <c r="F1420" s="8"/>
      <c r="O1420" s="10">
        <f t="shared" si="262"/>
        <v>0</v>
      </c>
      <c r="P1420" s="10">
        <f t="shared" si="263"/>
        <v>0</v>
      </c>
      <c r="Q1420" s="10">
        <f t="shared" si="264"/>
        <v>0</v>
      </c>
      <c r="R1420" s="10">
        <f t="shared" si="265"/>
        <v>0</v>
      </c>
      <c r="S1420" s="10">
        <f t="shared" si="266"/>
        <v>0</v>
      </c>
      <c r="T1420" s="10">
        <f t="shared" si="267"/>
        <v>0</v>
      </c>
      <c r="U1420" s="10">
        <f t="shared" si="268"/>
        <v>0</v>
      </c>
      <c r="V1420" s="10">
        <f t="shared" si="269"/>
        <v>0</v>
      </c>
    </row>
    <row r="1421" spans="2:22">
      <c r="B1421" s="8"/>
      <c r="E1421" s="193"/>
      <c r="F1421" s="8"/>
      <c r="O1421" s="10">
        <f t="shared" si="262"/>
        <v>0</v>
      </c>
      <c r="P1421" s="10">
        <f t="shared" si="263"/>
        <v>0</v>
      </c>
      <c r="Q1421" s="10">
        <f t="shared" si="264"/>
        <v>0</v>
      </c>
      <c r="R1421" s="10">
        <f t="shared" si="265"/>
        <v>0</v>
      </c>
      <c r="S1421" s="10">
        <f t="shared" si="266"/>
        <v>0</v>
      </c>
      <c r="T1421" s="10">
        <f t="shared" si="267"/>
        <v>0</v>
      </c>
      <c r="U1421" s="10">
        <f t="shared" si="268"/>
        <v>0</v>
      </c>
      <c r="V1421" s="10">
        <f t="shared" si="269"/>
        <v>0</v>
      </c>
    </row>
    <row r="1422" spans="2:22">
      <c r="B1422" s="8"/>
      <c r="E1422" s="193"/>
      <c r="F1422" s="8"/>
      <c r="O1422" s="10">
        <f t="shared" si="262"/>
        <v>0</v>
      </c>
      <c r="P1422" s="10">
        <f t="shared" si="263"/>
        <v>0</v>
      </c>
      <c r="Q1422" s="10">
        <f t="shared" si="264"/>
        <v>0</v>
      </c>
      <c r="R1422" s="10">
        <f t="shared" si="265"/>
        <v>0</v>
      </c>
      <c r="S1422" s="10">
        <f t="shared" si="266"/>
        <v>0</v>
      </c>
      <c r="T1422" s="10">
        <f t="shared" si="267"/>
        <v>0</v>
      </c>
      <c r="U1422" s="10">
        <f t="shared" si="268"/>
        <v>0</v>
      </c>
      <c r="V1422" s="10">
        <f t="shared" si="269"/>
        <v>0</v>
      </c>
    </row>
    <row r="1423" spans="2:22">
      <c r="B1423" s="8"/>
      <c r="E1423" s="193"/>
      <c r="F1423" s="8"/>
      <c r="O1423" s="10">
        <f t="shared" si="262"/>
        <v>0</v>
      </c>
      <c r="P1423" s="10">
        <f t="shared" si="263"/>
        <v>0</v>
      </c>
      <c r="Q1423" s="10">
        <f t="shared" si="264"/>
        <v>0</v>
      </c>
      <c r="R1423" s="10">
        <f t="shared" si="265"/>
        <v>0</v>
      </c>
      <c r="S1423" s="10">
        <f t="shared" si="266"/>
        <v>0</v>
      </c>
      <c r="T1423" s="10">
        <f t="shared" si="267"/>
        <v>0</v>
      </c>
      <c r="U1423" s="10">
        <f t="shared" si="268"/>
        <v>0</v>
      </c>
      <c r="V1423" s="10">
        <f t="shared" si="269"/>
        <v>0</v>
      </c>
    </row>
    <row r="1424" spans="2:22">
      <c r="B1424" s="8"/>
      <c r="E1424" s="193"/>
      <c r="F1424" s="8"/>
      <c r="O1424" s="10">
        <f t="shared" si="262"/>
        <v>0</v>
      </c>
      <c r="P1424" s="10">
        <f t="shared" si="263"/>
        <v>0</v>
      </c>
      <c r="Q1424" s="10">
        <f t="shared" si="264"/>
        <v>0</v>
      </c>
      <c r="R1424" s="10">
        <f t="shared" si="265"/>
        <v>0</v>
      </c>
      <c r="S1424" s="10">
        <f t="shared" si="266"/>
        <v>0</v>
      </c>
      <c r="T1424" s="10">
        <f t="shared" si="267"/>
        <v>0</v>
      </c>
      <c r="U1424" s="10">
        <f t="shared" si="268"/>
        <v>0</v>
      </c>
      <c r="V1424" s="10">
        <f t="shared" si="269"/>
        <v>0</v>
      </c>
    </row>
    <row r="1425" spans="2:22">
      <c r="B1425" s="8"/>
      <c r="E1425" s="193"/>
      <c r="F1425" s="8"/>
      <c r="O1425" s="10">
        <f t="shared" si="262"/>
        <v>0</v>
      </c>
      <c r="P1425" s="10">
        <f t="shared" si="263"/>
        <v>0</v>
      </c>
      <c r="Q1425" s="10">
        <f t="shared" si="264"/>
        <v>0</v>
      </c>
      <c r="R1425" s="10">
        <f t="shared" si="265"/>
        <v>0</v>
      </c>
      <c r="S1425" s="10">
        <f t="shared" si="266"/>
        <v>0</v>
      </c>
      <c r="T1425" s="10">
        <f t="shared" si="267"/>
        <v>0</v>
      </c>
      <c r="U1425" s="10">
        <f t="shared" si="268"/>
        <v>0</v>
      </c>
      <c r="V1425" s="10">
        <f t="shared" si="269"/>
        <v>0</v>
      </c>
    </row>
    <row r="1426" spans="2:22">
      <c r="B1426" s="8"/>
      <c r="E1426" s="193"/>
      <c r="F1426" s="8"/>
      <c r="O1426" s="10">
        <f t="shared" si="262"/>
        <v>0</v>
      </c>
      <c r="P1426" s="10">
        <f t="shared" si="263"/>
        <v>0</v>
      </c>
      <c r="Q1426" s="10">
        <f t="shared" si="264"/>
        <v>0</v>
      </c>
      <c r="R1426" s="10">
        <f t="shared" si="265"/>
        <v>0</v>
      </c>
      <c r="S1426" s="10">
        <f t="shared" si="266"/>
        <v>0</v>
      </c>
      <c r="T1426" s="10">
        <f t="shared" si="267"/>
        <v>0</v>
      </c>
      <c r="U1426" s="10">
        <f t="shared" si="268"/>
        <v>0</v>
      </c>
      <c r="V1426" s="10">
        <f t="shared" si="269"/>
        <v>0</v>
      </c>
    </row>
    <row r="1427" spans="2:22">
      <c r="B1427" s="8"/>
      <c r="E1427" s="193"/>
      <c r="F1427" s="8"/>
      <c r="O1427" s="10">
        <f t="shared" si="262"/>
        <v>0</v>
      </c>
      <c r="P1427" s="10">
        <f t="shared" si="263"/>
        <v>0</v>
      </c>
      <c r="Q1427" s="10">
        <f t="shared" si="264"/>
        <v>0</v>
      </c>
      <c r="R1427" s="10">
        <f t="shared" si="265"/>
        <v>0</v>
      </c>
      <c r="S1427" s="10">
        <f t="shared" si="266"/>
        <v>0</v>
      </c>
      <c r="T1427" s="10">
        <f t="shared" si="267"/>
        <v>0</v>
      </c>
      <c r="U1427" s="10">
        <f t="shared" si="268"/>
        <v>0</v>
      </c>
      <c r="V1427" s="10">
        <f t="shared" si="269"/>
        <v>0</v>
      </c>
    </row>
    <row r="1428" spans="2:22">
      <c r="B1428" s="8"/>
      <c r="E1428" s="193"/>
      <c r="F1428" s="8"/>
      <c r="O1428" s="10">
        <f t="shared" si="262"/>
        <v>0</v>
      </c>
      <c r="P1428" s="10">
        <f t="shared" si="263"/>
        <v>0</v>
      </c>
      <c r="Q1428" s="10">
        <f t="shared" si="264"/>
        <v>0</v>
      </c>
      <c r="R1428" s="10">
        <f t="shared" si="265"/>
        <v>0</v>
      </c>
      <c r="S1428" s="10">
        <f t="shared" si="266"/>
        <v>0</v>
      </c>
      <c r="T1428" s="10">
        <f t="shared" si="267"/>
        <v>0</v>
      </c>
      <c r="U1428" s="10">
        <f t="shared" si="268"/>
        <v>0</v>
      </c>
      <c r="V1428" s="10">
        <f t="shared" si="269"/>
        <v>0</v>
      </c>
    </row>
    <row r="1429" spans="2:22">
      <c r="B1429" s="8"/>
      <c r="E1429" s="193"/>
      <c r="F1429" s="8"/>
      <c r="O1429" s="10">
        <f t="shared" si="262"/>
        <v>0</v>
      </c>
      <c r="P1429" s="10">
        <f t="shared" si="263"/>
        <v>0</v>
      </c>
      <c r="Q1429" s="10">
        <f t="shared" si="264"/>
        <v>0</v>
      </c>
      <c r="R1429" s="10">
        <f t="shared" si="265"/>
        <v>0</v>
      </c>
      <c r="S1429" s="10">
        <f t="shared" si="266"/>
        <v>0</v>
      </c>
      <c r="T1429" s="10">
        <f t="shared" si="267"/>
        <v>0</v>
      </c>
      <c r="U1429" s="10">
        <f t="shared" si="268"/>
        <v>0</v>
      </c>
      <c r="V1429" s="10">
        <f t="shared" si="269"/>
        <v>0</v>
      </c>
    </row>
    <row r="1430" spans="2:22">
      <c r="B1430" s="8"/>
      <c r="E1430" s="193"/>
      <c r="F1430" s="8"/>
      <c r="O1430" s="10">
        <f t="shared" si="262"/>
        <v>0</v>
      </c>
      <c r="P1430" s="10">
        <f t="shared" si="263"/>
        <v>0</v>
      </c>
      <c r="Q1430" s="10">
        <f t="shared" si="264"/>
        <v>0</v>
      </c>
      <c r="R1430" s="10">
        <f t="shared" si="265"/>
        <v>0</v>
      </c>
      <c r="S1430" s="10">
        <f t="shared" si="266"/>
        <v>0</v>
      </c>
      <c r="T1430" s="10">
        <f t="shared" si="267"/>
        <v>0</v>
      </c>
      <c r="U1430" s="10">
        <f t="shared" si="268"/>
        <v>0</v>
      </c>
      <c r="V1430" s="10">
        <f t="shared" si="269"/>
        <v>0</v>
      </c>
    </row>
    <row r="1431" spans="2:22">
      <c r="B1431" s="8"/>
      <c r="E1431" s="193"/>
      <c r="F1431" s="8"/>
      <c r="O1431" s="10">
        <f t="shared" si="262"/>
        <v>0</v>
      </c>
      <c r="P1431" s="10">
        <f t="shared" si="263"/>
        <v>0</v>
      </c>
      <c r="Q1431" s="10">
        <f t="shared" si="264"/>
        <v>0</v>
      </c>
      <c r="R1431" s="10">
        <f t="shared" si="265"/>
        <v>0</v>
      </c>
      <c r="S1431" s="10">
        <f t="shared" si="266"/>
        <v>0</v>
      </c>
      <c r="T1431" s="10">
        <f t="shared" si="267"/>
        <v>0</v>
      </c>
      <c r="U1431" s="10">
        <f t="shared" si="268"/>
        <v>0</v>
      </c>
      <c r="V1431" s="10">
        <f t="shared" si="269"/>
        <v>0</v>
      </c>
    </row>
    <row r="1432" spans="2:22">
      <c r="B1432" s="8"/>
      <c r="E1432" s="193"/>
      <c r="F1432" s="8"/>
      <c r="O1432" s="10">
        <f t="shared" si="262"/>
        <v>0</v>
      </c>
      <c r="P1432" s="10">
        <f t="shared" si="263"/>
        <v>0</v>
      </c>
      <c r="Q1432" s="10">
        <f t="shared" si="264"/>
        <v>0</v>
      </c>
      <c r="R1432" s="10">
        <f t="shared" si="265"/>
        <v>0</v>
      </c>
      <c r="S1432" s="10">
        <f t="shared" si="266"/>
        <v>0</v>
      </c>
      <c r="T1432" s="10">
        <f t="shared" si="267"/>
        <v>0</v>
      </c>
      <c r="U1432" s="10">
        <f t="shared" si="268"/>
        <v>0</v>
      </c>
      <c r="V1432" s="10">
        <f t="shared" si="269"/>
        <v>0</v>
      </c>
    </row>
    <row r="1433" spans="2:22">
      <c r="B1433" s="8"/>
      <c r="E1433" s="193"/>
      <c r="F1433" s="8"/>
      <c r="O1433" s="10">
        <f t="shared" si="262"/>
        <v>0</v>
      </c>
      <c r="P1433" s="10">
        <f t="shared" si="263"/>
        <v>0</v>
      </c>
      <c r="Q1433" s="10">
        <f t="shared" si="264"/>
        <v>0</v>
      </c>
      <c r="R1433" s="10">
        <f t="shared" si="265"/>
        <v>0</v>
      </c>
      <c r="S1433" s="10">
        <f t="shared" si="266"/>
        <v>0</v>
      </c>
      <c r="T1433" s="10">
        <f t="shared" si="267"/>
        <v>0</v>
      </c>
      <c r="U1433" s="10">
        <f t="shared" si="268"/>
        <v>0</v>
      </c>
      <c r="V1433" s="10">
        <f t="shared" si="269"/>
        <v>0</v>
      </c>
    </row>
    <row r="1434" spans="2:22">
      <c r="B1434" s="8"/>
      <c r="E1434" s="193"/>
      <c r="F1434" s="8"/>
      <c r="O1434" s="10">
        <f t="shared" si="262"/>
        <v>0</v>
      </c>
      <c r="P1434" s="10">
        <f t="shared" si="263"/>
        <v>0</v>
      </c>
      <c r="Q1434" s="10">
        <f t="shared" si="264"/>
        <v>0</v>
      </c>
      <c r="R1434" s="10">
        <f t="shared" si="265"/>
        <v>0</v>
      </c>
      <c r="S1434" s="10">
        <f t="shared" si="266"/>
        <v>0</v>
      </c>
      <c r="T1434" s="10">
        <f t="shared" si="267"/>
        <v>0</v>
      </c>
      <c r="U1434" s="10">
        <f t="shared" si="268"/>
        <v>0</v>
      </c>
      <c r="V1434" s="10">
        <f t="shared" si="269"/>
        <v>0</v>
      </c>
    </row>
    <row r="1435" spans="2:22">
      <c r="B1435" s="8"/>
      <c r="E1435" s="193"/>
      <c r="F1435" s="8"/>
      <c r="O1435" s="10">
        <f t="shared" si="262"/>
        <v>0</v>
      </c>
      <c r="P1435" s="10">
        <f t="shared" si="263"/>
        <v>0</v>
      </c>
      <c r="Q1435" s="10">
        <f t="shared" si="264"/>
        <v>0</v>
      </c>
      <c r="R1435" s="10">
        <f t="shared" si="265"/>
        <v>0</v>
      </c>
      <c r="S1435" s="10">
        <f t="shared" si="266"/>
        <v>0</v>
      </c>
      <c r="T1435" s="10">
        <f t="shared" si="267"/>
        <v>0</v>
      </c>
      <c r="U1435" s="10">
        <f t="shared" si="268"/>
        <v>0</v>
      </c>
      <c r="V1435" s="10">
        <f t="shared" si="269"/>
        <v>0</v>
      </c>
    </row>
    <row r="1436" spans="2:22">
      <c r="B1436" s="8"/>
      <c r="E1436" s="193"/>
      <c r="F1436" s="8"/>
      <c r="O1436" s="10">
        <f t="shared" si="262"/>
        <v>0</v>
      </c>
      <c r="P1436" s="10">
        <f t="shared" si="263"/>
        <v>0</v>
      </c>
      <c r="Q1436" s="10">
        <f t="shared" si="264"/>
        <v>0</v>
      </c>
      <c r="R1436" s="10">
        <f t="shared" si="265"/>
        <v>0</v>
      </c>
      <c r="S1436" s="10">
        <f t="shared" si="266"/>
        <v>0</v>
      </c>
      <c r="T1436" s="10">
        <f t="shared" si="267"/>
        <v>0</v>
      </c>
      <c r="U1436" s="10">
        <f t="shared" si="268"/>
        <v>0</v>
      </c>
      <c r="V1436" s="10">
        <f t="shared" si="269"/>
        <v>0</v>
      </c>
    </row>
    <row r="1437" spans="2:22">
      <c r="B1437" s="8"/>
      <c r="E1437" s="193"/>
      <c r="F1437" s="8"/>
      <c r="O1437" s="10">
        <f t="shared" si="262"/>
        <v>0</v>
      </c>
      <c r="P1437" s="10">
        <f t="shared" si="263"/>
        <v>0</v>
      </c>
      <c r="Q1437" s="10">
        <f t="shared" si="264"/>
        <v>0</v>
      </c>
      <c r="R1437" s="10">
        <f t="shared" si="265"/>
        <v>0</v>
      </c>
      <c r="S1437" s="10">
        <f t="shared" si="266"/>
        <v>0</v>
      </c>
      <c r="T1437" s="10">
        <f t="shared" si="267"/>
        <v>0</v>
      </c>
      <c r="U1437" s="10">
        <f t="shared" si="268"/>
        <v>0</v>
      </c>
      <c r="V1437" s="10">
        <f t="shared" si="269"/>
        <v>0</v>
      </c>
    </row>
    <row r="1438" spans="2:22">
      <c r="B1438" s="8"/>
      <c r="E1438" s="193"/>
      <c r="F1438" s="8"/>
      <c r="O1438" s="10">
        <f t="shared" si="262"/>
        <v>0</v>
      </c>
      <c r="P1438" s="10">
        <f t="shared" si="263"/>
        <v>0</v>
      </c>
      <c r="Q1438" s="10">
        <f t="shared" si="264"/>
        <v>0</v>
      </c>
      <c r="R1438" s="10">
        <f t="shared" si="265"/>
        <v>0</v>
      </c>
      <c r="S1438" s="10">
        <f t="shared" si="266"/>
        <v>0</v>
      </c>
      <c r="T1438" s="10">
        <f t="shared" si="267"/>
        <v>0</v>
      </c>
      <c r="U1438" s="10">
        <f t="shared" si="268"/>
        <v>0</v>
      </c>
      <c r="V1438" s="10">
        <f t="shared" si="269"/>
        <v>0</v>
      </c>
    </row>
    <row r="1439" spans="2:22">
      <c r="B1439" s="8"/>
      <c r="E1439" s="193"/>
      <c r="F1439" s="8"/>
      <c r="O1439" s="10">
        <f t="shared" si="262"/>
        <v>0</v>
      </c>
      <c r="P1439" s="10">
        <f t="shared" si="263"/>
        <v>0</v>
      </c>
      <c r="Q1439" s="10">
        <f t="shared" si="264"/>
        <v>0</v>
      </c>
      <c r="R1439" s="10">
        <f t="shared" si="265"/>
        <v>0</v>
      </c>
      <c r="S1439" s="10">
        <f t="shared" si="266"/>
        <v>0</v>
      </c>
      <c r="T1439" s="10">
        <f t="shared" si="267"/>
        <v>0</v>
      </c>
      <c r="U1439" s="10">
        <f t="shared" si="268"/>
        <v>0</v>
      </c>
      <c r="V1439" s="10">
        <f t="shared" si="269"/>
        <v>0</v>
      </c>
    </row>
    <row r="1440" spans="2:22">
      <c r="B1440" s="8"/>
      <c r="E1440" s="193"/>
      <c r="F1440" s="8"/>
      <c r="O1440" s="10">
        <f t="shared" si="262"/>
        <v>0</v>
      </c>
      <c r="P1440" s="10">
        <f t="shared" si="263"/>
        <v>0</v>
      </c>
      <c r="Q1440" s="10">
        <f t="shared" si="264"/>
        <v>0</v>
      </c>
      <c r="R1440" s="10">
        <f t="shared" si="265"/>
        <v>0</v>
      </c>
      <c r="S1440" s="10">
        <f t="shared" si="266"/>
        <v>0</v>
      </c>
      <c r="T1440" s="10">
        <f t="shared" si="267"/>
        <v>0</v>
      </c>
      <c r="U1440" s="10">
        <f t="shared" si="268"/>
        <v>0</v>
      </c>
      <c r="V1440" s="10">
        <f t="shared" si="269"/>
        <v>0</v>
      </c>
    </row>
    <row r="1441" spans="2:22">
      <c r="B1441" s="8"/>
      <c r="E1441" s="193"/>
      <c r="F1441" s="8"/>
      <c r="O1441" s="10">
        <f t="shared" si="262"/>
        <v>0</v>
      </c>
      <c r="P1441" s="10">
        <f t="shared" si="263"/>
        <v>0</v>
      </c>
      <c r="Q1441" s="10">
        <f t="shared" si="264"/>
        <v>0</v>
      </c>
      <c r="R1441" s="10">
        <f t="shared" si="265"/>
        <v>0</v>
      </c>
      <c r="S1441" s="10">
        <f t="shared" si="266"/>
        <v>0</v>
      </c>
      <c r="T1441" s="10">
        <f t="shared" si="267"/>
        <v>0</v>
      </c>
      <c r="U1441" s="10">
        <f t="shared" si="268"/>
        <v>0</v>
      </c>
      <c r="V1441" s="10">
        <f t="shared" si="269"/>
        <v>0</v>
      </c>
    </row>
    <row r="1442" spans="2:22">
      <c r="B1442" s="8"/>
      <c r="E1442" s="193"/>
      <c r="F1442" s="8"/>
      <c r="O1442" s="10">
        <f t="shared" si="262"/>
        <v>0</v>
      </c>
      <c r="P1442" s="10">
        <f t="shared" si="263"/>
        <v>0</v>
      </c>
      <c r="Q1442" s="10">
        <f t="shared" si="264"/>
        <v>0</v>
      </c>
      <c r="R1442" s="10">
        <f t="shared" si="265"/>
        <v>0</v>
      </c>
      <c r="S1442" s="10">
        <f t="shared" si="266"/>
        <v>0</v>
      </c>
      <c r="T1442" s="10">
        <f t="shared" si="267"/>
        <v>0</v>
      </c>
      <c r="U1442" s="10">
        <f t="shared" si="268"/>
        <v>0</v>
      </c>
      <c r="V1442" s="10">
        <f t="shared" si="269"/>
        <v>0</v>
      </c>
    </row>
    <row r="1443" spans="2:22">
      <c r="B1443" s="8"/>
      <c r="E1443" s="193"/>
      <c r="F1443" s="8"/>
      <c r="O1443" s="10">
        <f t="shared" si="262"/>
        <v>0</v>
      </c>
      <c r="P1443" s="10">
        <f t="shared" si="263"/>
        <v>0</v>
      </c>
      <c r="Q1443" s="10">
        <f t="shared" si="264"/>
        <v>0</v>
      </c>
      <c r="R1443" s="10">
        <f t="shared" si="265"/>
        <v>0</v>
      </c>
      <c r="S1443" s="10">
        <f t="shared" si="266"/>
        <v>0</v>
      </c>
      <c r="T1443" s="10">
        <f t="shared" si="267"/>
        <v>0</v>
      </c>
      <c r="U1443" s="10">
        <f t="shared" si="268"/>
        <v>0</v>
      </c>
      <c r="V1443" s="10">
        <f t="shared" si="269"/>
        <v>0</v>
      </c>
    </row>
    <row r="1444" spans="2:22">
      <c r="B1444" s="8"/>
      <c r="E1444" s="193"/>
      <c r="F1444" s="8"/>
      <c r="O1444" s="10">
        <f t="shared" si="262"/>
        <v>0</v>
      </c>
      <c r="P1444" s="10">
        <f t="shared" si="263"/>
        <v>0</v>
      </c>
      <c r="Q1444" s="10">
        <f t="shared" si="264"/>
        <v>0</v>
      </c>
      <c r="R1444" s="10">
        <f t="shared" si="265"/>
        <v>0</v>
      </c>
      <c r="S1444" s="10">
        <f t="shared" si="266"/>
        <v>0</v>
      </c>
      <c r="T1444" s="10">
        <f t="shared" si="267"/>
        <v>0</v>
      </c>
      <c r="U1444" s="10">
        <f t="shared" si="268"/>
        <v>0</v>
      </c>
      <c r="V1444" s="10">
        <f t="shared" si="269"/>
        <v>0</v>
      </c>
    </row>
    <row r="1445" spans="2:22">
      <c r="B1445" s="8"/>
      <c r="E1445" s="193"/>
      <c r="F1445" s="8"/>
      <c r="O1445" s="10">
        <f t="shared" si="262"/>
        <v>0</v>
      </c>
      <c r="P1445" s="10">
        <f t="shared" si="263"/>
        <v>0</v>
      </c>
      <c r="Q1445" s="10">
        <f t="shared" si="264"/>
        <v>0</v>
      </c>
      <c r="R1445" s="10">
        <f t="shared" si="265"/>
        <v>0</v>
      </c>
      <c r="S1445" s="10">
        <f t="shared" si="266"/>
        <v>0</v>
      </c>
      <c r="T1445" s="10">
        <f t="shared" si="267"/>
        <v>0</v>
      </c>
      <c r="U1445" s="10">
        <f t="shared" si="268"/>
        <v>0</v>
      </c>
      <c r="V1445" s="10">
        <f t="shared" si="269"/>
        <v>0</v>
      </c>
    </row>
    <row r="1446" spans="2:22">
      <c r="B1446" s="8"/>
      <c r="E1446" s="193"/>
      <c r="F1446" s="8"/>
      <c r="O1446" s="10">
        <f t="shared" si="262"/>
        <v>0</v>
      </c>
      <c r="P1446" s="10">
        <f t="shared" si="263"/>
        <v>0</v>
      </c>
      <c r="Q1446" s="10">
        <f t="shared" si="264"/>
        <v>0</v>
      </c>
      <c r="R1446" s="10">
        <f t="shared" si="265"/>
        <v>0</v>
      </c>
      <c r="S1446" s="10">
        <f t="shared" si="266"/>
        <v>0</v>
      </c>
      <c r="T1446" s="10">
        <f t="shared" si="267"/>
        <v>0</v>
      </c>
      <c r="U1446" s="10">
        <f t="shared" si="268"/>
        <v>0</v>
      </c>
      <c r="V1446" s="10">
        <f t="shared" si="269"/>
        <v>0</v>
      </c>
    </row>
    <row r="1447" spans="2:22">
      <c r="B1447" s="8"/>
      <c r="E1447" s="193"/>
      <c r="F1447" s="8"/>
      <c r="O1447" s="10">
        <f t="shared" si="262"/>
        <v>0</v>
      </c>
      <c r="P1447" s="10">
        <f t="shared" si="263"/>
        <v>0</v>
      </c>
      <c r="Q1447" s="10">
        <f t="shared" si="264"/>
        <v>0</v>
      </c>
      <c r="R1447" s="10">
        <f t="shared" si="265"/>
        <v>0</v>
      </c>
      <c r="S1447" s="10">
        <f t="shared" si="266"/>
        <v>0</v>
      </c>
      <c r="T1447" s="10">
        <f t="shared" si="267"/>
        <v>0</v>
      </c>
      <c r="U1447" s="10">
        <f t="shared" si="268"/>
        <v>0</v>
      </c>
      <c r="V1447" s="10">
        <f t="shared" si="269"/>
        <v>0</v>
      </c>
    </row>
    <row r="1448" spans="2:22">
      <c r="B1448" s="8"/>
      <c r="E1448" s="193"/>
      <c r="F1448" s="8"/>
      <c r="O1448" s="10">
        <f t="shared" si="262"/>
        <v>0</v>
      </c>
      <c r="P1448" s="10">
        <f t="shared" si="263"/>
        <v>0</v>
      </c>
      <c r="Q1448" s="10">
        <f t="shared" si="264"/>
        <v>0</v>
      </c>
      <c r="R1448" s="10">
        <f t="shared" si="265"/>
        <v>0</v>
      </c>
      <c r="S1448" s="10">
        <f t="shared" si="266"/>
        <v>0</v>
      </c>
      <c r="T1448" s="10">
        <f t="shared" si="267"/>
        <v>0</v>
      </c>
      <c r="U1448" s="10">
        <f t="shared" si="268"/>
        <v>0</v>
      </c>
      <c r="V1448" s="10">
        <f t="shared" si="269"/>
        <v>0</v>
      </c>
    </row>
    <row r="1449" spans="2:22">
      <c r="B1449" s="8"/>
      <c r="E1449" s="193"/>
      <c r="F1449" s="8"/>
      <c r="O1449" s="10">
        <f t="shared" si="262"/>
        <v>0</v>
      </c>
      <c r="P1449" s="10">
        <f t="shared" si="263"/>
        <v>0</v>
      </c>
      <c r="Q1449" s="10">
        <f t="shared" si="264"/>
        <v>0</v>
      </c>
      <c r="R1449" s="10">
        <f t="shared" si="265"/>
        <v>0</v>
      </c>
      <c r="S1449" s="10">
        <f t="shared" si="266"/>
        <v>0</v>
      </c>
      <c r="T1449" s="10">
        <f t="shared" si="267"/>
        <v>0</v>
      </c>
      <c r="U1449" s="10">
        <f t="shared" si="268"/>
        <v>0</v>
      </c>
      <c r="V1449" s="10">
        <f t="shared" si="269"/>
        <v>0</v>
      </c>
    </row>
    <row r="1450" spans="2:22">
      <c r="B1450" s="8"/>
      <c r="E1450" s="193"/>
      <c r="F1450" s="8"/>
      <c r="O1450" s="10">
        <f t="shared" si="262"/>
        <v>0</v>
      </c>
      <c r="P1450" s="10">
        <f t="shared" si="263"/>
        <v>0</v>
      </c>
      <c r="Q1450" s="10">
        <f t="shared" si="264"/>
        <v>0</v>
      </c>
      <c r="R1450" s="10">
        <f t="shared" si="265"/>
        <v>0</v>
      </c>
      <c r="S1450" s="10">
        <f t="shared" si="266"/>
        <v>0</v>
      </c>
      <c r="T1450" s="10">
        <f t="shared" si="267"/>
        <v>0</v>
      </c>
      <c r="U1450" s="10">
        <f t="shared" si="268"/>
        <v>0</v>
      </c>
      <c r="V1450" s="10">
        <f t="shared" si="269"/>
        <v>0</v>
      </c>
    </row>
    <row r="1451" spans="2:22">
      <c r="B1451" s="8"/>
      <c r="E1451" s="193"/>
      <c r="F1451" s="8"/>
      <c r="O1451" s="10">
        <f t="shared" si="262"/>
        <v>0</v>
      </c>
      <c r="P1451" s="10">
        <f t="shared" si="263"/>
        <v>0</v>
      </c>
      <c r="Q1451" s="10">
        <f t="shared" si="264"/>
        <v>0</v>
      </c>
      <c r="R1451" s="10">
        <f t="shared" si="265"/>
        <v>0</v>
      </c>
      <c r="S1451" s="10">
        <f t="shared" si="266"/>
        <v>0</v>
      </c>
      <c r="T1451" s="10">
        <f t="shared" si="267"/>
        <v>0</v>
      </c>
      <c r="U1451" s="10">
        <f t="shared" si="268"/>
        <v>0</v>
      </c>
      <c r="V1451" s="10">
        <f t="shared" si="269"/>
        <v>0</v>
      </c>
    </row>
    <row r="1452" spans="2:22">
      <c r="B1452" s="8"/>
      <c r="E1452" s="193"/>
      <c r="F1452" s="8"/>
      <c r="O1452" s="10">
        <f t="shared" si="262"/>
        <v>0</v>
      </c>
      <c r="P1452" s="10">
        <f t="shared" si="263"/>
        <v>0</v>
      </c>
      <c r="Q1452" s="10">
        <f t="shared" si="264"/>
        <v>0</v>
      </c>
      <c r="R1452" s="10">
        <f t="shared" si="265"/>
        <v>0</v>
      </c>
      <c r="S1452" s="10">
        <f t="shared" si="266"/>
        <v>0</v>
      </c>
      <c r="T1452" s="10">
        <f t="shared" si="267"/>
        <v>0</v>
      </c>
      <c r="U1452" s="10">
        <f t="shared" si="268"/>
        <v>0</v>
      </c>
      <c r="V1452" s="10">
        <f t="shared" si="269"/>
        <v>0</v>
      </c>
    </row>
    <row r="1453" spans="2:22">
      <c r="B1453" s="8"/>
      <c r="E1453" s="193"/>
      <c r="F1453" s="8"/>
      <c r="O1453" s="10">
        <f t="shared" ref="O1453:O1504" si="270">2*SIN(RADIANS(A1453/2))/0.070931</f>
        <v>0</v>
      </c>
      <c r="P1453" s="10">
        <f t="shared" ref="P1453:P1504" si="271">B1453</f>
        <v>0</v>
      </c>
      <c r="Q1453" s="10">
        <f t="shared" ref="Q1453:Q1516" si="272">2*SIN(RADIANS(C1453/2))/0.070931</f>
        <v>0</v>
      </c>
      <c r="R1453" s="10">
        <f t="shared" ref="R1453:R1516" si="273">D1453</f>
        <v>0</v>
      </c>
      <c r="S1453" s="10">
        <f t="shared" ref="S1453:S1503" si="274">2*SIN(RADIANS(E1453/2))/0.070931</f>
        <v>0</v>
      </c>
      <c r="T1453" s="10">
        <f t="shared" ref="T1453:T1503" si="275">F1453</f>
        <v>0</v>
      </c>
      <c r="U1453" s="10">
        <f t="shared" ref="U1453:U1504" si="276">2*SIN(RADIANS(G1453/2))/0.070931</f>
        <v>0</v>
      </c>
      <c r="V1453" s="10">
        <f t="shared" ref="V1453:V1504" si="277">H1453</f>
        <v>0</v>
      </c>
    </row>
    <row r="1454" spans="2:22">
      <c r="B1454" s="8"/>
      <c r="E1454" s="193"/>
      <c r="F1454" s="8"/>
      <c r="O1454" s="10">
        <f t="shared" si="270"/>
        <v>0</v>
      </c>
      <c r="P1454" s="10">
        <f t="shared" si="271"/>
        <v>0</v>
      </c>
      <c r="Q1454" s="10">
        <f t="shared" si="272"/>
        <v>0</v>
      </c>
      <c r="R1454" s="10">
        <f t="shared" si="273"/>
        <v>0</v>
      </c>
      <c r="S1454" s="10">
        <f t="shared" si="274"/>
        <v>0</v>
      </c>
      <c r="T1454" s="10">
        <f t="shared" si="275"/>
        <v>0</v>
      </c>
      <c r="U1454" s="10">
        <f t="shared" si="276"/>
        <v>0</v>
      </c>
      <c r="V1454" s="10">
        <f t="shared" si="277"/>
        <v>0</v>
      </c>
    </row>
    <row r="1455" spans="2:22">
      <c r="B1455" s="8"/>
      <c r="E1455" s="193"/>
      <c r="F1455" s="8"/>
      <c r="O1455" s="10">
        <f t="shared" si="270"/>
        <v>0</v>
      </c>
      <c r="P1455" s="10">
        <f t="shared" si="271"/>
        <v>0</v>
      </c>
      <c r="Q1455" s="10">
        <f t="shared" si="272"/>
        <v>0</v>
      </c>
      <c r="R1455" s="10">
        <f t="shared" si="273"/>
        <v>0</v>
      </c>
      <c r="S1455" s="10">
        <f t="shared" si="274"/>
        <v>0</v>
      </c>
      <c r="T1455" s="10">
        <f t="shared" si="275"/>
        <v>0</v>
      </c>
      <c r="U1455" s="10">
        <f t="shared" si="276"/>
        <v>0</v>
      </c>
      <c r="V1455" s="10">
        <f t="shared" si="277"/>
        <v>0</v>
      </c>
    </row>
    <row r="1456" spans="2:22">
      <c r="B1456" s="8"/>
      <c r="E1456" s="193"/>
      <c r="F1456" s="8"/>
      <c r="O1456" s="10">
        <f t="shared" si="270"/>
        <v>0</v>
      </c>
      <c r="P1456" s="10">
        <f t="shared" si="271"/>
        <v>0</v>
      </c>
      <c r="Q1456" s="10">
        <f t="shared" si="272"/>
        <v>0</v>
      </c>
      <c r="R1456" s="10">
        <f t="shared" si="273"/>
        <v>0</v>
      </c>
      <c r="S1456" s="10">
        <f t="shared" si="274"/>
        <v>0</v>
      </c>
      <c r="T1456" s="10">
        <f t="shared" si="275"/>
        <v>0</v>
      </c>
      <c r="U1456" s="10">
        <f t="shared" si="276"/>
        <v>0</v>
      </c>
      <c r="V1456" s="10">
        <f t="shared" si="277"/>
        <v>0</v>
      </c>
    </row>
    <row r="1457" spans="2:22">
      <c r="B1457" s="8"/>
      <c r="E1457" s="193"/>
      <c r="F1457" s="8"/>
      <c r="O1457" s="10">
        <f t="shared" si="270"/>
        <v>0</v>
      </c>
      <c r="P1457" s="10">
        <f t="shared" si="271"/>
        <v>0</v>
      </c>
      <c r="Q1457" s="10">
        <f t="shared" si="272"/>
        <v>0</v>
      </c>
      <c r="R1457" s="10">
        <f t="shared" si="273"/>
        <v>0</v>
      </c>
      <c r="S1457" s="10">
        <f t="shared" si="274"/>
        <v>0</v>
      </c>
      <c r="T1457" s="10">
        <f t="shared" si="275"/>
        <v>0</v>
      </c>
      <c r="U1457" s="10">
        <f t="shared" si="276"/>
        <v>0</v>
      </c>
      <c r="V1457" s="10">
        <f t="shared" si="277"/>
        <v>0</v>
      </c>
    </row>
    <row r="1458" spans="2:22">
      <c r="B1458" s="8"/>
      <c r="E1458" s="193"/>
      <c r="F1458" s="8"/>
      <c r="O1458" s="10">
        <f t="shared" si="270"/>
        <v>0</v>
      </c>
      <c r="P1458" s="10">
        <f t="shared" si="271"/>
        <v>0</v>
      </c>
      <c r="Q1458" s="10">
        <f t="shared" si="272"/>
        <v>0</v>
      </c>
      <c r="R1458" s="10">
        <f t="shared" si="273"/>
        <v>0</v>
      </c>
      <c r="S1458" s="10">
        <f t="shared" si="274"/>
        <v>0</v>
      </c>
      <c r="T1458" s="10">
        <f t="shared" si="275"/>
        <v>0</v>
      </c>
      <c r="U1458" s="10">
        <f t="shared" si="276"/>
        <v>0</v>
      </c>
      <c r="V1458" s="10">
        <f t="shared" si="277"/>
        <v>0</v>
      </c>
    </row>
    <row r="1459" spans="2:22">
      <c r="B1459" s="8"/>
      <c r="E1459" s="193"/>
      <c r="F1459" s="8"/>
      <c r="O1459" s="10">
        <f t="shared" si="270"/>
        <v>0</v>
      </c>
      <c r="P1459" s="10">
        <f t="shared" si="271"/>
        <v>0</v>
      </c>
      <c r="Q1459" s="10">
        <f t="shared" si="272"/>
        <v>0</v>
      </c>
      <c r="R1459" s="10">
        <f t="shared" si="273"/>
        <v>0</v>
      </c>
      <c r="S1459" s="10">
        <f t="shared" si="274"/>
        <v>0</v>
      </c>
      <c r="T1459" s="10">
        <f t="shared" si="275"/>
        <v>0</v>
      </c>
      <c r="U1459" s="10">
        <f t="shared" si="276"/>
        <v>0</v>
      </c>
      <c r="V1459" s="10">
        <f t="shared" si="277"/>
        <v>0</v>
      </c>
    </row>
    <row r="1460" spans="2:22">
      <c r="B1460" s="8"/>
      <c r="E1460" s="193"/>
      <c r="F1460" s="8"/>
      <c r="O1460" s="10">
        <f t="shared" si="270"/>
        <v>0</v>
      </c>
      <c r="P1460" s="10">
        <f t="shared" si="271"/>
        <v>0</v>
      </c>
      <c r="Q1460" s="10">
        <f t="shared" si="272"/>
        <v>0</v>
      </c>
      <c r="R1460" s="10">
        <f t="shared" si="273"/>
        <v>0</v>
      </c>
      <c r="S1460" s="10">
        <f t="shared" si="274"/>
        <v>0</v>
      </c>
      <c r="T1460" s="10">
        <f t="shared" si="275"/>
        <v>0</v>
      </c>
      <c r="U1460" s="10">
        <f t="shared" si="276"/>
        <v>0</v>
      </c>
      <c r="V1460" s="10">
        <f t="shared" si="277"/>
        <v>0</v>
      </c>
    </row>
    <row r="1461" spans="2:22">
      <c r="B1461" s="8"/>
      <c r="E1461" s="193"/>
      <c r="F1461" s="8"/>
      <c r="O1461" s="10">
        <f t="shared" si="270"/>
        <v>0</v>
      </c>
      <c r="P1461" s="10">
        <f t="shared" si="271"/>
        <v>0</v>
      </c>
      <c r="Q1461" s="10">
        <f t="shared" si="272"/>
        <v>0</v>
      </c>
      <c r="R1461" s="10">
        <f t="shared" si="273"/>
        <v>0</v>
      </c>
      <c r="S1461" s="10">
        <f t="shared" si="274"/>
        <v>0</v>
      </c>
      <c r="T1461" s="10">
        <f t="shared" si="275"/>
        <v>0</v>
      </c>
      <c r="U1461" s="10">
        <f t="shared" si="276"/>
        <v>0</v>
      </c>
      <c r="V1461" s="10">
        <f t="shared" si="277"/>
        <v>0</v>
      </c>
    </row>
    <row r="1462" spans="2:22">
      <c r="B1462" s="8"/>
      <c r="E1462" s="193"/>
      <c r="F1462" s="8"/>
      <c r="O1462" s="10">
        <f t="shared" si="270"/>
        <v>0</v>
      </c>
      <c r="P1462" s="10">
        <f t="shared" si="271"/>
        <v>0</v>
      </c>
      <c r="Q1462" s="10">
        <f t="shared" si="272"/>
        <v>0</v>
      </c>
      <c r="R1462" s="10">
        <f t="shared" si="273"/>
        <v>0</v>
      </c>
      <c r="S1462" s="10">
        <f t="shared" si="274"/>
        <v>0</v>
      </c>
      <c r="T1462" s="10">
        <f t="shared" si="275"/>
        <v>0</v>
      </c>
      <c r="U1462" s="10">
        <f t="shared" si="276"/>
        <v>0</v>
      </c>
      <c r="V1462" s="10">
        <f t="shared" si="277"/>
        <v>0</v>
      </c>
    </row>
    <row r="1463" spans="2:22">
      <c r="B1463" s="8"/>
      <c r="E1463" s="193"/>
      <c r="F1463" s="8"/>
      <c r="O1463" s="10">
        <f t="shared" si="270"/>
        <v>0</v>
      </c>
      <c r="P1463" s="10">
        <f t="shared" si="271"/>
        <v>0</v>
      </c>
      <c r="Q1463" s="10">
        <f t="shared" si="272"/>
        <v>0</v>
      </c>
      <c r="R1463" s="10">
        <f t="shared" si="273"/>
        <v>0</v>
      </c>
      <c r="S1463" s="10">
        <f t="shared" si="274"/>
        <v>0</v>
      </c>
      <c r="T1463" s="10">
        <f t="shared" si="275"/>
        <v>0</v>
      </c>
      <c r="U1463" s="10">
        <f t="shared" si="276"/>
        <v>0</v>
      </c>
      <c r="V1463" s="10">
        <f t="shared" si="277"/>
        <v>0</v>
      </c>
    </row>
    <row r="1464" spans="2:22">
      <c r="B1464" s="8"/>
      <c r="E1464" s="193"/>
      <c r="F1464" s="8"/>
      <c r="O1464" s="10">
        <f t="shared" si="270"/>
        <v>0</v>
      </c>
      <c r="P1464" s="10">
        <f t="shared" si="271"/>
        <v>0</v>
      </c>
      <c r="Q1464" s="10">
        <f t="shared" si="272"/>
        <v>0</v>
      </c>
      <c r="R1464" s="10">
        <f t="shared" si="273"/>
        <v>0</v>
      </c>
      <c r="S1464" s="10">
        <f t="shared" si="274"/>
        <v>0</v>
      </c>
      <c r="T1464" s="10">
        <f t="shared" si="275"/>
        <v>0</v>
      </c>
      <c r="U1464" s="10">
        <f t="shared" si="276"/>
        <v>0</v>
      </c>
      <c r="V1464" s="10">
        <f t="shared" si="277"/>
        <v>0</v>
      </c>
    </row>
    <row r="1465" spans="2:22">
      <c r="B1465" s="8"/>
      <c r="E1465" s="193"/>
      <c r="F1465" s="8"/>
      <c r="O1465" s="10">
        <f t="shared" si="270"/>
        <v>0</v>
      </c>
      <c r="P1465" s="10">
        <f t="shared" si="271"/>
        <v>0</v>
      </c>
      <c r="Q1465" s="10">
        <f t="shared" si="272"/>
        <v>0</v>
      </c>
      <c r="R1465" s="10">
        <f t="shared" si="273"/>
        <v>0</v>
      </c>
      <c r="S1465" s="10">
        <f t="shared" si="274"/>
        <v>0</v>
      </c>
      <c r="T1465" s="10">
        <f t="shared" si="275"/>
        <v>0</v>
      </c>
      <c r="U1465" s="10">
        <f t="shared" si="276"/>
        <v>0</v>
      </c>
      <c r="V1465" s="10">
        <f t="shared" si="277"/>
        <v>0</v>
      </c>
    </row>
    <row r="1466" spans="2:22">
      <c r="B1466" s="8"/>
      <c r="E1466" s="193"/>
      <c r="F1466" s="8"/>
      <c r="O1466" s="10">
        <f t="shared" si="270"/>
        <v>0</v>
      </c>
      <c r="P1466" s="10">
        <f t="shared" si="271"/>
        <v>0</v>
      </c>
      <c r="Q1466" s="10">
        <f t="shared" si="272"/>
        <v>0</v>
      </c>
      <c r="R1466" s="10">
        <f t="shared" si="273"/>
        <v>0</v>
      </c>
      <c r="S1466" s="10">
        <f t="shared" si="274"/>
        <v>0</v>
      </c>
      <c r="T1466" s="10">
        <f t="shared" si="275"/>
        <v>0</v>
      </c>
      <c r="U1466" s="10">
        <f t="shared" si="276"/>
        <v>0</v>
      </c>
      <c r="V1466" s="10">
        <f t="shared" si="277"/>
        <v>0</v>
      </c>
    </row>
    <row r="1467" spans="2:22">
      <c r="B1467" s="8"/>
      <c r="E1467" s="193"/>
      <c r="F1467" s="8"/>
      <c r="O1467" s="10">
        <f t="shared" si="270"/>
        <v>0</v>
      </c>
      <c r="P1467" s="10">
        <f t="shared" si="271"/>
        <v>0</v>
      </c>
      <c r="Q1467" s="10">
        <f t="shared" si="272"/>
        <v>0</v>
      </c>
      <c r="R1467" s="10">
        <f t="shared" si="273"/>
        <v>0</v>
      </c>
      <c r="S1467" s="10">
        <f t="shared" si="274"/>
        <v>0</v>
      </c>
      <c r="T1467" s="10">
        <f t="shared" si="275"/>
        <v>0</v>
      </c>
      <c r="U1467" s="10">
        <f t="shared" si="276"/>
        <v>0</v>
      </c>
      <c r="V1467" s="10">
        <f t="shared" si="277"/>
        <v>0</v>
      </c>
    </row>
    <row r="1468" spans="2:22">
      <c r="B1468" s="8"/>
      <c r="E1468" s="193"/>
      <c r="F1468" s="8"/>
      <c r="O1468" s="10">
        <f t="shared" si="270"/>
        <v>0</v>
      </c>
      <c r="P1468" s="10">
        <f t="shared" si="271"/>
        <v>0</v>
      </c>
      <c r="Q1468" s="10">
        <f t="shared" si="272"/>
        <v>0</v>
      </c>
      <c r="R1468" s="10">
        <f t="shared" si="273"/>
        <v>0</v>
      </c>
      <c r="S1468" s="10">
        <f t="shared" si="274"/>
        <v>0</v>
      </c>
      <c r="T1468" s="10">
        <f t="shared" si="275"/>
        <v>0</v>
      </c>
      <c r="U1468" s="10">
        <f t="shared" si="276"/>
        <v>0</v>
      </c>
      <c r="V1468" s="10">
        <f t="shared" si="277"/>
        <v>0</v>
      </c>
    </row>
    <row r="1469" spans="2:22">
      <c r="B1469" s="8"/>
      <c r="E1469" s="193"/>
      <c r="F1469" s="8"/>
      <c r="O1469" s="10">
        <f t="shared" si="270"/>
        <v>0</v>
      </c>
      <c r="P1469" s="10">
        <f t="shared" si="271"/>
        <v>0</v>
      </c>
      <c r="Q1469" s="10">
        <f t="shared" si="272"/>
        <v>0</v>
      </c>
      <c r="R1469" s="10">
        <f t="shared" si="273"/>
        <v>0</v>
      </c>
      <c r="S1469" s="10">
        <f t="shared" si="274"/>
        <v>0</v>
      </c>
      <c r="T1469" s="10">
        <f t="shared" si="275"/>
        <v>0</v>
      </c>
      <c r="U1469" s="10">
        <f t="shared" si="276"/>
        <v>0</v>
      </c>
      <c r="V1469" s="10">
        <f t="shared" si="277"/>
        <v>0</v>
      </c>
    </row>
    <row r="1470" spans="2:22">
      <c r="B1470" s="8"/>
      <c r="E1470" s="193"/>
      <c r="F1470" s="8"/>
      <c r="O1470" s="10">
        <f t="shared" si="270"/>
        <v>0</v>
      </c>
      <c r="P1470" s="10">
        <f t="shared" si="271"/>
        <v>0</v>
      </c>
      <c r="Q1470" s="10">
        <f t="shared" si="272"/>
        <v>0</v>
      </c>
      <c r="R1470" s="10">
        <f t="shared" si="273"/>
        <v>0</v>
      </c>
      <c r="S1470" s="10">
        <f t="shared" si="274"/>
        <v>0</v>
      </c>
      <c r="T1470" s="10">
        <f t="shared" si="275"/>
        <v>0</v>
      </c>
      <c r="U1470" s="10">
        <f t="shared" si="276"/>
        <v>0</v>
      </c>
      <c r="V1470" s="10">
        <f t="shared" si="277"/>
        <v>0</v>
      </c>
    </row>
    <row r="1471" spans="2:22">
      <c r="B1471" s="8"/>
      <c r="E1471" s="193"/>
      <c r="F1471" s="8"/>
      <c r="O1471" s="10">
        <f t="shared" si="270"/>
        <v>0</v>
      </c>
      <c r="P1471" s="10">
        <f t="shared" si="271"/>
        <v>0</v>
      </c>
      <c r="Q1471" s="10">
        <f t="shared" si="272"/>
        <v>0</v>
      </c>
      <c r="R1471" s="10">
        <f t="shared" si="273"/>
        <v>0</v>
      </c>
      <c r="S1471" s="10">
        <f t="shared" si="274"/>
        <v>0</v>
      </c>
      <c r="T1471" s="10">
        <f t="shared" si="275"/>
        <v>0</v>
      </c>
      <c r="U1471" s="10">
        <f t="shared" si="276"/>
        <v>0</v>
      </c>
      <c r="V1471" s="10">
        <f t="shared" si="277"/>
        <v>0</v>
      </c>
    </row>
    <row r="1472" spans="2:22">
      <c r="B1472" s="8"/>
      <c r="E1472" s="193"/>
      <c r="F1472" s="8"/>
      <c r="O1472" s="10">
        <f t="shared" si="270"/>
        <v>0</v>
      </c>
      <c r="P1472" s="10">
        <f t="shared" si="271"/>
        <v>0</v>
      </c>
      <c r="Q1472" s="10">
        <f t="shared" si="272"/>
        <v>0</v>
      </c>
      <c r="R1472" s="10">
        <f t="shared" si="273"/>
        <v>0</v>
      </c>
      <c r="S1472" s="10">
        <f t="shared" si="274"/>
        <v>0</v>
      </c>
      <c r="T1472" s="10">
        <f t="shared" si="275"/>
        <v>0</v>
      </c>
      <c r="U1472" s="10">
        <f t="shared" si="276"/>
        <v>0</v>
      </c>
      <c r="V1472" s="10">
        <f t="shared" si="277"/>
        <v>0</v>
      </c>
    </row>
    <row r="1473" spans="2:22">
      <c r="B1473" s="8"/>
      <c r="E1473" s="193"/>
      <c r="F1473" s="8"/>
      <c r="O1473" s="10">
        <f t="shared" si="270"/>
        <v>0</v>
      </c>
      <c r="P1473" s="10">
        <f t="shared" si="271"/>
        <v>0</v>
      </c>
      <c r="Q1473" s="10">
        <f t="shared" si="272"/>
        <v>0</v>
      </c>
      <c r="R1473" s="10">
        <f t="shared" si="273"/>
        <v>0</v>
      </c>
      <c r="S1473" s="10">
        <f t="shared" si="274"/>
        <v>0</v>
      </c>
      <c r="T1473" s="10">
        <f t="shared" si="275"/>
        <v>0</v>
      </c>
      <c r="U1473" s="10">
        <f t="shared" si="276"/>
        <v>0</v>
      </c>
      <c r="V1473" s="10">
        <f t="shared" si="277"/>
        <v>0</v>
      </c>
    </row>
    <row r="1474" spans="2:22">
      <c r="B1474" s="8"/>
      <c r="E1474" s="193"/>
      <c r="F1474" s="8"/>
      <c r="O1474" s="10">
        <f t="shared" si="270"/>
        <v>0</v>
      </c>
      <c r="P1474" s="10">
        <f t="shared" si="271"/>
        <v>0</v>
      </c>
      <c r="Q1474" s="10">
        <f t="shared" si="272"/>
        <v>0</v>
      </c>
      <c r="R1474" s="10">
        <f t="shared" si="273"/>
        <v>0</v>
      </c>
      <c r="S1474" s="10">
        <f t="shared" si="274"/>
        <v>0</v>
      </c>
      <c r="T1474" s="10">
        <f t="shared" si="275"/>
        <v>0</v>
      </c>
      <c r="U1474" s="10">
        <f t="shared" si="276"/>
        <v>0</v>
      </c>
      <c r="V1474" s="10">
        <f t="shared" si="277"/>
        <v>0</v>
      </c>
    </row>
    <row r="1475" spans="2:22">
      <c r="B1475" s="8"/>
      <c r="E1475" s="193"/>
      <c r="F1475" s="8"/>
      <c r="O1475" s="10">
        <f t="shared" si="270"/>
        <v>0</v>
      </c>
      <c r="P1475" s="10">
        <f t="shared" si="271"/>
        <v>0</v>
      </c>
      <c r="Q1475" s="10">
        <f t="shared" si="272"/>
        <v>0</v>
      </c>
      <c r="R1475" s="10">
        <f t="shared" si="273"/>
        <v>0</v>
      </c>
      <c r="S1475" s="10">
        <f t="shared" si="274"/>
        <v>0</v>
      </c>
      <c r="T1475" s="10">
        <f t="shared" si="275"/>
        <v>0</v>
      </c>
      <c r="U1475" s="10">
        <f t="shared" si="276"/>
        <v>0</v>
      </c>
      <c r="V1475" s="10">
        <f t="shared" si="277"/>
        <v>0</v>
      </c>
    </row>
    <row r="1476" spans="2:22">
      <c r="B1476" s="8"/>
      <c r="E1476" s="193"/>
      <c r="F1476" s="8"/>
      <c r="O1476" s="10">
        <f t="shared" si="270"/>
        <v>0</v>
      </c>
      <c r="P1476" s="10">
        <f t="shared" si="271"/>
        <v>0</v>
      </c>
      <c r="Q1476" s="10">
        <f t="shared" si="272"/>
        <v>0</v>
      </c>
      <c r="R1476" s="10">
        <f t="shared" si="273"/>
        <v>0</v>
      </c>
      <c r="S1476" s="10">
        <f t="shared" si="274"/>
        <v>0</v>
      </c>
      <c r="T1476" s="10">
        <f t="shared" si="275"/>
        <v>0</v>
      </c>
      <c r="U1476" s="10">
        <f t="shared" si="276"/>
        <v>0</v>
      </c>
      <c r="V1476" s="10">
        <f t="shared" si="277"/>
        <v>0</v>
      </c>
    </row>
    <row r="1477" spans="2:22">
      <c r="B1477" s="8"/>
      <c r="E1477" s="193"/>
      <c r="F1477" s="8"/>
      <c r="O1477" s="10">
        <f t="shared" si="270"/>
        <v>0</v>
      </c>
      <c r="P1477" s="10">
        <f t="shared" si="271"/>
        <v>0</v>
      </c>
      <c r="Q1477" s="10">
        <f t="shared" si="272"/>
        <v>0</v>
      </c>
      <c r="R1477" s="10">
        <f t="shared" si="273"/>
        <v>0</v>
      </c>
      <c r="S1477" s="10">
        <f t="shared" si="274"/>
        <v>0</v>
      </c>
      <c r="T1477" s="10">
        <f t="shared" si="275"/>
        <v>0</v>
      </c>
      <c r="U1477" s="10">
        <f t="shared" si="276"/>
        <v>0</v>
      </c>
      <c r="V1477" s="10">
        <f t="shared" si="277"/>
        <v>0</v>
      </c>
    </row>
    <row r="1478" spans="2:22">
      <c r="B1478" s="8"/>
      <c r="E1478" s="193"/>
      <c r="O1478" s="10">
        <f t="shared" si="270"/>
        <v>0</v>
      </c>
      <c r="P1478" s="10">
        <f t="shared" si="271"/>
        <v>0</v>
      </c>
      <c r="Q1478" s="10">
        <f t="shared" si="272"/>
        <v>0</v>
      </c>
      <c r="R1478" s="10">
        <f t="shared" si="273"/>
        <v>0</v>
      </c>
      <c r="S1478" s="10">
        <f t="shared" si="274"/>
        <v>0</v>
      </c>
      <c r="T1478" s="10">
        <f t="shared" si="275"/>
        <v>0</v>
      </c>
      <c r="U1478" s="10">
        <f t="shared" si="276"/>
        <v>0</v>
      </c>
      <c r="V1478" s="10">
        <f t="shared" si="277"/>
        <v>0</v>
      </c>
    </row>
    <row r="1479" spans="2:22">
      <c r="B1479" s="8"/>
      <c r="E1479" s="193"/>
      <c r="O1479" s="10">
        <f t="shared" si="270"/>
        <v>0</v>
      </c>
      <c r="P1479" s="10">
        <f t="shared" si="271"/>
        <v>0</v>
      </c>
      <c r="Q1479" s="10">
        <f t="shared" si="272"/>
        <v>0</v>
      </c>
      <c r="R1479" s="10">
        <f t="shared" si="273"/>
        <v>0</v>
      </c>
      <c r="S1479" s="10">
        <f t="shared" si="274"/>
        <v>0</v>
      </c>
      <c r="T1479" s="10">
        <f t="shared" si="275"/>
        <v>0</v>
      </c>
      <c r="U1479" s="10">
        <f t="shared" si="276"/>
        <v>0</v>
      </c>
      <c r="V1479" s="10">
        <f t="shared" si="277"/>
        <v>0</v>
      </c>
    </row>
    <row r="1480" spans="2:22">
      <c r="B1480" s="8"/>
      <c r="E1480" s="193"/>
      <c r="O1480" s="10">
        <f t="shared" si="270"/>
        <v>0</v>
      </c>
      <c r="P1480" s="10">
        <f t="shared" si="271"/>
        <v>0</v>
      </c>
      <c r="Q1480" s="10">
        <f t="shared" si="272"/>
        <v>0</v>
      </c>
      <c r="R1480" s="10">
        <f t="shared" si="273"/>
        <v>0</v>
      </c>
      <c r="S1480" s="10">
        <f t="shared" si="274"/>
        <v>0</v>
      </c>
      <c r="T1480" s="10">
        <f t="shared" si="275"/>
        <v>0</v>
      </c>
      <c r="U1480" s="10">
        <f t="shared" si="276"/>
        <v>0</v>
      </c>
      <c r="V1480" s="10">
        <f t="shared" si="277"/>
        <v>0</v>
      </c>
    </row>
    <row r="1481" spans="2:22">
      <c r="B1481" s="8"/>
      <c r="E1481" s="193"/>
      <c r="O1481" s="10">
        <f t="shared" si="270"/>
        <v>0</v>
      </c>
      <c r="P1481" s="10">
        <f t="shared" si="271"/>
        <v>0</v>
      </c>
      <c r="Q1481" s="10">
        <f t="shared" si="272"/>
        <v>0</v>
      </c>
      <c r="R1481" s="10">
        <f t="shared" si="273"/>
        <v>0</v>
      </c>
      <c r="S1481" s="10">
        <f t="shared" si="274"/>
        <v>0</v>
      </c>
      <c r="T1481" s="10">
        <f t="shared" si="275"/>
        <v>0</v>
      </c>
      <c r="U1481" s="10">
        <f t="shared" si="276"/>
        <v>0</v>
      </c>
      <c r="V1481" s="10">
        <f t="shared" si="277"/>
        <v>0</v>
      </c>
    </row>
    <row r="1482" spans="2:22">
      <c r="B1482" s="8"/>
      <c r="E1482" s="193"/>
      <c r="O1482" s="10">
        <f t="shared" si="270"/>
        <v>0</v>
      </c>
      <c r="P1482" s="10">
        <f t="shared" si="271"/>
        <v>0</v>
      </c>
      <c r="Q1482" s="10">
        <f t="shared" si="272"/>
        <v>0</v>
      </c>
      <c r="R1482" s="10">
        <f t="shared" si="273"/>
        <v>0</v>
      </c>
      <c r="S1482" s="10">
        <f t="shared" si="274"/>
        <v>0</v>
      </c>
      <c r="T1482" s="10">
        <f t="shared" si="275"/>
        <v>0</v>
      </c>
      <c r="U1482" s="10">
        <f t="shared" si="276"/>
        <v>0</v>
      </c>
      <c r="V1482" s="10">
        <f t="shared" si="277"/>
        <v>0</v>
      </c>
    </row>
    <row r="1483" spans="2:22">
      <c r="B1483" s="8"/>
      <c r="E1483" s="193"/>
      <c r="O1483" s="10">
        <f t="shared" si="270"/>
        <v>0</v>
      </c>
      <c r="P1483" s="10">
        <f t="shared" si="271"/>
        <v>0</v>
      </c>
      <c r="Q1483" s="10">
        <f t="shared" si="272"/>
        <v>0</v>
      </c>
      <c r="R1483" s="10">
        <f t="shared" si="273"/>
        <v>0</v>
      </c>
      <c r="S1483" s="10">
        <f t="shared" si="274"/>
        <v>0</v>
      </c>
      <c r="T1483" s="10">
        <f t="shared" si="275"/>
        <v>0</v>
      </c>
      <c r="U1483" s="10">
        <f t="shared" si="276"/>
        <v>0</v>
      </c>
      <c r="V1483" s="10">
        <f t="shared" si="277"/>
        <v>0</v>
      </c>
    </row>
    <row r="1484" spans="2:22">
      <c r="B1484" s="8"/>
      <c r="E1484" s="193"/>
      <c r="O1484" s="10">
        <f t="shared" si="270"/>
        <v>0</v>
      </c>
      <c r="P1484" s="10">
        <f t="shared" si="271"/>
        <v>0</v>
      </c>
      <c r="Q1484" s="10">
        <f t="shared" si="272"/>
        <v>0</v>
      </c>
      <c r="R1484" s="10">
        <f t="shared" si="273"/>
        <v>0</v>
      </c>
      <c r="S1484" s="10">
        <f t="shared" si="274"/>
        <v>0</v>
      </c>
      <c r="T1484" s="10">
        <f t="shared" si="275"/>
        <v>0</v>
      </c>
      <c r="U1484" s="10">
        <f t="shared" si="276"/>
        <v>0</v>
      </c>
      <c r="V1484" s="10">
        <f t="shared" si="277"/>
        <v>0</v>
      </c>
    </row>
    <row r="1485" spans="2:22">
      <c r="B1485" s="8"/>
      <c r="E1485" s="193"/>
      <c r="O1485" s="10">
        <f t="shared" si="270"/>
        <v>0</v>
      </c>
      <c r="P1485" s="10">
        <f t="shared" si="271"/>
        <v>0</v>
      </c>
      <c r="Q1485" s="10">
        <f t="shared" si="272"/>
        <v>0</v>
      </c>
      <c r="R1485" s="10">
        <f t="shared" si="273"/>
        <v>0</v>
      </c>
      <c r="S1485" s="10">
        <f t="shared" si="274"/>
        <v>0</v>
      </c>
      <c r="T1485" s="10">
        <f t="shared" si="275"/>
        <v>0</v>
      </c>
      <c r="U1485" s="10">
        <f t="shared" si="276"/>
        <v>0</v>
      </c>
      <c r="V1485" s="10">
        <f t="shared" si="277"/>
        <v>0</v>
      </c>
    </row>
    <row r="1486" spans="2:22">
      <c r="B1486" s="8"/>
      <c r="E1486" s="193"/>
      <c r="O1486" s="10">
        <f t="shared" si="270"/>
        <v>0</v>
      </c>
      <c r="P1486" s="10">
        <f t="shared" si="271"/>
        <v>0</v>
      </c>
      <c r="Q1486" s="10">
        <f t="shared" si="272"/>
        <v>0</v>
      </c>
      <c r="R1486" s="10">
        <f t="shared" si="273"/>
        <v>0</v>
      </c>
      <c r="S1486" s="10">
        <f t="shared" si="274"/>
        <v>0</v>
      </c>
      <c r="T1486" s="10">
        <f t="shared" si="275"/>
        <v>0</v>
      </c>
      <c r="U1486" s="10">
        <f t="shared" si="276"/>
        <v>0</v>
      </c>
      <c r="V1486" s="10">
        <f t="shared" si="277"/>
        <v>0</v>
      </c>
    </row>
    <row r="1487" spans="2:22">
      <c r="B1487" s="8"/>
      <c r="E1487" s="193"/>
      <c r="O1487" s="10">
        <f t="shared" si="270"/>
        <v>0</v>
      </c>
      <c r="P1487" s="10">
        <f t="shared" si="271"/>
        <v>0</v>
      </c>
      <c r="Q1487" s="10">
        <f t="shared" si="272"/>
        <v>0</v>
      </c>
      <c r="R1487" s="10">
        <f t="shared" si="273"/>
        <v>0</v>
      </c>
      <c r="S1487" s="10">
        <f t="shared" si="274"/>
        <v>0</v>
      </c>
      <c r="T1487" s="10">
        <f t="shared" si="275"/>
        <v>0</v>
      </c>
      <c r="U1487" s="10">
        <f t="shared" si="276"/>
        <v>0</v>
      </c>
      <c r="V1487" s="10">
        <f t="shared" si="277"/>
        <v>0</v>
      </c>
    </row>
    <row r="1488" spans="2:22">
      <c r="B1488" s="8"/>
      <c r="E1488" s="193"/>
      <c r="O1488" s="10">
        <f t="shared" si="270"/>
        <v>0</v>
      </c>
      <c r="P1488" s="10">
        <f t="shared" si="271"/>
        <v>0</v>
      </c>
      <c r="Q1488" s="10">
        <f t="shared" si="272"/>
        <v>0</v>
      </c>
      <c r="R1488" s="10">
        <f t="shared" si="273"/>
        <v>0</v>
      </c>
      <c r="S1488" s="10">
        <f t="shared" si="274"/>
        <v>0</v>
      </c>
      <c r="T1488" s="10">
        <f t="shared" si="275"/>
        <v>0</v>
      </c>
      <c r="U1488" s="10">
        <f t="shared" si="276"/>
        <v>0</v>
      </c>
      <c r="V1488" s="10">
        <f t="shared" si="277"/>
        <v>0</v>
      </c>
    </row>
    <row r="1489" spans="2:22">
      <c r="B1489" s="8"/>
      <c r="E1489" s="193"/>
      <c r="O1489" s="10">
        <f t="shared" si="270"/>
        <v>0</v>
      </c>
      <c r="P1489" s="10">
        <f t="shared" si="271"/>
        <v>0</v>
      </c>
      <c r="Q1489" s="10">
        <f t="shared" si="272"/>
        <v>0</v>
      </c>
      <c r="R1489" s="10">
        <f t="shared" si="273"/>
        <v>0</v>
      </c>
      <c r="S1489" s="10">
        <f t="shared" si="274"/>
        <v>0</v>
      </c>
      <c r="T1489" s="10">
        <f t="shared" si="275"/>
        <v>0</v>
      </c>
      <c r="U1489" s="10">
        <f t="shared" si="276"/>
        <v>0</v>
      </c>
      <c r="V1489" s="10">
        <f t="shared" si="277"/>
        <v>0</v>
      </c>
    </row>
    <row r="1490" spans="2:22">
      <c r="B1490" s="8"/>
      <c r="E1490" s="193"/>
      <c r="O1490" s="10">
        <f t="shared" si="270"/>
        <v>0</v>
      </c>
      <c r="P1490" s="10">
        <f t="shared" si="271"/>
        <v>0</v>
      </c>
      <c r="Q1490" s="10">
        <f t="shared" si="272"/>
        <v>0</v>
      </c>
      <c r="R1490" s="10">
        <f t="shared" si="273"/>
        <v>0</v>
      </c>
      <c r="S1490" s="10">
        <f t="shared" si="274"/>
        <v>0</v>
      </c>
      <c r="T1490" s="10">
        <f t="shared" si="275"/>
        <v>0</v>
      </c>
      <c r="U1490" s="10">
        <f t="shared" si="276"/>
        <v>0</v>
      </c>
      <c r="V1490" s="10">
        <f t="shared" si="277"/>
        <v>0</v>
      </c>
    </row>
    <row r="1491" spans="2:22">
      <c r="B1491" s="8"/>
      <c r="E1491" s="193"/>
      <c r="O1491" s="10">
        <f t="shared" si="270"/>
        <v>0</v>
      </c>
      <c r="P1491" s="10">
        <f t="shared" si="271"/>
        <v>0</v>
      </c>
      <c r="Q1491" s="10">
        <f t="shared" si="272"/>
        <v>0</v>
      </c>
      <c r="R1491" s="10">
        <f t="shared" si="273"/>
        <v>0</v>
      </c>
      <c r="S1491" s="10">
        <f t="shared" si="274"/>
        <v>0</v>
      </c>
      <c r="T1491" s="10">
        <f t="shared" si="275"/>
        <v>0</v>
      </c>
      <c r="U1491" s="10">
        <f t="shared" si="276"/>
        <v>0</v>
      </c>
      <c r="V1491" s="10">
        <f t="shared" si="277"/>
        <v>0</v>
      </c>
    </row>
    <row r="1492" spans="2:22">
      <c r="B1492" s="8"/>
      <c r="E1492" s="193"/>
      <c r="O1492" s="10">
        <f t="shared" si="270"/>
        <v>0</v>
      </c>
      <c r="P1492" s="10">
        <f t="shared" si="271"/>
        <v>0</v>
      </c>
      <c r="Q1492" s="10">
        <f t="shared" si="272"/>
        <v>0</v>
      </c>
      <c r="R1492" s="10">
        <f t="shared" si="273"/>
        <v>0</v>
      </c>
      <c r="S1492" s="10">
        <f t="shared" si="274"/>
        <v>0</v>
      </c>
      <c r="T1492" s="10">
        <f t="shared" si="275"/>
        <v>0</v>
      </c>
      <c r="U1492" s="10">
        <f t="shared" si="276"/>
        <v>0</v>
      </c>
      <c r="V1492" s="10">
        <f t="shared" si="277"/>
        <v>0</v>
      </c>
    </row>
    <row r="1493" spans="2:22">
      <c r="B1493" s="8"/>
      <c r="E1493" s="193"/>
      <c r="O1493" s="10">
        <f t="shared" si="270"/>
        <v>0</v>
      </c>
      <c r="P1493" s="10">
        <f t="shared" si="271"/>
        <v>0</v>
      </c>
      <c r="Q1493" s="10">
        <f t="shared" si="272"/>
        <v>0</v>
      </c>
      <c r="R1493" s="10">
        <f t="shared" si="273"/>
        <v>0</v>
      </c>
      <c r="S1493" s="10">
        <f t="shared" si="274"/>
        <v>0</v>
      </c>
      <c r="T1493" s="10">
        <f t="shared" si="275"/>
        <v>0</v>
      </c>
      <c r="U1493" s="10">
        <f t="shared" si="276"/>
        <v>0</v>
      </c>
      <c r="V1493" s="10">
        <f t="shared" si="277"/>
        <v>0</v>
      </c>
    </row>
    <row r="1494" spans="2:22">
      <c r="B1494" s="8"/>
      <c r="E1494" s="193"/>
      <c r="O1494" s="10">
        <f t="shared" si="270"/>
        <v>0</v>
      </c>
      <c r="P1494" s="10">
        <f t="shared" si="271"/>
        <v>0</v>
      </c>
      <c r="Q1494" s="10">
        <f t="shared" si="272"/>
        <v>0</v>
      </c>
      <c r="R1494" s="10">
        <f t="shared" si="273"/>
        <v>0</v>
      </c>
      <c r="S1494" s="10">
        <f t="shared" si="274"/>
        <v>0</v>
      </c>
      <c r="T1494" s="10">
        <f t="shared" si="275"/>
        <v>0</v>
      </c>
      <c r="U1494" s="10">
        <f t="shared" si="276"/>
        <v>0</v>
      </c>
      <c r="V1494" s="10">
        <f t="shared" si="277"/>
        <v>0</v>
      </c>
    </row>
    <row r="1495" spans="2:22">
      <c r="B1495" s="8"/>
      <c r="E1495" s="193"/>
      <c r="O1495" s="10">
        <f t="shared" si="270"/>
        <v>0</v>
      </c>
      <c r="P1495" s="10">
        <f t="shared" si="271"/>
        <v>0</v>
      </c>
      <c r="Q1495" s="10">
        <f t="shared" si="272"/>
        <v>0</v>
      </c>
      <c r="R1495" s="10">
        <f t="shared" si="273"/>
        <v>0</v>
      </c>
      <c r="S1495" s="10">
        <f t="shared" si="274"/>
        <v>0</v>
      </c>
      <c r="T1495" s="10">
        <f t="shared" si="275"/>
        <v>0</v>
      </c>
      <c r="U1495" s="10">
        <f t="shared" si="276"/>
        <v>0</v>
      </c>
      <c r="V1495" s="10">
        <f t="shared" si="277"/>
        <v>0</v>
      </c>
    </row>
    <row r="1496" spans="2:22">
      <c r="B1496" s="8"/>
      <c r="E1496" s="193"/>
      <c r="O1496" s="10">
        <f t="shared" si="270"/>
        <v>0</v>
      </c>
      <c r="P1496" s="10">
        <f t="shared" si="271"/>
        <v>0</v>
      </c>
      <c r="Q1496" s="10">
        <f t="shared" si="272"/>
        <v>0</v>
      </c>
      <c r="R1496" s="10">
        <f t="shared" si="273"/>
        <v>0</v>
      </c>
      <c r="S1496" s="10">
        <f t="shared" si="274"/>
        <v>0</v>
      </c>
      <c r="T1496" s="10">
        <f t="shared" si="275"/>
        <v>0</v>
      </c>
      <c r="U1496" s="10">
        <f t="shared" si="276"/>
        <v>0</v>
      </c>
      <c r="V1496" s="10">
        <f t="shared" si="277"/>
        <v>0</v>
      </c>
    </row>
    <row r="1497" spans="2:22">
      <c r="B1497" s="8"/>
      <c r="E1497" s="193"/>
      <c r="O1497" s="10">
        <f t="shared" si="270"/>
        <v>0</v>
      </c>
      <c r="P1497" s="10">
        <f t="shared" si="271"/>
        <v>0</v>
      </c>
      <c r="Q1497" s="10">
        <f t="shared" si="272"/>
        <v>0</v>
      </c>
      <c r="R1497" s="10">
        <f t="shared" si="273"/>
        <v>0</v>
      </c>
      <c r="S1497" s="10">
        <f t="shared" si="274"/>
        <v>0</v>
      </c>
      <c r="T1497" s="10">
        <f t="shared" si="275"/>
        <v>0</v>
      </c>
      <c r="U1497" s="10">
        <f t="shared" si="276"/>
        <v>0</v>
      </c>
      <c r="V1497" s="10">
        <f t="shared" si="277"/>
        <v>0</v>
      </c>
    </row>
    <row r="1498" spans="2:22">
      <c r="B1498" s="8"/>
      <c r="E1498" s="193"/>
      <c r="O1498" s="10">
        <f t="shared" si="270"/>
        <v>0</v>
      </c>
      <c r="P1498" s="10">
        <f t="shared" si="271"/>
        <v>0</v>
      </c>
      <c r="Q1498" s="10">
        <f t="shared" si="272"/>
        <v>0</v>
      </c>
      <c r="R1498" s="10">
        <f t="shared" si="273"/>
        <v>0</v>
      </c>
      <c r="S1498" s="10">
        <f t="shared" si="274"/>
        <v>0</v>
      </c>
      <c r="T1498" s="10">
        <f t="shared" si="275"/>
        <v>0</v>
      </c>
      <c r="U1498" s="10">
        <f t="shared" si="276"/>
        <v>0</v>
      </c>
      <c r="V1498" s="10">
        <f t="shared" si="277"/>
        <v>0</v>
      </c>
    </row>
    <row r="1499" spans="2:22">
      <c r="B1499" s="8"/>
      <c r="E1499" s="193"/>
      <c r="O1499" s="10">
        <f t="shared" si="270"/>
        <v>0</v>
      </c>
      <c r="P1499" s="10">
        <f t="shared" si="271"/>
        <v>0</v>
      </c>
      <c r="Q1499" s="10">
        <f t="shared" si="272"/>
        <v>0</v>
      </c>
      <c r="R1499" s="10">
        <f t="shared" si="273"/>
        <v>0</v>
      </c>
      <c r="S1499" s="10">
        <f t="shared" si="274"/>
        <v>0</v>
      </c>
      <c r="T1499" s="10">
        <f t="shared" si="275"/>
        <v>0</v>
      </c>
      <c r="U1499" s="10">
        <f t="shared" si="276"/>
        <v>0</v>
      </c>
      <c r="V1499" s="10">
        <f t="shared" si="277"/>
        <v>0</v>
      </c>
    </row>
    <row r="1500" spans="2:22">
      <c r="B1500" s="8"/>
      <c r="E1500" s="193"/>
      <c r="O1500" s="10">
        <f t="shared" si="270"/>
        <v>0</v>
      </c>
      <c r="P1500" s="10">
        <f t="shared" si="271"/>
        <v>0</v>
      </c>
      <c r="Q1500" s="10">
        <f t="shared" si="272"/>
        <v>0</v>
      </c>
      <c r="R1500" s="10">
        <f t="shared" si="273"/>
        <v>0</v>
      </c>
      <c r="S1500" s="10">
        <f t="shared" si="274"/>
        <v>0</v>
      </c>
      <c r="T1500" s="10">
        <f t="shared" si="275"/>
        <v>0</v>
      </c>
      <c r="U1500" s="10">
        <f t="shared" si="276"/>
        <v>0</v>
      </c>
      <c r="V1500" s="10">
        <f t="shared" si="277"/>
        <v>0</v>
      </c>
    </row>
    <row r="1501" spans="2:22">
      <c r="B1501" s="8"/>
      <c r="E1501" s="193"/>
      <c r="O1501" s="10">
        <f t="shared" si="270"/>
        <v>0</v>
      </c>
      <c r="P1501" s="10">
        <f t="shared" si="271"/>
        <v>0</v>
      </c>
      <c r="Q1501" s="10">
        <f t="shared" si="272"/>
        <v>0</v>
      </c>
      <c r="R1501" s="10">
        <f t="shared" si="273"/>
        <v>0</v>
      </c>
      <c r="S1501" s="10">
        <f t="shared" si="274"/>
        <v>0</v>
      </c>
      <c r="T1501" s="10">
        <f t="shared" si="275"/>
        <v>0</v>
      </c>
      <c r="U1501" s="10">
        <f t="shared" si="276"/>
        <v>0</v>
      </c>
      <c r="V1501" s="10">
        <f t="shared" si="277"/>
        <v>0</v>
      </c>
    </row>
    <row r="1502" spans="2:22">
      <c r="B1502" s="8"/>
      <c r="E1502" s="193"/>
      <c r="O1502" s="10">
        <f t="shared" si="270"/>
        <v>0</v>
      </c>
      <c r="P1502" s="10">
        <f t="shared" si="271"/>
        <v>0</v>
      </c>
      <c r="Q1502" s="10">
        <f t="shared" si="272"/>
        <v>0</v>
      </c>
      <c r="R1502" s="10">
        <f t="shared" si="273"/>
        <v>0</v>
      </c>
      <c r="S1502" s="10">
        <f t="shared" si="274"/>
        <v>0</v>
      </c>
      <c r="T1502" s="10">
        <f t="shared" si="275"/>
        <v>0</v>
      </c>
      <c r="U1502" s="10">
        <f t="shared" si="276"/>
        <v>0</v>
      </c>
      <c r="V1502" s="10">
        <f t="shared" si="277"/>
        <v>0</v>
      </c>
    </row>
    <row r="1503" spans="2:22">
      <c r="B1503" s="8"/>
      <c r="E1503" s="193"/>
      <c r="O1503" s="10">
        <f t="shared" si="270"/>
        <v>0</v>
      </c>
      <c r="P1503" s="10">
        <f t="shared" si="271"/>
        <v>0</v>
      </c>
      <c r="Q1503" s="10">
        <f t="shared" si="272"/>
        <v>0</v>
      </c>
      <c r="R1503" s="10">
        <f t="shared" si="273"/>
        <v>0</v>
      </c>
      <c r="S1503" s="10">
        <f t="shared" si="274"/>
        <v>0</v>
      </c>
      <c r="T1503" s="10">
        <f t="shared" si="275"/>
        <v>0</v>
      </c>
      <c r="U1503" s="10">
        <f t="shared" si="276"/>
        <v>0</v>
      </c>
      <c r="V1503" s="10">
        <f t="shared" si="277"/>
        <v>0</v>
      </c>
    </row>
    <row r="1504" spans="2:22">
      <c r="B1504" s="8"/>
      <c r="E1504" s="193"/>
      <c r="O1504" s="10">
        <f t="shared" si="270"/>
        <v>0</v>
      </c>
      <c r="P1504" s="10">
        <f t="shared" si="271"/>
        <v>0</v>
      </c>
      <c r="Q1504" s="10">
        <f t="shared" si="272"/>
        <v>0</v>
      </c>
      <c r="R1504" s="10">
        <f t="shared" si="273"/>
        <v>0</v>
      </c>
      <c r="S1504" s="10">
        <f t="shared" ref="S1504" si="278">2*SIN(RADIANS(E1504/2))/0.070931</f>
        <v>0</v>
      </c>
      <c r="T1504" s="10">
        <f t="shared" ref="T1504" si="279">F1504</f>
        <v>0</v>
      </c>
      <c r="U1504" s="10">
        <f t="shared" si="276"/>
        <v>0</v>
      </c>
      <c r="V1504" s="10">
        <f t="shared" si="277"/>
        <v>0</v>
      </c>
    </row>
    <row r="1505" spans="15:18">
      <c r="O1505" s="10"/>
      <c r="P1505" s="10"/>
      <c r="Q1505" s="10">
        <f t="shared" si="272"/>
        <v>0</v>
      </c>
      <c r="R1505" s="10">
        <f t="shared" si="273"/>
        <v>0</v>
      </c>
    </row>
    <row r="1506" spans="15:18">
      <c r="O1506" s="10"/>
      <c r="P1506" s="10"/>
      <c r="Q1506" s="10">
        <f t="shared" si="272"/>
        <v>0</v>
      </c>
      <c r="R1506" s="10">
        <f t="shared" si="273"/>
        <v>0</v>
      </c>
    </row>
    <row r="1507" spans="15:18">
      <c r="O1507" s="10"/>
      <c r="P1507" s="10"/>
      <c r="Q1507" s="10">
        <f t="shared" si="272"/>
        <v>0</v>
      </c>
      <c r="R1507" s="10">
        <f t="shared" si="273"/>
        <v>0</v>
      </c>
    </row>
    <row r="1508" spans="15:18">
      <c r="O1508" s="10"/>
      <c r="P1508" s="10"/>
      <c r="Q1508" s="10">
        <f t="shared" si="272"/>
        <v>0</v>
      </c>
      <c r="R1508" s="10">
        <f t="shared" si="273"/>
        <v>0</v>
      </c>
    </row>
    <row r="1509" spans="15:18">
      <c r="O1509" s="10"/>
      <c r="P1509" s="10"/>
      <c r="Q1509" s="10">
        <f t="shared" si="272"/>
        <v>0</v>
      </c>
      <c r="R1509" s="10">
        <f t="shared" si="273"/>
        <v>0</v>
      </c>
    </row>
    <row r="1510" spans="15:18">
      <c r="O1510" s="10"/>
      <c r="P1510" s="10"/>
      <c r="Q1510" s="10">
        <f t="shared" si="272"/>
        <v>0</v>
      </c>
      <c r="R1510" s="10">
        <f t="shared" si="273"/>
        <v>0</v>
      </c>
    </row>
    <row r="1511" spans="15:18">
      <c r="O1511" s="10"/>
      <c r="P1511" s="10"/>
      <c r="Q1511" s="10">
        <f t="shared" si="272"/>
        <v>0</v>
      </c>
      <c r="R1511" s="10">
        <f t="shared" si="273"/>
        <v>0</v>
      </c>
    </row>
    <row r="1512" spans="15:18">
      <c r="O1512" s="10"/>
      <c r="P1512" s="10"/>
      <c r="Q1512" s="10">
        <f t="shared" si="272"/>
        <v>0</v>
      </c>
      <c r="R1512" s="10">
        <f t="shared" si="273"/>
        <v>0</v>
      </c>
    </row>
    <row r="1513" spans="15:18">
      <c r="O1513" s="10"/>
      <c r="P1513" s="10"/>
      <c r="Q1513" s="10">
        <f t="shared" si="272"/>
        <v>0</v>
      </c>
      <c r="R1513" s="10">
        <f t="shared" si="273"/>
        <v>0</v>
      </c>
    </row>
    <row r="1514" spans="15:18">
      <c r="O1514" s="10"/>
      <c r="P1514" s="10"/>
      <c r="Q1514" s="10">
        <f t="shared" si="272"/>
        <v>0</v>
      </c>
      <c r="R1514" s="10">
        <f t="shared" si="273"/>
        <v>0</v>
      </c>
    </row>
    <row r="1515" spans="15:18">
      <c r="O1515" s="10"/>
      <c r="P1515" s="10"/>
      <c r="Q1515" s="10">
        <f t="shared" si="272"/>
        <v>0</v>
      </c>
      <c r="R1515" s="10">
        <f t="shared" si="273"/>
        <v>0</v>
      </c>
    </row>
    <row r="1516" spans="15:18">
      <c r="O1516" s="10"/>
      <c r="P1516" s="10"/>
      <c r="Q1516" s="10">
        <f t="shared" si="272"/>
        <v>0</v>
      </c>
      <c r="R1516" s="10">
        <f t="shared" si="273"/>
        <v>0</v>
      </c>
    </row>
    <row r="1517" spans="15:18">
      <c r="O1517" s="10"/>
      <c r="P1517" s="10"/>
      <c r="Q1517" s="10">
        <f t="shared" ref="Q1517:Q1580" si="280">2*SIN(RADIANS(C1517/2))/0.070931</f>
        <v>0</v>
      </c>
      <c r="R1517" s="10">
        <f t="shared" ref="R1517:R1580" si="281">D1517</f>
        <v>0</v>
      </c>
    </row>
    <row r="1518" spans="15:18">
      <c r="O1518" s="10"/>
      <c r="P1518" s="10"/>
      <c r="Q1518" s="10">
        <f t="shared" si="280"/>
        <v>0</v>
      </c>
      <c r="R1518" s="10">
        <f t="shared" si="281"/>
        <v>0</v>
      </c>
    </row>
    <row r="1519" spans="15:18">
      <c r="O1519" s="10"/>
      <c r="P1519" s="10"/>
      <c r="Q1519" s="10">
        <f t="shared" si="280"/>
        <v>0</v>
      </c>
      <c r="R1519" s="10">
        <f t="shared" si="281"/>
        <v>0</v>
      </c>
    </row>
    <row r="1520" spans="15:18">
      <c r="O1520" s="10"/>
      <c r="P1520" s="10"/>
      <c r="Q1520" s="10">
        <f t="shared" si="280"/>
        <v>0</v>
      </c>
      <c r="R1520" s="10">
        <f t="shared" si="281"/>
        <v>0</v>
      </c>
    </row>
    <row r="1521" spans="15:18">
      <c r="O1521" s="10"/>
      <c r="P1521" s="10"/>
      <c r="Q1521" s="10">
        <f t="shared" si="280"/>
        <v>0</v>
      </c>
      <c r="R1521" s="10">
        <f t="shared" si="281"/>
        <v>0</v>
      </c>
    </row>
    <row r="1522" spans="15:18">
      <c r="O1522" s="10"/>
      <c r="P1522" s="10"/>
      <c r="Q1522" s="10">
        <f t="shared" si="280"/>
        <v>0</v>
      </c>
      <c r="R1522" s="10">
        <f t="shared" si="281"/>
        <v>0</v>
      </c>
    </row>
    <row r="1523" spans="15:18">
      <c r="O1523" s="10"/>
      <c r="P1523" s="10"/>
      <c r="Q1523" s="10">
        <f t="shared" si="280"/>
        <v>0</v>
      </c>
      <c r="R1523" s="10">
        <f t="shared" si="281"/>
        <v>0</v>
      </c>
    </row>
    <row r="1524" spans="15:18">
      <c r="O1524" s="10"/>
      <c r="P1524" s="10"/>
      <c r="Q1524" s="10">
        <f t="shared" si="280"/>
        <v>0</v>
      </c>
      <c r="R1524" s="10">
        <f t="shared" si="281"/>
        <v>0</v>
      </c>
    </row>
    <row r="1525" spans="15:18">
      <c r="O1525" s="10"/>
      <c r="P1525" s="10"/>
      <c r="Q1525" s="10">
        <f t="shared" si="280"/>
        <v>0</v>
      </c>
      <c r="R1525" s="10">
        <f t="shared" si="281"/>
        <v>0</v>
      </c>
    </row>
    <row r="1526" spans="15:18">
      <c r="O1526" s="10"/>
      <c r="P1526" s="10"/>
      <c r="Q1526" s="10">
        <f t="shared" si="280"/>
        <v>0</v>
      </c>
      <c r="R1526" s="10">
        <f t="shared" si="281"/>
        <v>0</v>
      </c>
    </row>
    <row r="1527" spans="15:18">
      <c r="O1527" s="10"/>
      <c r="P1527" s="10"/>
      <c r="Q1527" s="10">
        <f t="shared" si="280"/>
        <v>0</v>
      </c>
      <c r="R1527" s="10">
        <f t="shared" si="281"/>
        <v>0</v>
      </c>
    </row>
    <row r="1528" spans="15:18">
      <c r="O1528" s="10"/>
      <c r="P1528" s="10"/>
      <c r="Q1528" s="10">
        <f t="shared" si="280"/>
        <v>0</v>
      </c>
      <c r="R1528" s="10">
        <f t="shared" si="281"/>
        <v>0</v>
      </c>
    </row>
    <row r="1529" spans="15:18">
      <c r="O1529" s="10"/>
      <c r="P1529" s="10"/>
      <c r="Q1529" s="10">
        <f t="shared" si="280"/>
        <v>0</v>
      </c>
      <c r="R1529" s="10">
        <f t="shared" si="281"/>
        <v>0</v>
      </c>
    </row>
    <row r="1530" spans="15:18">
      <c r="O1530" s="10"/>
      <c r="P1530" s="10"/>
      <c r="Q1530" s="10">
        <f t="shared" si="280"/>
        <v>0</v>
      </c>
      <c r="R1530" s="10">
        <f t="shared" si="281"/>
        <v>0</v>
      </c>
    </row>
    <row r="1531" spans="15:18">
      <c r="O1531" s="10"/>
      <c r="P1531" s="10"/>
      <c r="Q1531" s="10">
        <f t="shared" si="280"/>
        <v>0</v>
      </c>
      <c r="R1531" s="10">
        <f t="shared" si="281"/>
        <v>0</v>
      </c>
    </row>
    <row r="1532" spans="15:18">
      <c r="O1532" s="10"/>
      <c r="P1532" s="10"/>
      <c r="Q1532" s="10">
        <f t="shared" si="280"/>
        <v>0</v>
      </c>
      <c r="R1532" s="10">
        <f t="shared" si="281"/>
        <v>0</v>
      </c>
    </row>
    <row r="1533" spans="15:18">
      <c r="O1533" s="10"/>
      <c r="P1533" s="10"/>
      <c r="Q1533" s="10">
        <f t="shared" si="280"/>
        <v>0</v>
      </c>
      <c r="R1533" s="10">
        <f t="shared" si="281"/>
        <v>0</v>
      </c>
    </row>
    <row r="1534" spans="15:18">
      <c r="O1534" s="10"/>
      <c r="P1534" s="10"/>
      <c r="Q1534" s="10">
        <f t="shared" si="280"/>
        <v>0</v>
      </c>
      <c r="R1534" s="10">
        <f t="shared" si="281"/>
        <v>0</v>
      </c>
    </row>
    <row r="1535" spans="15:18">
      <c r="O1535" s="10"/>
      <c r="P1535" s="10"/>
      <c r="Q1535" s="10">
        <f t="shared" si="280"/>
        <v>0</v>
      </c>
      <c r="R1535" s="10">
        <f t="shared" si="281"/>
        <v>0</v>
      </c>
    </row>
    <row r="1536" spans="15:18">
      <c r="O1536" s="10"/>
      <c r="P1536" s="10"/>
      <c r="Q1536" s="10">
        <f t="shared" si="280"/>
        <v>0</v>
      </c>
      <c r="R1536" s="10">
        <f t="shared" si="281"/>
        <v>0</v>
      </c>
    </row>
    <row r="1537" spans="15:18">
      <c r="O1537" s="10"/>
      <c r="P1537" s="10"/>
      <c r="Q1537" s="10">
        <f t="shared" si="280"/>
        <v>0</v>
      </c>
      <c r="R1537" s="10">
        <f t="shared" si="281"/>
        <v>0</v>
      </c>
    </row>
    <row r="1538" spans="15:18">
      <c r="O1538" s="10"/>
      <c r="P1538" s="10"/>
      <c r="Q1538" s="10">
        <f t="shared" si="280"/>
        <v>0</v>
      </c>
      <c r="R1538" s="10">
        <f t="shared" si="281"/>
        <v>0</v>
      </c>
    </row>
    <row r="1539" spans="15:18">
      <c r="O1539" s="10"/>
      <c r="P1539" s="10"/>
      <c r="Q1539" s="10">
        <f t="shared" si="280"/>
        <v>0</v>
      </c>
      <c r="R1539" s="10">
        <f t="shared" si="281"/>
        <v>0</v>
      </c>
    </row>
    <row r="1540" spans="15:18">
      <c r="O1540" s="10"/>
      <c r="P1540" s="10"/>
      <c r="Q1540" s="10">
        <f t="shared" si="280"/>
        <v>0</v>
      </c>
      <c r="R1540" s="10">
        <f t="shared" si="281"/>
        <v>0</v>
      </c>
    </row>
    <row r="1541" spans="15:18">
      <c r="O1541" s="10"/>
      <c r="P1541" s="10"/>
      <c r="Q1541" s="10">
        <f t="shared" si="280"/>
        <v>0</v>
      </c>
      <c r="R1541" s="10">
        <f t="shared" si="281"/>
        <v>0</v>
      </c>
    </row>
    <row r="1542" spans="15:18">
      <c r="O1542" s="10"/>
      <c r="P1542" s="10"/>
      <c r="Q1542" s="10">
        <f t="shared" si="280"/>
        <v>0</v>
      </c>
      <c r="R1542" s="10">
        <f t="shared" si="281"/>
        <v>0</v>
      </c>
    </row>
    <row r="1543" spans="15:18">
      <c r="O1543" s="10"/>
      <c r="P1543" s="10"/>
      <c r="Q1543" s="10">
        <f t="shared" si="280"/>
        <v>0</v>
      </c>
      <c r="R1543" s="10">
        <f t="shared" si="281"/>
        <v>0</v>
      </c>
    </row>
    <row r="1544" spans="15:18">
      <c r="O1544" s="10"/>
      <c r="P1544" s="10"/>
      <c r="Q1544" s="10">
        <f t="shared" si="280"/>
        <v>0</v>
      </c>
      <c r="R1544" s="10">
        <f t="shared" si="281"/>
        <v>0</v>
      </c>
    </row>
    <row r="1545" spans="15:18">
      <c r="O1545" s="10"/>
      <c r="P1545" s="10"/>
      <c r="Q1545" s="10">
        <f t="shared" si="280"/>
        <v>0</v>
      </c>
      <c r="R1545" s="10">
        <f t="shared" si="281"/>
        <v>0</v>
      </c>
    </row>
    <row r="1546" spans="15:18">
      <c r="O1546" s="10"/>
      <c r="P1546" s="10"/>
      <c r="Q1546" s="10">
        <f t="shared" si="280"/>
        <v>0</v>
      </c>
      <c r="R1546" s="10">
        <f t="shared" si="281"/>
        <v>0</v>
      </c>
    </row>
    <row r="1547" spans="15:18">
      <c r="O1547" s="10"/>
      <c r="P1547" s="10"/>
      <c r="Q1547" s="10">
        <f t="shared" si="280"/>
        <v>0</v>
      </c>
      <c r="R1547" s="10">
        <f t="shared" si="281"/>
        <v>0</v>
      </c>
    </row>
    <row r="1548" spans="15:18">
      <c r="O1548" s="10"/>
      <c r="P1548" s="10"/>
      <c r="Q1548" s="10">
        <f t="shared" si="280"/>
        <v>0</v>
      </c>
      <c r="R1548" s="10">
        <f t="shared" si="281"/>
        <v>0</v>
      </c>
    </row>
    <row r="1549" spans="15:18">
      <c r="O1549" s="10"/>
      <c r="P1549" s="10"/>
      <c r="Q1549" s="10">
        <f t="shared" si="280"/>
        <v>0</v>
      </c>
      <c r="R1549" s="10">
        <f t="shared" si="281"/>
        <v>0</v>
      </c>
    </row>
    <row r="1550" spans="15:18">
      <c r="O1550" s="10"/>
      <c r="P1550" s="10"/>
      <c r="Q1550" s="10">
        <f t="shared" si="280"/>
        <v>0</v>
      </c>
      <c r="R1550" s="10">
        <f t="shared" si="281"/>
        <v>0</v>
      </c>
    </row>
    <row r="1551" spans="15:18">
      <c r="O1551" s="10"/>
      <c r="P1551" s="10"/>
      <c r="Q1551" s="10">
        <f t="shared" si="280"/>
        <v>0</v>
      </c>
      <c r="R1551" s="10">
        <f t="shared" si="281"/>
        <v>0</v>
      </c>
    </row>
    <row r="1552" spans="15:18">
      <c r="O1552" s="10"/>
      <c r="P1552" s="10"/>
      <c r="Q1552" s="10">
        <f t="shared" si="280"/>
        <v>0</v>
      </c>
      <c r="R1552" s="10">
        <f t="shared" si="281"/>
        <v>0</v>
      </c>
    </row>
    <row r="1553" spans="15:18">
      <c r="O1553" s="10"/>
      <c r="P1553" s="10"/>
      <c r="Q1553" s="10">
        <f t="shared" si="280"/>
        <v>0</v>
      </c>
      <c r="R1553" s="10">
        <f t="shared" si="281"/>
        <v>0</v>
      </c>
    </row>
    <row r="1554" spans="15:18">
      <c r="O1554" s="10"/>
      <c r="P1554" s="10"/>
      <c r="Q1554" s="10">
        <f t="shared" si="280"/>
        <v>0</v>
      </c>
      <c r="R1554" s="10">
        <f t="shared" si="281"/>
        <v>0</v>
      </c>
    </row>
    <row r="1555" spans="15:18">
      <c r="O1555" s="10"/>
      <c r="P1555" s="10"/>
      <c r="Q1555" s="10">
        <f t="shared" si="280"/>
        <v>0</v>
      </c>
      <c r="R1555" s="10">
        <f t="shared" si="281"/>
        <v>0</v>
      </c>
    </row>
    <row r="1556" spans="15:18">
      <c r="O1556" s="10"/>
      <c r="P1556" s="10"/>
      <c r="Q1556" s="10">
        <f t="shared" si="280"/>
        <v>0</v>
      </c>
      <c r="R1556" s="10">
        <f t="shared" si="281"/>
        <v>0</v>
      </c>
    </row>
    <row r="1557" spans="15:18">
      <c r="O1557" s="10"/>
      <c r="P1557" s="10"/>
      <c r="Q1557" s="10">
        <f t="shared" si="280"/>
        <v>0</v>
      </c>
      <c r="R1557" s="10">
        <f t="shared" si="281"/>
        <v>0</v>
      </c>
    </row>
    <row r="1558" spans="15:18">
      <c r="O1558" s="10"/>
      <c r="P1558" s="10"/>
      <c r="Q1558" s="10">
        <f t="shared" si="280"/>
        <v>0</v>
      </c>
      <c r="R1558" s="10">
        <f t="shared" si="281"/>
        <v>0</v>
      </c>
    </row>
    <row r="1559" spans="15:18">
      <c r="O1559" s="10"/>
      <c r="P1559" s="10"/>
      <c r="Q1559" s="10">
        <f t="shared" si="280"/>
        <v>0</v>
      </c>
      <c r="R1559" s="10">
        <f t="shared" si="281"/>
        <v>0</v>
      </c>
    </row>
    <row r="1560" spans="15:18">
      <c r="O1560" s="10"/>
      <c r="P1560" s="10"/>
      <c r="Q1560" s="10">
        <f t="shared" si="280"/>
        <v>0</v>
      </c>
      <c r="R1560" s="10">
        <f t="shared" si="281"/>
        <v>0</v>
      </c>
    </row>
    <row r="1561" spans="15:18">
      <c r="O1561" s="10"/>
      <c r="P1561" s="10"/>
      <c r="Q1561" s="10">
        <f t="shared" si="280"/>
        <v>0</v>
      </c>
      <c r="R1561" s="10">
        <f t="shared" si="281"/>
        <v>0</v>
      </c>
    </row>
    <row r="1562" spans="15:18">
      <c r="O1562" s="10"/>
      <c r="P1562" s="10"/>
      <c r="Q1562" s="10">
        <f t="shared" si="280"/>
        <v>0</v>
      </c>
      <c r="R1562" s="10">
        <f t="shared" si="281"/>
        <v>0</v>
      </c>
    </row>
    <row r="1563" spans="15:18">
      <c r="O1563" s="10"/>
      <c r="P1563" s="10"/>
      <c r="Q1563" s="10">
        <f t="shared" si="280"/>
        <v>0</v>
      </c>
      <c r="R1563" s="10">
        <f t="shared" si="281"/>
        <v>0</v>
      </c>
    </row>
    <row r="1564" spans="15:18">
      <c r="O1564" s="10"/>
      <c r="P1564" s="10"/>
      <c r="Q1564" s="10">
        <f t="shared" si="280"/>
        <v>0</v>
      </c>
      <c r="R1564" s="10">
        <f t="shared" si="281"/>
        <v>0</v>
      </c>
    </row>
    <row r="1565" spans="15:18">
      <c r="O1565" s="10"/>
      <c r="P1565" s="10"/>
      <c r="Q1565" s="10">
        <f t="shared" si="280"/>
        <v>0</v>
      </c>
      <c r="R1565" s="10">
        <f t="shared" si="281"/>
        <v>0</v>
      </c>
    </row>
    <row r="1566" spans="15:18">
      <c r="O1566" s="10"/>
      <c r="P1566" s="10"/>
      <c r="Q1566" s="10">
        <f t="shared" si="280"/>
        <v>0</v>
      </c>
      <c r="R1566" s="10">
        <f t="shared" si="281"/>
        <v>0</v>
      </c>
    </row>
    <row r="1567" spans="15:18">
      <c r="O1567" s="10"/>
      <c r="P1567" s="10"/>
      <c r="Q1567" s="10">
        <f t="shared" si="280"/>
        <v>0</v>
      </c>
      <c r="R1567" s="10">
        <f t="shared" si="281"/>
        <v>0</v>
      </c>
    </row>
    <row r="1568" spans="15:18">
      <c r="O1568" s="10"/>
      <c r="P1568" s="10"/>
      <c r="Q1568" s="10">
        <f t="shared" si="280"/>
        <v>0</v>
      </c>
      <c r="R1568" s="10">
        <f t="shared" si="281"/>
        <v>0</v>
      </c>
    </row>
    <row r="1569" spans="15:18">
      <c r="O1569" s="10"/>
      <c r="P1569" s="10"/>
      <c r="Q1569" s="10">
        <f t="shared" si="280"/>
        <v>0</v>
      </c>
      <c r="R1569" s="10">
        <f t="shared" si="281"/>
        <v>0</v>
      </c>
    </row>
    <row r="1570" spans="15:18">
      <c r="O1570" s="10"/>
      <c r="P1570" s="10"/>
      <c r="Q1570" s="10">
        <f t="shared" si="280"/>
        <v>0</v>
      </c>
      <c r="R1570" s="10">
        <f t="shared" si="281"/>
        <v>0</v>
      </c>
    </row>
    <row r="1571" spans="15:18">
      <c r="O1571" s="10"/>
      <c r="P1571" s="10"/>
      <c r="Q1571" s="10">
        <f t="shared" si="280"/>
        <v>0</v>
      </c>
      <c r="R1571" s="10">
        <f t="shared" si="281"/>
        <v>0</v>
      </c>
    </row>
    <row r="1572" spans="15:18">
      <c r="O1572" s="10"/>
      <c r="P1572" s="10"/>
      <c r="Q1572" s="10">
        <f t="shared" si="280"/>
        <v>0</v>
      </c>
      <c r="R1572" s="10">
        <f t="shared" si="281"/>
        <v>0</v>
      </c>
    </row>
    <row r="1573" spans="15:18">
      <c r="O1573" s="10"/>
      <c r="P1573" s="10"/>
      <c r="Q1573" s="10">
        <f t="shared" si="280"/>
        <v>0</v>
      </c>
      <c r="R1573" s="10">
        <f t="shared" si="281"/>
        <v>0</v>
      </c>
    </row>
    <row r="1574" spans="15:18">
      <c r="O1574" s="10"/>
      <c r="P1574" s="10"/>
      <c r="Q1574" s="10">
        <f t="shared" si="280"/>
        <v>0</v>
      </c>
      <c r="R1574" s="10">
        <f t="shared" si="281"/>
        <v>0</v>
      </c>
    </row>
    <row r="1575" spans="15:18">
      <c r="O1575" s="10"/>
      <c r="P1575" s="10"/>
      <c r="Q1575" s="10">
        <f t="shared" si="280"/>
        <v>0</v>
      </c>
      <c r="R1575" s="10">
        <f t="shared" si="281"/>
        <v>0</v>
      </c>
    </row>
    <row r="1576" spans="15:18">
      <c r="O1576" s="10"/>
      <c r="P1576" s="10"/>
      <c r="Q1576" s="10">
        <f t="shared" si="280"/>
        <v>0</v>
      </c>
      <c r="R1576" s="10">
        <f t="shared" si="281"/>
        <v>0</v>
      </c>
    </row>
    <row r="1577" spans="15:18">
      <c r="O1577" s="10"/>
      <c r="P1577" s="10"/>
      <c r="Q1577" s="10">
        <f t="shared" si="280"/>
        <v>0</v>
      </c>
      <c r="R1577" s="10">
        <f t="shared" si="281"/>
        <v>0</v>
      </c>
    </row>
    <row r="1578" spans="15:18">
      <c r="O1578" s="10"/>
      <c r="P1578" s="10"/>
      <c r="Q1578" s="10">
        <f t="shared" si="280"/>
        <v>0</v>
      </c>
      <c r="R1578" s="10">
        <f t="shared" si="281"/>
        <v>0</v>
      </c>
    </row>
    <row r="1579" spans="15:18">
      <c r="O1579" s="10"/>
      <c r="P1579" s="10"/>
      <c r="Q1579" s="10">
        <f t="shared" si="280"/>
        <v>0</v>
      </c>
      <c r="R1579" s="10">
        <f t="shared" si="281"/>
        <v>0</v>
      </c>
    </row>
    <row r="1580" spans="15:18">
      <c r="O1580" s="10"/>
      <c r="P1580" s="10"/>
      <c r="Q1580" s="10">
        <f t="shared" si="280"/>
        <v>0</v>
      </c>
      <c r="R1580" s="10">
        <f t="shared" si="281"/>
        <v>0</v>
      </c>
    </row>
    <row r="1581" spans="15:18">
      <c r="O1581" s="10"/>
      <c r="P1581" s="10"/>
      <c r="Q1581" s="10">
        <f t="shared" ref="Q1581:Q1644" si="282">2*SIN(RADIANS(C1581/2))/0.070931</f>
        <v>0</v>
      </c>
      <c r="R1581" s="10">
        <f t="shared" ref="R1581:R1644" si="283">D1581</f>
        <v>0</v>
      </c>
    </row>
    <row r="1582" spans="15:18">
      <c r="O1582" s="10"/>
      <c r="P1582" s="10"/>
      <c r="Q1582" s="10">
        <f t="shared" si="282"/>
        <v>0</v>
      </c>
      <c r="R1582" s="10">
        <f t="shared" si="283"/>
        <v>0</v>
      </c>
    </row>
    <row r="1583" spans="15:18">
      <c r="O1583" s="10"/>
      <c r="P1583" s="10"/>
      <c r="Q1583" s="10">
        <f t="shared" si="282"/>
        <v>0</v>
      </c>
      <c r="R1583" s="10">
        <f t="shared" si="283"/>
        <v>0</v>
      </c>
    </row>
    <row r="1584" spans="15:18">
      <c r="O1584" s="10"/>
      <c r="P1584" s="10"/>
      <c r="Q1584" s="10">
        <f t="shared" si="282"/>
        <v>0</v>
      </c>
      <c r="R1584" s="10">
        <f t="shared" si="283"/>
        <v>0</v>
      </c>
    </row>
    <row r="1585" spans="15:18">
      <c r="O1585" s="10"/>
      <c r="P1585" s="10"/>
      <c r="Q1585" s="10">
        <f t="shared" si="282"/>
        <v>0</v>
      </c>
      <c r="R1585" s="10">
        <f t="shared" si="283"/>
        <v>0</v>
      </c>
    </row>
    <row r="1586" spans="15:18">
      <c r="O1586" s="10"/>
      <c r="P1586" s="10"/>
      <c r="Q1586" s="10">
        <f t="shared" si="282"/>
        <v>0</v>
      </c>
      <c r="R1586" s="10">
        <f t="shared" si="283"/>
        <v>0</v>
      </c>
    </row>
    <row r="1587" spans="15:18">
      <c r="O1587" s="10"/>
      <c r="P1587" s="10"/>
      <c r="Q1587" s="10">
        <f t="shared" si="282"/>
        <v>0</v>
      </c>
      <c r="R1587" s="10">
        <f t="shared" si="283"/>
        <v>0</v>
      </c>
    </row>
    <row r="1588" spans="15:18">
      <c r="O1588" s="10"/>
      <c r="P1588" s="10"/>
      <c r="Q1588" s="10">
        <f t="shared" si="282"/>
        <v>0</v>
      </c>
      <c r="R1588" s="10">
        <f t="shared" si="283"/>
        <v>0</v>
      </c>
    </row>
    <row r="1589" spans="15:18">
      <c r="O1589" s="10"/>
      <c r="P1589" s="10"/>
      <c r="Q1589" s="10">
        <f t="shared" si="282"/>
        <v>0</v>
      </c>
      <c r="R1589" s="10">
        <f t="shared" si="283"/>
        <v>0</v>
      </c>
    </row>
    <row r="1590" spans="15:18">
      <c r="O1590" s="10"/>
      <c r="P1590" s="10"/>
      <c r="Q1590" s="10">
        <f t="shared" si="282"/>
        <v>0</v>
      </c>
      <c r="R1590" s="10">
        <f t="shared" si="283"/>
        <v>0</v>
      </c>
    </row>
    <row r="1591" spans="15:18">
      <c r="O1591" s="10"/>
      <c r="P1591" s="10"/>
      <c r="Q1591" s="10">
        <f t="shared" si="282"/>
        <v>0</v>
      </c>
      <c r="R1591" s="10">
        <f t="shared" si="283"/>
        <v>0</v>
      </c>
    </row>
    <row r="1592" spans="15:18">
      <c r="O1592" s="10"/>
      <c r="P1592" s="10"/>
      <c r="Q1592" s="10">
        <f t="shared" si="282"/>
        <v>0</v>
      </c>
      <c r="R1592" s="10">
        <f t="shared" si="283"/>
        <v>0</v>
      </c>
    </row>
    <row r="1593" spans="15:18">
      <c r="O1593" s="10"/>
      <c r="P1593" s="10"/>
      <c r="Q1593" s="10">
        <f t="shared" si="282"/>
        <v>0</v>
      </c>
      <c r="R1593" s="10">
        <f t="shared" si="283"/>
        <v>0</v>
      </c>
    </row>
    <row r="1594" spans="15:18">
      <c r="O1594" s="10"/>
      <c r="P1594" s="10"/>
      <c r="Q1594" s="10">
        <f t="shared" si="282"/>
        <v>0</v>
      </c>
      <c r="R1594" s="10">
        <f t="shared" si="283"/>
        <v>0</v>
      </c>
    </row>
    <row r="1595" spans="15:18">
      <c r="O1595" s="10"/>
      <c r="P1595" s="10"/>
      <c r="Q1595" s="10">
        <f t="shared" si="282"/>
        <v>0</v>
      </c>
      <c r="R1595" s="10">
        <f t="shared" si="283"/>
        <v>0</v>
      </c>
    </row>
    <row r="1596" spans="15:18">
      <c r="O1596" s="10"/>
      <c r="P1596" s="10"/>
      <c r="Q1596" s="10">
        <f t="shared" si="282"/>
        <v>0</v>
      </c>
      <c r="R1596" s="10">
        <f t="shared" si="283"/>
        <v>0</v>
      </c>
    </row>
    <row r="1597" spans="15:18">
      <c r="O1597" s="10"/>
      <c r="P1597" s="10"/>
      <c r="Q1597" s="10">
        <f t="shared" si="282"/>
        <v>0</v>
      </c>
      <c r="R1597" s="10">
        <f t="shared" si="283"/>
        <v>0</v>
      </c>
    </row>
    <row r="1598" spans="15:18">
      <c r="O1598" s="10"/>
      <c r="P1598" s="10"/>
      <c r="Q1598" s="10">
        <f t="shared" si="282"/>
        <v>0</v>
      </c>
      <c r="R1598" s="10">
        <f t="shared" si="283"/>
        <v>0</v>
      </c>
    </row>
    <row r="1599" spans="15:18">
      <c r="O1599" s="10"/>
      <c r="P1599" s="10"/>
      <c r="Q1599" s="10">
        <f t="shared" si="282"/>
        <v>0</v>
      </c>
      <c r="R1599" s="10">
        <f t="shared" si="283"/>
        <v>0</v>
      </c>
    </row>
    <row r="1600" spans="15:18">
      <c r="O1600" s="10"/>
      <c r="P1600" s="10"/>
      <c r="Q1600" s="10">
        <f t="shared" si="282"/>
        <v>0</v>
      </c>
      <c r="R1600" s="10">
        <f t="shared" si="283"/>
        <v>0</v>
      </c>
    </row>
    <row r="1601" spans="15:18">
      <c r="O1601" s="10"/>
      <c r="P1601" s="10"/>
      <c r="Q1601" s="10">
        <f t="shared" si="282"/>
        <v>0</v>
      </c>
      <c r="R1601" s="10">
        <f t="shared" si="283"/>
        <v>0</v>
      </c>
    </row>
    <row r="1602" spans="15:18">
      <c r="O1602" s="10"/>
      <c r="P1602" s="10"/>
      <c r="Q1602" s="10">
        <f t="shared" si="282"/>
        <v>0</v>
      </c>
      <c r="R1602" s="10">
        <f t="shared" si="283"/>
        <v>0</v>
      </c>
    </row>
    <row r="1603" spans="15:18">
      <c r="O1603" s="10"/>
      <c r="P1603" s="10"/>
      <c r="Q1603" s="10">
        <f t="shared" si="282"/>
        <v>0</v>
      </c>
      <c r="R1603" s="10">
        <f t="shared" si="283"/>
        <v>0</v>
      </c>
    </row>
    <row r="1604" spans="15:18">
      <c r="O1604" s="10"/>
      <c r="P1604" s="10"/>
      <c r="Q1604" s="10">
        <f t="shared" si="282"/>
        <v>0</v>
      </c>
      <c r="R1604" s="10">
        <f t="shared" si="283"/>
        <v>0</v>
      </c>
    </row>
    <row r="1605" spans="15:18">
      <c r="O1605" s="10"/>
      <c r="P1605" s="10"/>
      <c r="Q1605" s="10">
        <f t="shared" si="282"/>
        <v>0</v>
      </c>
      <c r="R1605" s="10">
        <f t="shared" si="283"/>
        <v>0</v>
      </c>
    </row>
    <row r="1606" spans="15:18">
      <c r="O1606" s="10"/>
      <c r="P1606" s="10"/>
      <c r="Q1606" s="10">
        <f t="shared" si="282"/>
        <v>0</v>
      </c>
      <c r="R1606" s="10">
        <f t="shared" si="283"/>
        <v>0</v>
      </c>
    </row>
    <row r="1607" spans="15:18">
      <c r="O1607" s="10"/>
      <c r="P1607" s="10"/>
      <c r="Q1607" s="10">
        <f t="shared" si="282"/>
        <v>0</v>
      </c>
      <c r="R1607" s="10">
        <f t="shared" si="283"/>
        <v>0</v>
      </c>
    </row>
    <row r="1608" spans="15:18">
      <c r="O1608" s="10"/>
      <c r="P1608" s="10"/>
      <c r="Q1608" s="10">
        <f t="shared" si="282"/>
        <v>0</v>
      </c>
      <c r="R1608" s="10">
        <f t="shared" si="283"/>
        <v>0</v>
      </c>
    </row>
    <row r="1609" spans="15:18">
      <c r="O1609" s="10"/>
      <c r="P1609" s="10"/>
      <c r="Q1609" s="10">
        <f t="shared" si="282"/>
        <v>0</v>
      </c>
      <c r="R1609" s="10">
        <f t="shared" si="283"/>
        <v>0</v>
      </c>
    </row>
    <row r="1610" spans="15:18">
      <c r="O1610" s="10"/>
      <c r="P1610" s="10"/>
      <c r="Q1610" s="10">
        <f t="shared" si="282"/>
        <v>0</v>
      </c>
      <c r="R1610" s="10">
        <f t="shared" si="283"/>
        <v>0</v>
      </c>
    </row>
    <row r="1611" spans="15:18">
      <c r="O1611" s="10"/>
      <c r="P1611" s="10"/>
      <c r="Q1611" s="10">
        <f t="shared" si="282"/>
        <v>0</v>
      </c>
      <c r="R1611" s="10">
        <f t="shared" si="283"/>
        <v>0</v>
      </c>
    </row>
    <row r="1612" spans="15:18">
      <c r="O1612" s="10"/>
      <c r="P1612" s="10"/>
      <c r="Q1612" s="10">
        <f t="shared" si="282"/>
        <v>0</v>
      </c>
      <c r="R1612" s="10">
        <f t="shared" si="283"/>
        <v>0</v>
      </c>
    </row>
    <row r="1613" spans="15:18">
      <c r="O1613" s="10"/>
      <c r="P1613" s="10"/>
      <c r="Q1613" s="10">
        <f t="shared" si="282"/>
        <v>0</v>
      </c>
      <c r="R1613" s="10">
        <f t="shared" si="283"/>
        <v>0</v>
      </c>
    </row>
    <row r="1614" spans="15:18">
      <c r="O1614" s="10"/>
      <c r="P1614" s="10"/>
      <c r="Q1614" s="10">
        <f t="shared" si="282"/>
        <v>0</v>
      </c>
      <c r="R1614" s="10">
        <f t="shared" si="283"/>
        <v>0</v>
      </c>
    </row>
    <row r="1615" spans="15:18">
      <c r="O1615" s="10"/>
      <c r="P1615" s="10"/>
      <c r="Q1615" s="10">
        <f t="shared" si="282"/>
        <v>0</v>
      </c>
      <c r="R1615" s="10">
        <f t="shared" si="283"/>
        <v>0</v>
      </c>
    </row>
    <row r="1616" spans="15:18">
      <c r="O1616" s="10"/>
      <c r="P1616" s="10"/>
      <c r="Q1616" s="10">
        <f t="shared" si="282"/>
        <v>0</v>
      </c>
      <c r="R1616" s="10">
        <f t="shared" si="283"/>
        <v>0</v>
      </c>
    </row>
    <row r="1617" spans="15:18">
      <c r="O1617" s="10"/>
      <c r="P1617" s="10"/>
      <c r="Q1617" s="10">
        <f t="shared" si="282"/>
        <v>0</v>
      </c>
      <c r="R1617" s="10">
        <f t="shared" si="283"/>
        <v>0</v>
      </c>
    </row>
    <row r="1618" spans="15:18">
      <c r="O1618" s="10"/>
      <c r="P1618" s="10"/>
      <c r="Q1618" s="10">
        <f t="shared" si="282"/>
        <v>0</v>
      </c>
      <c r="R1618" s="10">
        <f t="shared" si="283"/>
        <v>0</v>
      </c>
    </row>
    <row r="1619" spans="15:18">
      <c r="O1619" s="10"/>
      <c r="P1619" s="10"/>
      <c r="Q1619" s="10">
        <f t="shared" si="282"/>
        <v>0</v>
      </c>
      <c r="R1619" s="10">
        <f t="shared" si="283"/>
        <v>0</v>
      </c>
    </row>
    <row r="1620" spans="15:18">
      <c r="O1620" s="10"/>
      <c r="P1620" s="10"/>
      <c r="Q1620" s="10">
        <f t="shared" si="282"/>
        <v>0</v>
      </c>
      <c r="R1620" s="10">
        <f t="shared" si="283"/>
        <v>0</v>
      </c>
    </row>
    <row r="1621" spans="15:18">
      <c r="O1621" s="10"/>
      <c r="P1621" s="10"/>
      <c r="Q1621" s="10">
        <f t="shared" si="282"/>
        <v>0</v>
      </c>
      <c r="R1621" s="10">
        <f t="shared" si="283"/>
        <v>0</v>
      </c>
    </row>
    <row r="1622" spans="15:18">
      <c r="O1622" s="10"/>
      <c r="P1622" s="10"/>
      <c r="Q1622" s="10">
        <f t="shared" si="282"/>
        <v>0</v>
      </c>
      <c r="R1622" s="10">
        <f t="shared" si="283"/>
        <v>0</v>
      </c>
    </row>
    <row r="1623" spans="15:18">
      <c r="O1623" s="10"/>
      <c r="P1623" s="10"/>
      <c r="Q1623" s="10">
        <f t="shared" si="282"/>
        <v>0</v>
      </c>
      <c r="R1623" s="10">
        <f t="shared" si="283"/>
        <v>0</v>
      </c>
    </row>
    <row r="1624" spans="15:18">
      <c r="O1624" s="10"/>
      <c r="P1624" s="10"/>
      <c r="Q1624" s="10">
        <f t="shared" si="282"/>
        <v>0</v>
      </c>
      <c r="R1624" s="10">
        <f t="shared" si="283"/>
        <v>0</v>
      </c>
    </row>
    <row r="1625" spans="15:18">
      <c r="O1625" s="10"/>
      <c r="P1625" s="10"/>
      <c r="Q1625" s="10">
        <f t="shared" si="282"/>
        <v>0</v>
      </c>
      <c r="R1625" s="10">
        <f t="shared" si="283"/>
        <v>0</v>
      </c>
    </row>
    <row r="1626" spans="15:18">
      <c r="O1626" s="10"/>
      <c r="P1626" s="10"/>
      <c r="Q1626" s="10">
        <f t="shared" si="282"/>
        <v>0</v>
      </c>
      <c r="R1626" s="10">
        <f t="shared" si="283"/>
        <v>0</v>
      </c>
    </row>
    <row r="1627" spans="15:18">
      <c r="O1627" s="10"/>
      <c r="P1627" s="10"/>
      <c r="Q1627" s="10">
        <f t="shared" si="282"/>
        <v>0</v>
      </c>
      <c r="R1627" s="10">
        <f t="shared" si="283"/>
        <v>0</v>
      </c>
    </row>
    <row r="1628" spans="15:18">
      <c r="O1628" s="10"/>
      <c r="P1628" s="10"/>
      <c r="Q1628" s="10">
        <f t="shared" si="282"/>
        <v>0</v>
      </c>
      <c r="R1628" s="10">
        <f t="shared" si="283"/>
        <v>0</v>
      </c>
    </row>
    <row r="1629" spans="15:18">
      <c r="O1629" s="10"/>
      <c r="P1629" s="10"/>
      <c r="Q1629" s="10">
        <f t="shared" si="282"/>
        <v>0</v>
      </c>
      <c r="R1629" s="10">
        <f t="shared" si="283"/>
        <v>0</v>
      </c>
    </row>
    <row r="1630" spans="15:18">
      <c r="O1630" s="10"/>
      <c r="P1630" s="10"/>
      <c r="Q1630" s="10">
        <f t="shared" si="282"/>
        <v>0</v>
      </c>
      <c r="R1630" s="10">
        <f t="shared" si="283"/>
        <v>0</v>
      </c>
    </row>
    <row r="1631" spans="15:18">
      <c r="O1631" s="10"/>
      <c r="P1631" s="10"/>
      <c r="Q1631" s="10">
        <f t="shared" si="282"/>
        <v>0</v>
      </c>
      <c r="R1631" s="10">
        <f t="shared" si="283"/>
        <v>0</v>
      </c>
    </row>
    <row r="1632" spans="15:18">
      <c r="O1632" s="10"/>
      <c r="P1632" s="10"/>
      <c r="Q1632" s="10">
        <f t="shared" si="282"/>
        <v>0</v>
      </c>
      <c r="R1632" s="10">
        <f t="shared" si="283"/>
        <v>0</v>
      </c>
    </row>
    <row r="1633" spans="15:18">
      <c r="O1633" s="10"/>
      <c r="P1633" s="10"/>
      <c r="Q1633" s="10">
        <f t="shared" si="282"/>
        <v>0</v>
      </c>
      <c r="R1633" s="10">
        <f t="shared" si="283"/>
        <v>0</v>
      </c>
    </row>
    <row r="1634" spans="15:18">
      <c r="O1634" s="10"/>
      <c r="P1634" s="10"/>
      <c r="Q1634" s="10">
        <f t="shared" si="282"/>
        <v>0</v>
      </c>
      <c r="R1634" s="10">
        <f t="shared" si="283"/>
        <v>0</v>
      </c>
    </row>
    <row r="1635" spans="15:18">
      <c r="O1635" s="10"/>
      <c r="P1635" s="10"/>
      <c r="Q1635" s="10">
        <f t="shared" si="282"/>
        <v>0</v>
      </c>
      <c r="R1635" s="10">
        <f t="shared" si="283"/>
        <v>0</v>
      </c>
    </row>
    <row r="1636" spans="15:18">
      <c r="O1636" s="10"/>
      <c r="P1636" s="10"/>
      <c r="Q1636" s="10">
        <f t="shared" si="282"/>
        <v>0</v>
      </c>
      <c r="R1636" s="10">
        <f t="shared" si="283"/>
        <v>0</v>
      </c>
    </row>
    <row r="1637" spans="15:18">
      <c r="O1637" s="10"/>
      <c r="P1637" s="10"/>
      <c r="Q1637" s="10">
        <f t="shared" si="282"/>
        <v>0</v>
      </c>
      <c r="R1637" s="10">
        <f t="shared" si="283"/>
        <v>0</v>
      </c>
    </row>
    <row r="1638" spans="15:18">
      <c r="O1638" s="10"/>
      <c r="P1638" s="10"/>
      <c r="Q1638" s="10">
        <f t="shared" si="282"/>
        <v>0</v>
      </c>
      <c r="R1638" s="10">
        <f t="shared" si="283"/>
        <v>0</v>
      </c>
    </row>
    <row r="1639" spans="15:18">
      <c r="O1639" s="10"/>
      <c r="P1639" s="10"/>
      <c r="Q1639" s="10">
        <f t="shared" si="282"/>
        <v>0</v>
      </c>
      <c r="R1639" s="10">
        <f t="shared" si="283"/>
        <v>0</v>
      </c>
    </row>
    <row r="1640" spans="15:18">
      <c r="O1640" s="10"/>
      <c r="P1640" s="10"/>
      <c r="Q1640" s="10">
        <f t="shared" si="282"/>
        <v>0</v>
      </c>
      <c r="R1640" s="10">
        <f t="shared" si="283"/>
        <v>0</v>
      </c>
    </row>
    <row r="1641" spans="15:18">
      <c r="O1641" s="10"/>
      <c r="P1641" s="10"/>
      <c r="Q1641" s="10">
        <f t="shared" si="282"/>
        <v>0</v>
      </c>
      <c r="R1641" s="10">
        <f t="shared" si="283"/>
        <v>0</v>
      </c>
    </row>
    <row r="1642" spans="15:18">
      <c r="O1642" s="10"/>
      <c r="P1642" s="10"/>
      <c r="Q1642" s="10">
        <f t="shared" si="282"/>
        <v>0</v>
      </c>
      <c r="R1642" s="10">
        <f t="shared" si="283"/>
        <v>0</v>
      </c>
    </row>
    <row r="1643" spans="15:18">
      <c r="O1643" s="10"/>
      <c r="P1643" s="10"/>
      <c r="Q1643" s="10">
        <f t="shared" si="282"/>
        <v>0</v>
      </c>
      <c r="R1643" s="10">
        <f t="shared" si="283"/>
        <v>0</v>
      </c>
    </row>
    <row r="1644" spans="15:18">
      <c r="O1644" s="10"/>
      <c r="P1644" s="10"/>
      <c r="Q1644" s="10">
        <f t="shared" si="282"/>
        <v>0</v>
      </c>
      <c r="R1644" s="10">
        <f t="shared" si="283"/>
        <v>0</v>
      </c>
    </row>
    <row r="1645" spans="15:18">
      <c r="O1645" s="10"/>
      <c r="P1645" s="10"/>
      <c r="Q1645" s="10">
        <f t="shared" ref="Q1645:Q1708" si="284">2*SIN(RADIANS(C1645/2))/0.070931</f>
        <v>0</v>
      </c>
      <c r="R1645" s="10">
        <f t="shared" ref="R1645:R1708" si="285">D1645</f>
        <v>0</v>
      </c>
    </row>
    <row r="1646" spans="15:18">
      <c r="O1646" s="10"/>
      <c r="P1646" s="10"/>
      <c r="Q1646" s="10">
        <f t="shared" si="284"/>
        <v>0</v>
      </c>
      <c r="R1646" s="10">
        <f t="shared" si="285"/>
        <v>0</v>
      </c>
    </row>
    <row r="1647" spans="15:18">
      <c r="O1647" s="10"/>
      <c r="P1647" s="10"/>
      <c r="Q1647" s="10">
        <f t="shared" si="284"/>
        <v>0</v>
      </c>
      <c r="R1647" s="10">
        <f t="shared" si="285"/>
        <v>0</v>
      </c>
    </row>
    <row r="1648" spans="15:18">
      <c r="O1648" s="10"/>
      <c r="P1648" s="10"/>
      <c r="Q1648" s="10">
        <f t="shared" si="284"/>
        <v>0</v>
      </c>
      <c r="R1648" s="10">
        <f t="shared" si="285"/>
        <v>0</v>
      </c>
    </row>
    <row r="1649" spans="15:18">
      <c r="O1649" s="10"/>
      <c r="P1649" s="10"/>
      <c r="Q1649" s="10">
        <f t="shared" si="284"/>
        <v>0</v>
      </c>
      <c r="R1649" s="10">
        <f t="shared" si="285"/>
        <v>0</v>
      </c>
    </row>
    <row r="1650" spans="15:18">
      <c r="O1650" s="10"/>
      <c r="P1650" s="10"/>
      <c r="Q1650" s="10">
        <f t="shared" si="284"/>
        <v>0</v>
      </c>
      <c r="R1650" s="10">
        <f t="shared" si="285"/>
        <v>0</v>
      </c>
    </row>
    <row r="1651" spans="15:18">
      <c r="O1651" s="10"/>
      <c r="P1651" s="10"/>
      <c r="Q1651" s="10">
        <f t="shared" si="284"/>
        <v>0</v>
      </c>
      <c r="R1651" s="10">
        <f t="shared" si="285"/>
        <v>0</v>
      </c>
    </row>
    <row r="1652" spans="15:18">
      <c r="O1652" s="10"/>
      <c r="P1652" s="10"/>
      <c r="Q1652" s="10">
        <f t="shared" si="284"/>
        <v>0</v>
      </c>
      <c r="R1652" s="10">
        <f t="shared" si="285"/>
        <v>0</v>
      </c>
    </row>
    <row r="1653" spans="15:18">
      <c r="O1653" s="10"/>
      <c r="P1653" s="10"/>
      <c r="Q1653" s="10">
        <f t="shared" si="284"/>
        <v>0</v>
      </c>
      <c r="R1653" s="10">
        <f t="shared" si="285"/>
        <v>0</v>
      </c>
    </row>
    <row r="1654" spans="15:18">
      <c r="O1654" s="10"/>
      <c r="P1654" s="10"/>
      <c r="Q1654" s="10">
        <f t="shared" si="284"/>
        <v>0</v>
      </c>
      <c r="R1654" s="10">
        <f t="shared" si="285"/>
        <v>0</v>
      </c>
    </row>
    <row r="1655" spans="15:18">
      <c r="O1655" s="10"/>
      <c r="P1655" s="10"/>
      <c r="Q1655" s="10">
        <f t="shared" si="284"/>
        <v>0</v>
      </c>
      <c r="R1655" s="10">
        <f t="shared" si="285"/>
        <v>0</v>
      </c>
    </row>
    <row r="1656" spans="15:18">
      <c r="O1656" s="10"/>
      <c r="P1656" s="10"/>
      <c r="Q1656" s="10">
        <f t="shared" si="284"/>
        <v>0</v>
      </c>
      <c r="R1656" s="10">
        <f t="shared" si="285"/>
        <v>0</v>
      </c>
    </row>
    <row r="1657" spans="15:18">
      <c r="O1657" s="10"/>
      <c r="P1657" s="10"/>
      <c r="Q1657" s="10">
        <f t="shared" si="284"/>
        <v>0</v>
      </c>
      <c r="R1657" s="10">
        <f t="shared" si="285"/>
        <v>0</v>
      </c>
    </row>
    <row r="1658" spans="15:18">
      <c r="O1658" s="10"/>
      <c r="P1658" s="10"/>
      <c r="Q1658" s="10">
        <f t="shared" si="284"/>
        <v>0</v>
      </c>
      <c r="R1658" s="10">
        <f t="shared" si="285"/>
        <v>0</v>
      </c>
    </row>
    <row r="1659" spans="15:18">
      <c r="O1659" s="10"/>
      <c r="P1659" s="10"/>
      <c r="Q1659" s="10">
        <f t="shared" si="284"/>
        <v>0</v>
      </c>
      <c r="R1659" s="10">
        <f t="shared" si="285"/>
        <v>0</v>
      </c>
    </row>
    <row r="1660" spans="15:18">
      <c r="O1660" s="10"/>
      <c r="P1660" s="10"/>
      <c r="Q1660" s="10">
        <f t="shared" si="284"/>
        <v>0</v>
      </c>
      <c r="R1660" s="10">
        <f t="shared" si="285"/>
        <v>0</v>
      </c>
    </row>
    <row r="1661" spans="15:18">
      <c r="O1661" s="10"/>
      <c r="P1661" s="10"/>
      <c r="Q1661" s="10">
        <f t="shared" si="284"/>
        <v>0</v>
      </c>
      <c r="R1661" s="10">
        <f t="shared" si="285"/>
        <v>0</v>
      </c>
    </row>
    <row r="1662" spans="15:18">
      <c r="O1662" s="10"/>
      <c r="P1662" s="10"/>
      <c r="Q1662" s="10">
        <f t="shared" si="284"/>
        <v>0</v>
      </c>
      <c r="R1662" s="10">
        <f t="shared" si="285"/>
        <v>0</v>
      </c>
    </row>
    <row r="1663" spans="15:18">
      <c r="O1663" s="10"/>
      <c r="P1663" s="10"/>
      <c r="Q1663" s="10">
        <f t="shared" si="284"/>
        <v>0</v>
      </c>
      <c r="R1663" s="10">
        <f t="shared" si="285"/>
        <v>0</v>
      </c>
    </row>
    <row r="1664" spans="15:18">
      <c r="O1664" s="10"/>
      <c r="P1664" s="10"/>
      <c r="Q1664" s="10">
        <f t="shared" si="284"/>
        <v>0</v>
      </c>
      <c r="R1664" s="10">
        <f t="shared" si="285"/>
        <v>0</v>
      </c>
    </row>
    <row r="1665" spans="15:18">
      <c r="O1665" s="10"/>
      <c r="P1665" s="10"/>
      <c r="Q1665" s="10">
        <f t="shared" si="284"/>
        <v>0</v>
      </c>
      <c r="R1665" s="10">
        <f t="shared" si="285"/>
        <v>0</v>
      </c>
    </row>
    <row r="1666" spans="15:18">
      <c r="O1666" s="10"/>
      <c r="P1666" s="10"/>
      <c r="Q1666" s="10">
        <f t="shared" si="284"/>
        <v>0</v>
      </c>
      <c r="R1666" s="10">
        <f t="shared" si="285"/>
        <v>0</v>
      </c>
    </row>
    <row r="1667" spans="15:18">
      <c r="O1667" s="10"/>
      <c r="P1667" s="10"/>
      <c r="Q1667" s="10">
        <f t="shared" si="284"/>
        <v>0</v>
      </c>
      <c r="R1667" s="10">
        <f t="shared" si="285"/>
        <v>0</v>
      </c>
    </row>
    <row r="1668" spans="15:18">
      <c r="O1668" s="10"/>
      <c r="P1668" s="10"/>
      <c r="Q1668" s="10">
        <f t="shared" si="284"/>
        <v>0</v>
      </c>
      <c r="R1668" s="10">
        <f t="shared" si="285"/>
        <v>0</v>
      </c>
    </row>
    <row r="1669" spans="15:18">
      <c r="O1669" s="10"/>
      <c r="P1669" s="10"/>
      <c r="Q1669" s="10">
        <f t="shared" si="284"/>
        <v>0</v>
      </c>
      <c r="R1669" s="10">
        <f t="shared" si="285"/>
        <v>0</v>
      </c>
    </row>
    <row r="1670" spans="15:18">
      <c r="O1670" s="10"/>
      <c r="P1670" s="10"/>
      <c r="Q1670" s="10">
        <f t="shared" si="284"/>
        <v>0</v>
      </c>
      <c r="R1670" s="10">
        <f t="shared" si="285"/>
        <v>0</v>
      </c>
    </row>
    <row r="1671" spans="15:18">
      <c r="O1671" s="10"/>
      <c r="P1671" s="10"/>
      <c r="Q1671" s="10">
        <f t="shared" si="284"/>
        <v>0</v>
      </c>
      <c r="R1671" s="10">
        <f t="shared" si="285"/>
        <v>0</v>
      </c>
    </row>
    <row r="1672" spans="15:18">
      <c r="O1672" s="10"/>
      <c r="P1672" s="10"/>
      <c r="Q1672" s="10">
        <f t="shared" si="284"/>
        <v>0</v>
      </c>
      <c r="R1672" s="10">
        <f t="shared" si="285"/>
        <v>0</v>
      </c>
    </row>
    <row r="1673" spans="15:18">
      <c r="O1673" s="10"/>
      <c r="P1673" s="10"/>
      <c r="Q1673" s="10">
        <f t="shared" si="284"/>
        <v>0</v>
      </c>
      <c r="R1673" s="10">
        <f t="shared" si="285"/>
        <v>0</v>
      </c>
    </row>
    <row r="1674" spans="15:18">
      <c r="P1674" s="8"/>
      <c r="Q1674" s="10">
        <f t="shared" si="284"/>
        <v>0</v>
      </c>
      <c r="R1674" s="10">
        <f t="shared" si="285"/>
        <v>0</v>
      </c>
    </row>
    <row r="1675" spans="15:18">
      <c r="P1675" s="8"/>
      <c r="Q1675" s="10">
        <f t="shared" si="284"/>
        <v>0</v>
      </c>
      <c r="R1675" s="10">
        <f t="shared" si="285"/>
        <v>0</v>
      </c>
    </row>
    <row r="1676" spans="15:18">
      <c r="P1676" s="8"/>
      <c r="Q1676" s="10">
        <f t="shared" si="284"/>
        <v>0</v>
      </c>
      <c r="R1676" s="10">
        <f t="shared" si="285"/>
        <v>0</v>
      </c>
    </row>
    <row r="1677" spans="15:18">
      <c r="P1677" s="8"/>
      <c r="Q1677" s="10">
        <f t="shared" si="284"/>
        <v>0</v>
      </c>
      <c r="R1677" s="10">
        <f t="shared" si="285"/>
        <v>0</v>
      </c>
    </row>
    <row r="1678" spans="15:18">
      <c r="P1678" s="8"/>
      <c r="Q1678" s="10">
        <f t="shared" si="284"/>
        <v>0</v>
      </c>
      <c r="R1678" s="10">
        <f t="shared" si="285"/>
        <v>0</v>
      </c>
    </row>
    <row r="1679" spans="15:18">
      <c r="P1679" s="8"/>
      <c r="Q1679" s="10">
        <f t="shared" si="284"/>
        <v>0</v>
      </c>
      <c r="R1679" s="10">
        <f t="shared" si="285"/>
        <v>0</v>
      </c>
    </row>
    <row r="1680" spans="15:18">
      <c r="P1680" s="8"/>
      <c r="Q1680" s="10">
        <f t="shared" si="284"/>
        <v>0</v>
      </c>
      <c r="R1680" s="10">
        <f t="shared" si="285"/>
        <v>0</v>
      </c>
    </row>
    <row r="1681" spans="16:18">
      <c r="P1681" s="8"/>
      <c r="Q1681" s="10">
        <f t="shared" si="284"/>
        <v>0</v>
      </c>
      <c r="R1681" s="10">
        <f t="shared" si="285"/>
        <v>0</v>
      </c>
    </row>
    <row r="1682" spans="16:18">
      <c r="P1682" s="8"/>
      <c r="Q1682" s="10">
        <f t="shared" si="284"/>
        <v>0</v>
      </c>
      <c r="R1682" s="10">
        <f t="shared" si="285"/>
        <v>0</v>
      </c>
    </row>
    <row r="1683" spans="16:18">
      <c r="P1683" s="8"/>
      <c r="Q1683" s="10">
        <f t="shared" si="284"/>
        <v>0</v>
      </c>
      <c r="R1683" s="10">
        <f t="shared" si="285"/>
        <v>0</v>
      </c>
    </row>
    <row r="1684" spans="16:18">
      <c r="P1684" s="8"/>
      <c r="Q1684" s="10">
        <f t="shared" si="284"/>
        <v>0</v>
      </c>
      <c r="R1684" s="10">
        <f t="shared" si="285"/>
        <v>0</v>
      </c>
    </row>
    <row r="1685" spans="16:18">
      <c r="P1685" s="8"/>
      <c r="Q1685" s="10">
        <f t="shared" si="284"/>
        <v>0</v>
      </c>
      <c r="R1685" s="10">
        <f t="shared" si="285"/>
        <v>0</v>
      </c>
    </row>
    <row r="1686" spans="16:18">
      <c r="P1686" s="8"/>
      <c r="Q1686" s="10">
        <f t="shared" si="284"/>
        <v>0</v>
      </c>
      <c r="R1686" s="10">
        <f t="shared" si="285"/>
        <v>0</v>
      </c>
    </row>
    <row r="1687" spans="16:18">
      <c r="P1687" s="8"/>
      <c r="Q1687" s="10">
        <f t="shared" si="284"/>
        <v>0</v>
      </c>
      <c r="R1687" s="10">
        <f t="shared" si="285"/>
        <v>0</v>
      </c>
    </row>
    <row r="1688" spans="16:18">
      <c r="P1688" s="8"/>
      <c r="Q1688" s="10">
        <f t="shared" si="284"/>
        <v>0</v>
      </c>
      <c r="R1688" s="10">
        <f t="shared" si="285"/>
        <v>0</v>
      </c>
    </row>
    <row r="1689" spans="16:18">
      <c r="P1689" s="8"/>
      <c r="Q1689" s="10">
        <f t="shared" si="284"/>
        <v>0</v>
      </c>
      <c r="R1689" s="10">
        <f t="shared" si="285"/>
        <v>0</v>
      </c>
    </row>
    <row r="1690" spans="16:18">
      <c r="P1690" s="8"/>
      <c r="Q1690" s="10">
        <f t="shared" si="284"/>
        <v>0</v>
      </c>
      <c r="R1690" s="10">
        <f t="shared" si="285"/>
        <v>0</v>
      </c>
    </row>
    <row r="1691" spans="16:18">
      <c r="P1691" s="8"/>
      <c r="Q1691" s="10">
        <f t="shared" si="284"/>
        <v>0</v>
      </c>
      <c r="R1691" s="10">
        <f t="shared" si="285"/>
        <v>0</v>
      </c>
    </row>
    <row r="1692" spans="16:18">
      <c r="P1692" s="8"/>
      <c r="Q1692" s="10">
        <f t="shared" si="284"/>
        <v>0</v>
      </c>
      <c r="R1692" s="10">
        <f t="shared" si="285"/>
        <v>0</v>
      </c>
    </row>
    <row r="1693" spans="16:18">
      <c r="P1693" s="8"/>
      <c r="Q1693" s="10">
        <f t="shared" si="284"/>
        <v>0</v>
      </c>
      <c r="R1693" s="10">
        <f t="shared" si="285"/>
        <v>0</v>
      </c>
    </row>
    <row r="1694" spans="16:18">
      <c r="P1694" s="8"/>
      <c r="Q1694" s="10">
        <f t="shared" si="284"/>
        <v>0</v>
      </c>
      <c r="R1694" s="10">
        <f t="shared" si="285"/>
        <v>0</v>
      </c>
    </row>
    <row r="1695" spans="16:18">
      <c r="P1695" s="8"/>
      <c r="Q1695" s="10">
        <f t="shared" si="284"/>
        <v>0</v>
      </c>
      <c r="R1695" s="10">
        <f t="shared" si="285"/>
        <v>0</v>
      </c>
    </row>
    <row r="1696" spans="16:18">
      <c r="P1696" s="8"/>
      <c r="Q1696" s="10">
        <f t="shared" si="284"/>
        <v>0</v>
      </c>
      <c r="R1696" s="10">
        <f t="shared" si="285"/>
        <v>0</v>
      </c>
    </row>
    <row r="1697" spans="16:18">
      <c r="P1697" s="8"/>
      <c r="Q1697" s="10">
        <f t="shared" si="284"/>
        <v>0</v>
      </c>
      <c r="R1697" s="10">
        <f t="shared" si="285"/>
        <v>0</v>
      </c>
    </row>
    <row r="1698" spans="16:18">
      <c r="P1698" s="8"/>
      <c r="Q1698" s="10">
        <f t="shared" si="284"/>
        <v>0</v>
      </c>
      <c r="R1698" s="10">
        <f t="shared" si="285"/>
        <v>0</v>
      </c>
    </row>
    <row r="1699" spans="16:18">
      <c r="P1699" s="8"/>
      <c r="Q1699" s="10">
        <f t="shared" si="284"/>
        <v>0</v>
      </c>
      <c r="R1699" s="10">
        <f t="shared" si="285"/>
        <v>0</v>
      </c>
    </row>
    <row r="1700" spans="16:18">
      <c r="P1700" s="8"/>
      <c r="Q1700" s="10">
        <f t="shared" si="284"/>
        <v>0</v>
      </c>
      <c r="R1700" s="10">
        <f t="shared" si="285"/>
        <v>0</v>
      </c>
    </row>
    <row r="1701" spans="16:18">
      <c r="P1701" s="8"/>
      <c r="Q1701" s="10">
        <f t="shared" si="284"/>
        <v>0</v>
      </c>
      <c r="R1701" s="10">
        <f t="shared" si="285"/>
        <v>0</v>
      </c>
    </row>
    <row r="1702" spans="16:18">
      <c r="P1702" s="8"/>
      <c r="Q1702" s="10">
        <f t="shared" si="284"/>
        <v>0</v>
      </c>
      <c r="R1702" s="10">
        <f t="shared" si="285"/>
        <v>0</v>
      </c>
    </row>
    <row r="1703" spans="16:18">
      <c r="P1703" s="8"/>
      <c r="Q1703" s="10">
        <f t="shared" si="284"/>
        <v>0</v>
      </c>
      <c r="R1703" s="10">
        <f t="shared" si="285"/>
        <v>0</v>
      </c>
    </row>
    <row r="1704" spans="16:18">
      <c r="P1704" s="8"/>
      <c r="Q1704" s="10">
        <f t="shared" si="284"/>
        <v>0</v>
      </c>
      <c r="R1704" s="10">
        <f t="shared" si="285"/>
        <v>0</v>
      </c>
    </row>
    <row r="1705" spans="16:18">
      <c r="P1705" s="8"/>
      <c r="Q1705" s="10">
        <f t="shared" si="284"/>
        <v>0</v>
      </c>
      <c r="R1705" s="10">
        <f t="shared" si="285"/>
        <v>0</v>
      </c>
    </row>
    <row r="1706" spans="16:18">
      <c r="P1706" s="8"/>
      <c r="Q1706" s="10">
        <f t="shared" si="284"/>
        <v>0</v>
      </c>
      <c r="R1706" s="10">
        <f t="shared" si="285"/>
        <v>0</v>
      </c>
    </row>
    <row r="1707" spans="16:18">
      <c r="P1707" s="8"/>
      <c r="Q1707" s="10">
        <f t="shared" si="284"/>
        <v>0</v>
      </c>
      <c r="R1707" s="10">
        <f t="shared" si="285"/>
        <v>0</v>
      </c>
    </row>
    <row r="1708" spans="16:18">
      <c r="P1708" s="8"/>
      <c r="Q1708" s="10">
        <f t="shared" si="284"/>
        <v>0</v>
      </c>
      <c r="R1708" s="10">
        <f t="shared" si="285"/>
        <v>0</v>
      </c>
    </row>
    <row r="1709" spans="16:18">
      <c r="P1709" s="8"/>
      <c r="Q1709" s="10">
        <f t="shared" ref="Q1709:Q1754" si="286">2*SIN(RADIANS(C1709/2))/0.070931</f>
        <v>0</v>
      </c>
      <c r="R1709" s="10">
        <f t="shared" ref="R1709:R1754" si="287">D1709</f>
        <v>0</v>
      </c>
    </row>
    <row r="1710" spans="16:18">
      <c r="P1710" s="8"/>
      <c r="Q1710" s="10">
        <f t="shared" si="286"/>
        <v>0</v>
      </c>
      <c r="R1710" s="10">
        <f t="shared" si="287"/>
        <v>0</v>
      </c>
    </row>
    <row r="1711" spans="16:18">
      <c r="P1711" s="8"/>
      <c r="Q1711" s="10">
        <f t="shared" si="286"/>
        <v>0</v>
      </c>
      <c r="R1711" s="10">
        <f t="shared" si="287"/>
        <v>0</v>
      </c>
    </row>
    <row r="1712" spans="16:18">
      <c r="P1712" s="8"/>
      <c r="Q1712" s="10">
        <f t="shared" si="286"/>
        <v>0</v>
      </c>
      <c r="R1712" s="10">
        <f t="shared" si="287"/>
        <v>0</v>
      </c>
    </row>
    <row r="1713" spans="16:18">
      <c r="P1713" s="8"/>
      <c r="Q1713" s="10">
        <f t="shared" si="286"/>
        <v>0</v>
      </c>
      <c r="R1713" s="10">
        <f t="shared" si="287"/>
        <v>0</v>
      </c>
    </row>
    <row r="1714" spans="16:18">
      <c r="P1714" s="8"/>
      <c r="Q1714" s="10">
        <f t="shared" si="286"/>
        <v>0</v>
      </c>
      <c r="R1714" s="10">
        <f t="shared" si="287"/>
        <v>0</v>
      </c>
    </row>
    <row r="1715" spans="16:18">
      <c r="P1715" s="8"/>
      <c r="Q1715" s="10">
        <f t="shared" si="286"/>
        <v>0</v>
      </c>
      <c r="R1715" s="10">
        <f t="shared" si="287"/>
        <v>0</v>
      </c>
    </row>
    <row r="1716" spans="16:18">
      <c r="P1716" s="8"/>
      <c r="Q1716" s="10">
        <f t="shared" si="286"/>
        <v>0</v>
      </c>
      <c r="R1716" s="10">
        <f t="shared" si="287"/>
        <v>0</v>
      </c>
    </row>
    <row r="1717" spans="16:18">
      <c r="P1717" s="8"/>
      <c r="Q1717" s="10">
        <f t="shared" si="286"/>
        <v>0</v>
      </c>
      <c r="R1717" s="10">
        <f t="shared" si="287"/>
        <v>0</v>
      </c>
    </row>
    <row r="1718" spans="16:18">
      <c r="P1718" s="8"/>
      <c r="Q1718" s="10">
        <f t="shared" si="286"/>
        <v>0</v>
      </c>
      <c r="R1718" s="10">
        <f t="shared" si="287"/>
        <v>0</v>
      </c>
    </row>
    <row r="1719" spans="16:18">
      <c r="P1719" s="8"/>
      <c r="Q1719" s="10">
        <f t="shared" si="286"/>
        <v>0</v>
      </c>
      <c r="R1719" s="10">
        <f t="shared" si="287"/>
        <v>0</v>
      </c>
    </row>
    <row r="1720" spans="16:18">
      <c r="P1720" s="8"/>
      <c r="Q1720" s="10">
        <f t="shared" si="286"/>
        <v>0</v>
      </c>
      <c r="R1720" s="10">
        <f t="shared" si="287"/>
        <v>0</v>
      </c>
    </row>
    <row r="1721" spans="16:18">
      <c r="P1721" s="8"/>
      <c r="Q1721" s="10">
        <f t="shared" si="286"/>
        <v>0</v>
      </c>
      <c r="R1721" s="10">
        <f t="shared" si="287"/>
        <v>0</v>
      </c>
    </row>
    <row r="1722" spans="16:18">
      <c r="P1722" s="8"/>
      <c r="Q1722" s="10">
        <f t="shared" si="286"/>
        <v>0</v>
      </c>
      <c r="R1722" s="10">
        <f t="shared" si="287"/>
        <v>0</v>
      </c>
    </row>
    <row r="1723" spans="16:18">
      <c r="P1723" s="8"/>
      <c r="Q1723" s="10">
        <f t="shared" si="286"/>
        <v>0</v>
      </c>
      <c r="R1723" s="10">
        <f t="shared" si="287"/>
        <v>0</v>
      </c>
    </row>
    <row r="1724" spans="16:18">
      <c r="P1724" s="8"/>
      <c r="Q1724" s="10">
        <f t="shared" si="286"/>
        <v>0</v>
      </c>
      <c r="R1724" s="10">
        <f t="shared" si="287"/>
        <v>0</v>
      </c>
    </row>
    <row r="1725" spans="16:18">
      <c r="P1725" s="8"/>
      <c r="Q1725" s="10">
        <f t="shared" si="286"/>
        <v>0</v>
      </c>
      <c r="R1725" s="10">
        <f t="shared" si="287"/>
        <v>0</v>
      </c>
    </row>
    <row r="1726" spans="16:18">
      <c r="P1726" s="8"/>
      <c r="Q1726" s="10">
        <f t="shared" si="286"/>
        <v>0</v>
      </c>
      <c r="R1726" s="10">
        <f t="shared" si="287"/>
        <v>0</v>
      </c>
    </row>
    <row r="1727" spans="16:18">
      <c r="P1727" s="8"/>
      <c r="Q1727" s="10">
        <f t="shared" si="286"/>
        <v>0</v>
      </c>
      <c r="R1727" s="10">
        <f t="shared" si="287"/>
        <v>0</v>
      </c>
    </row>
    <row r="1728" spans="16:18">
      <c r="P1728" s="8"/>
      <c r="Q1728" s="10">
        <f t="shared" si="286"/>
        <v>0</v>
      </c>
      <c r="R1728" s="10">
        <f t="shared" si="287"/>
        <v>0</v>
      </c>
    </row>
    <row r="1729" spans="16:18">
      <c r="P1729" s="8"/>
      <c r="Q1729" s="10">
        <f t="shared" si="286"/>
        <v>0</v>
      </c>
      <c r="R1729" s="10">
        <f t="shared" si="287"/>
        <v>0</v>
      </c>
    </row>
    <row r="1730" spans="16:18">
      <c r="P1730" s="8"/>
      <c r="Q1730" s="10">
        <f t="shared" si="286"/>
        <v>0</v>
      </c>
      <c r="R1730" s="10">
        <f t="shared" si="287"/>
        <v>0</v>
      </c>
    </row>
    <row r="1731" spans="16:18">
      <c r="P1731" s="8"/>
      <c r="Q1731" s="10">
        <f t="shared" si="286"/>
        <v>0</v>
      </c>
      <c r="R1731" s="10">
        <f t="shared" si="287"/>
        <v>0</v>
      </c>
    </row>
    <row r="1732" spans="16:18">
      <c r="P1732" s="8"/>
      <c r="Q1732" s="10">
        <f t="shared" si="286"/>
        <v>0</v>
      </c>
      <c r="R1732" s="10">
        <f t="shared" si="287"/>
        <v>0</v>
      </c>
    </row>
    <row r="1733" spans="16:18">
      <c r="P1733" s="8"/>
      <c r="Q1733" s="10">
        <f t="shared" si="286"/>
        <v>0</v>
      </c>
      <c r="R1733" s="10">
        <f t="shared" si="287"/>
        <v>0</v>
      </c>
    </row>
    <row r="1734" spans="16:18">
      <c r="P1734" s="8"/>
      <c r="Q1734" s="10">
        <f t="shared" si="286"/>
        <v>0</v>
      </c>
      <c r="R1734" s="10">
        <f t="shared" si="287"/>
        <v>0</v>
      </c>
    </row>
    <row r="1735" spans="16:18">
      <c r="P1735" s="8"/>
      <c r="Q1735" s="10">
        <f t="shared" si="286"/>
        <v>0</v>
      </c>
      <c r="R1735" s="10">
        <f t="shared" si="287"/>
        <v>0</v>
      </c>
    </row>
    <row r="1736" spans="16:18">
      <c r="P1736" s="8"/>
      <c r="Q1736" s="10">
        <f t="shared" si="286"/>
        <v>0</v>
      </c>
      <c r="R1736" s="10">
        <f t="shared" si="287"/>
        <v>0</v>
      </c>
    </row>
    <row r="1737" spans="16:18">
      <c r="P1737" s="8"/>
      <c r="Q1737" s="10">
        <f t="shared" si="286"/>
        <v>0</v>
      </c>
      <c r="R1737" s="10">
        <f t="shared" si="287"/>
        <v>0</v>
      </c>
    </row>
    <row r="1738" spans="16:18">
      <c r="P1738" s="8"/>
      <c r="Q1738" s="10">
        <f t="shared" si="286"/>
        <v>0</v>
      </c>
      <c r="R1738" s="10">
        <f t="shared" si="287"/>
        <v>0</v>
      </c>
    </row>
    <row r="1739" spans="16:18">
      <c r="P1739" s="8"/>
      <c r="Q1739" s="10">
        <f t="shared" si="286"/>
        <v>0</v>
      </c>
      <c r="R1739" s="10">
        <f t="shared" si="287"/>
        <v>0</v>
      </c>
    </row>
    <row r="1740" spans="16:18">
      <c r="P1740" s="8"/>
      <c r="Q1740" s="10">
        <f t="shared" si="286"/>
        <v>0</v>
      </c>
      <c r="R1740" s="10">
        <f t="shared" si="287"/>
        <v>0</v>
      </c>
    </row>
    <row r="1741" spans="16:18">
      <c r="P1741" s="8"/>
      <c r="Q1741" s="10">
        <f t="shared" si="286"/>
        <v>0</v>
      </c>
      <c r="R1741" s="10">
        <f t="shared" si="287"/>
        <v>0</v>
      </c>
    </row>
    <row r="1742" spans="16:18">
      <c r="P1742" s="8"/>
      <c r="Q1742" s="10">
        <f t="shared" si="286"/>
        <v>0</v>
      </c>
      <c r="R1742" s="10">
        <f t="shared" si="287"/>
        <v>0</v>
      </c>
    </row>
    <row r="1743" spans="16:18">
      <c r="P1743" s="8"/>
      <c r="Q1743" s="10">
        <f t="shared" si="286"/>
        <v>0</v>
      </c>
      <c r="R1743" s="10">
        <f t="shared" si="287"/>
        <v>0</v>
      </c>
    </row>
    <row r="1744" spans="16:18">
      <c r="P1744" s="8"/>
      <c r="Q1744" s="10">
        <f t="shared" si="286"/>
        <v>0</v>
      </c>
      <c r="R1744" s="10">
        <f t="shared" si="287"/>
        <v>0</v>
      </c>
    </row>
    <row r="1745" spans="16:18">
      <c r="P1745" s="8"/>
      <c r="Q1745" s="10">
        <f t="shared" si="286"/>
        <v>0</v>
      </c>
      <c r="R1745" s="10">
        <f t="shared" si="287"/>
        <v>0</v>
      </c>
    </row>
    <row r="1746" spans="16:18">
      <c r="P1746" s="8"/>
      <c r="Q1746" s="10">
        <f t="shared" si="286"/>
        <v>0</v>
      </c>
      <c r="R1746" s="10">
        <f t="shared" si="287"/>
        <v>0</v>
      </c>
    </row>
    <row r="1747" spans="16:18">
      <c r="P1747" s="8"/>
      <c r="Q1747" s="10">
        <f t="shared" si="286"/>
        <v>0</v>
      </c>
      <c r="R1747" s="10">
        <f t="shared" si="287"/>
        <v>0</v>
      </c>
    </row>
    <row r="1748" spans="16:18">
      <c r="P1748" s="8"/>
      <c r="Q1748" s="10">
        <f t="shared" si="286"/>
        <v>0</v>
      </c>
      <c r="R1748" s="10">
        <f t="shared" si="287"/>
        <v>0</v>
      </c>
    </row>
    <row r="1749" spans="16:18">
      <c r="P1749" s="8"/>
      <c r="Q1749" s="10">
        <f t="shared" si="286"/>
        <v>0</v>
      </c>
      <c r="R1749" s="10">
        <f t="shared" si="287"/>
        <v>0</v>
      </c>
    </row>
    <row r="1750" spans="16:18">
      <c r="P1750" s="8"/>
      <c r="Q1750" s="10">
        <f t="shared" si="286"/>
        <v>0</v>
      </c>
      <c r="R1750" s="10">
        <f t="shared" si="287"/>
        <v>0</v>
      </c>
    </row>
    <row r="1751" spans="16:18">
      <c r="P1751" s="8"/>
      <c r="Q1751" s="10">
        <f t="shared" si="286"/>
        <v>0</v>
      </c>
      <c r="R1751" s="10">
        <f t="shared" si="287"/>
        <v>0</v>
      </c>
    </row>
    <row r="1752" spans="16:18">
      <c r="P1752" s="8"/>
      <c r="Q1752" s="10">
        <f t="shared" si="286"/>
        <v>0</v>
      </c>
      <c r="R1752" s="10">
        <f t="shared" si="287"/>
        <v>0</v>
      </c>
    </row>
    <row r="1753" spans="16:18">
      <c r="P1753" s="8"/>
      <c r="Q1753" s="10">
        <f t="shared" si="286"/>
        <v>0</v>
      </c>
      <c r="R1753" s="10">
        <f t="shared" si="287"/>
        <v>0</v>
      </c>
    </row>
    <row r="1754" spans="16:18">
      <c r="P1754" s="8"/>
      <c r="Q1754" s="10">
        <f t="shared" si="286"/>
        <v>0</v>
      </c>
      <c r="R1754" s="10">
        <f t="shared" si="287"/>
        <v>0</v>
      </c>
    </row>
    <row r="1755" spans="16:18">
      <c r="P1755" s="8"/>
    </row>
    <row r="1756" spans="16:18">
      <c r="P1756" s="8"/>
    </row>
    <row r="1757" spans="16:18">
      <c r="P1757" s="8"/>
    </row>
    <row r="1758" spans="16:18">
      <c r="P1758" s="8"/>
    </row>
    <row r="1759" spans="16:18">
      <c r="P1759" s="8"/>
    </row>
    <row r="1760" spans="16:18">
      <c r="P1760" s="8"/>
    </row>
    <row r="1761" spans="16:16">
      <c r="P1761" s="8"/>
    </row>
    <row r="1762" spans="16:16">
      <c r="P1762" s="8"/>
    </row>
    <row r="1763" spans="16:16">
      <c r="P1763" s="8"/>
    </row>
    <row r="1764" spans="16:16">
      <c r="P1764" s="8"/>
    </row>
    <row r="1765" spans="16:16">
      <c r="P1765" s="8"/>
    </row>
    <row r="1766" spans="16:16">
      <c r="P1766" s="8"/>
    </row>
    <row r="1767" spans="16:16">
      <c r="P1767" s="8"/>
    </row>
    <row r="1768" spans="16:16">
      <c r="P1768" s="8"/>
    </row>
    <row r="1769" spans="16:16">
      <c r="P1769" s="8"/>
    </row>
    <row r="1770" spans="16:16">
      <c r="P1770" s="8"/>
    </row>
    <row r="1771" spans="16:16">
      <c r="P1771" s="8"/>
    </row>
    <row r="1772" spans="16:16">
      <c r="P1772" s="8"/>
    </row>
    <row r="1773" spans="16:16">
      <c r="P1773" s="8"/>
    </row>
    <row r="1774" spans="16:16">
      <c r="P1774" s="8"/>
    </row>
    <row r="1775" spans="16:16">
      <c r="P1775" s="8"/>
    </row>
    <row r="1776" spans="16:16">
      <c r="P1776" s="8"/>
    </row>
    <row r="1777" spans="16:16">
      <c r="P1777" s="8"/>
    </row>
    <row r="1778" spans="16:16">
      <c r="P1778" s="8"/>
    </row>
    <row r="1779" spans="16:16">
      <c r="P1779" s="8"/>
    </row>
    <row r="1780" spans="16:16">
      <c r="P1780" s="8"/>
    </row>
    <row r="1781" spans="16:16">
      <c r="P1781" s="8"/>
    </row>
    <row r="1782" spans="16:16">
      <c r="P1782" s="8"/>
    </row>
    <row r="1783" spans="16:16">
      <c r="P1783" s="8"/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54"/>
  <sheetViews>
    <sheetView zoomScale="85" zoomScaleNormal="85" workbookViewId="0">
      <pane ySplit="4" topLeftCell="A5" activePane="bottomLeft" state="frozen"/>
      <selection pane="bottomLeft" activeCell="F19" sqref="F19"/>
    </sheetView>
  </sheetViews>
  <sheetFormatPr defaultColWidth="9.140625" defaultRowHeight="15"/>
  <cols>
    <col min="1" max="12" width="9.140625" style="17"/>
    <col min="13" max="13" width="9.140625" style="1"/>
    <col min="14" max="22" width="9.140625" style="3"/>
    <col min="23" max="23" width="9.140625" style="3" customWidth="1"/>
    <col min="24" max="28" width="9.140625" style="3"/>
    <col min="29" max="16384" width="9.140625" style="1"/>
  </cols>
  <sheetData>
    <row r="1" spans="1:28">
      <c r="A1" s="175" t="s">
        <v>94</v>
      </c>
    </row>
    <row r="2" spans="1:28">
      <c r="A2" s="16">
        <v>110</v>
      </c>
      <c r="B2" s="16"/>
      <c r="C2" s="16">
        <v>200</v>
      </c>
      <c r="D2" s="16"/>
      <c r="E2" s="16">
        <v>211</v>
      </c>
      <c r="F2" s="16"/>
      <c r="G2" s="16">
        <v>220</v>
      </c>
      <c r="H2" s="16"/>
      <c r="I2" s="16">
        <v>310</v>
      </c>
      <c r="J2" s="16"/>
      <c r="K2" s="16">
        <v>222</v>
      </c>
      <c r="L2" s="16"/>
      <c r="N2" s="37" t="s">
        <v>42</v>
      </c>
      <c r="V2" s="32" t="s">
        <v>50</v>
      </c>
    </row>
    <row r="3" spans="1:28">
      <c r="A3" s="99" t="s">
        <v>41</v>
      </c>
      <c r="B3" s="99" t="s">
        <v>42</v>
      </c>
      <c r="C3" s="99" t="s">
        <v>41</v>
      </c>
      <c r="D3" s="99" t="s">
        <v>42</v>
      </c>
      <c r="E3" s="99" t="s">
        <v>41</v>
      </c>
      <c r="F3" s="99" t="s">
        <v>42</v>
      </c>
      <c r="G3" s="99" t="s">
        <v>41</v>
      </c>
      <c r="H3" s="99" t="s">
        <v>42</v>
      </c>
      <c r="I3" s="99" t="s">
        <v>41</v>
      </c>
      <c r="J3" s="99" t="s">
        <v>42</v>
      </c>
      <c r="K3" s="99" t="s">
        <v>41</v>
      </c>
      <c r="L3" s="99" t="s">
        <v>42</v>
      </c>
      <c r="N3" s="100" t="s">
        <v>51</v>
      </c>
      <c r="O3" s="100">
        <v>110</v>
      </c>
      <c r="P3" s="100">
        <v>200</v>
      </c>
      <c r="Q3" s="100">
        <v>211</v>
      </c>
      <c r="R3" s="100">
        <v>220</v>
      </c>
      <c r="S3" s="100">
        <v>310</v>
      </c>
      <c r="T3" s="100">
        <v>222</v>
      </c>
      <c r="U3" s="24"/>
      <c r="V3" s="101" t="s">
        <v>51</v>
      </c>
      <c r="W3" s="100">
        <v>110</v>
      </c>
      <c r="X3" s="100">
        <v>200</v>
      </c>
      <c r="Y3" s="100">
        <v>211</v>
      </c>
      <c r="Z3" s="100">
        <v>220</v>
      </c>
      <c r="AA3" s="100">
        <v>310</v>
      </c>
      <c r="AB3" s="100">
        <v>222</v>
      </c>
    </row>
    <row r="4" spans="1:28">
      <c r="A4" s="10">
        <v>0</v>
      </c>
      <c r="B4" s="8">
        <v>3.6949999999999997E-2</v>
      </c>
      <c r="C4" s="10">
        <v>0</v>
      </c>
      <c r="D4" s="8">
        <v>4.3810000000000002E-2</v>
      </c>
      <c r="E4" s="10">
        <v>0</v>
      </c>
      <c r="F4" s="10">
        <v>4.648E-2</v>
      </c>
      <c r="G4" s="10">
        <v>0</v>
      </c>
      <c r="H4" s="10">
        <v>4.3279999999999999E-2</v>
      </c>
      <c r="I4" s="10">
        <v>0</v>
      </c>
      <c r="J4" s="10">
        <v>5.8639999999999998E-2</v>
      </c>
      <c r="K4" s="10">
        <v>0</v>
      </c>
      <c r="L4" s="10">
        <v>4.0910000000000002E-2</v>
      </c>
      <c r="N4" s="28">
        <v>0</v>
      </c>
      <c r="O4" s="28">
        <f>B4/MAX($B$4:$B$54)</f>
        <v>1</v>
      </c>
      <c r="P4" s="28">
        <f>D4/MAX($D$4:$D$54)</f>
        <v>1</v>
      </c>
      <c r="Q4" s="28">
        <f>F4/MAX($F$4:$F$54)</f>
        <v>1</v>
      </c>
      <c r="R4" s="28">
        <f>H4/MAX($H$4:$H$54)</f>
        <v>1</v>
      </c>
      <c r="S4" s="28">
        <f>J4/MAX($J$4:$J$54)</f>
        <v>1</v>
      </c>
      <c r="T4" s="28">
        <f>L4/MAX($L$4:$L$54)</f>
        <v>1</v>
      </c>
      <c r="V4" s="28">
        <v>0</v>
      </c>
      <c r="W4" s="3">
        <f>LN(O4)</f>
        <v>0</v>
      </c>
      <c r="X4" s="3">
        <f t="shared" ref="X4:AB4" si="0">LN(P4)</f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</row>
    <row r="5" spans="1:28">
      <c r="A5" s="28">
        <v>1</v>
      </c>
      <c r="B5" s="22">
        <v>3.6589999999999998E-2</v>
      </c>
      <c r="C5" s="28">
        <v>1</v>
      </c>
      <c r="D5" s="22">
        <v>4.0689999999999997E-2</v>
      </c>
      <c r="E5" s="28">
        <v>1</v>
      </c>
      <c r="F5" s="28">
        <v>4.4200000000000003E-2</v>
      </c>
      <c r="G5" s="28">
        <v>1</v>
      </c>
      <c r="H5" s="28">
        <v>4.2270000000000002E-2</v>
      </c>
      <c r="I5" s="28">
        <v>1</v>
      </c>
      <c r="J5" s="28">
        <v>5.7029999999999997E-2</v>
      </c>
      <c r="K5" s="28">
        <v>1</v>
      </c>
      <c r="L5" s="28">
        <v>4.0390000000000002E-2</v>
      </c>
      <c r="N5" s="28">
        <v>1</v>
      </c>
      <c r="O5" s="28">
        <f t="shared" ref="O5:O54" si="1">B5/MAX($B$4:$B$54)</f>
        <v>0.99025710419485791</v>
      </c>
      <c r="P5" s="28">
        <f t="shared" ref="P5:P54" si="2">D5/MAX($D$4:$D$54)</f>
        <v>0.92878338278931738</v>
      </c>
      <c r="Q5" s="28">
        <f t="shared" ref="Q5:Q54" si="3">F5/MAX($F$4:$F$54)</f>
        <v>0.95094664371772808</v>
      </c>
      <c r="R5" s="28">
        <f t="shared" ref="R5:R54" si="4">H5/MAX($H$4:$H$54)</f>
        <v>0.97666358595194092</v>
      </c>
      <c r="S5" s="28">
        <f t="shared" ref="S5:S54" si="5">J5/MAX($J$4:$J$54)</f>
        <v>0.97254433833560705</v>
      </c>
      <c r="T5" s="28">
        <f t="shared" ref="T5:T54" si="6">L5/MAX($L$4:$L$54)</f>
        <v>0.98728917135174776</v>
      </c>
      <c r="V5" s="28">
        <v>1</v>
      </c>
      <c r="W5" s="3">
        <f t="shared" ref="W5:W54" si="7">LN(O5)</f>
        <v>-9.7906683630953478E-3</v>
      </c>
      <c r="X5" s="3">
        <f t="shared" ref="X5:X54" si="8">LN(P5)</f>
        <v>-7.3879739812208647E-2</v>
      </c>
      <c r="Y5" s="3">
        <f t="shared" ref="Y5:Y54" si="9">LN(Q5)</f>
        <v>-5.0297323460003318E-2</v>
      </c>
      <c r="Z5" s="3">
        <f t="shared" ref="Z5:Z54" si="10">LN(R5)</f>
        <v>-2.3613019959527474E-2</v>
      </c>
      <c r="AA5" s="3">
        <f t="shared" ref="AA5:AA54" si="11">LN(S5)</f>
        <v>-2.7839612409948613E-2</v>
      </c>
      <c r="AB5" s="3">
        <f t="shared" ref="AB5:AB54" si="12">LN(T5)</f>
        <v>-1.2792302365985674E-2</v>
      </c>
    </row>
    <row r="6" spans="1:28">
      <c r="A6" s="28">
        <v>2</v>
      </c>
      <c r="B6" s="22">
        <v>3.5920000000000001E-2</v>
      </c>
      <c r="C6" s="28">
        <v>2</v>
      </c>
      <c r="D6" s="22">
        <v>3.7350000000000001E-2</v>
      </c>
      <c r="E6" s="28">
        <v>2</v>
      </c>
      <c r="F6" s="22">
        <v>4.1590000000000002E-2</v>
      </c>
      <c r="G6" s="28">
        <v>2</v>
      </c>
      <c r="H6" s="28">
        <v>4.0840000000000001E-2</v>
      </c>
      <c r="I6" s="28">
        <v>2</v>
      </c>
      <c r="J6" s="28">
        <v>5.5140000000000002E-2</v>
      </c>
      <c r="K6" s="28">
        <v>2</v>
      </c>
      <c r="L6" s="28">
        <v>3.9759999999999997E-2</v>
      </c>
      <c r="N6" s="28">
        <v>2</v>
      </c>
      <c r="O6" s="28">
        <f t="shared" si="1"/>
        <v>0.97212449255751021</v>
      </c>
      <c r="P6" s="28">
        <f t="shared" si="2"/>
        <v>0.85254508103172788</v>
      </c>
      <c r="Q6" s="28">
        <f t="shared" si="3"/>
        <v>0.89479345955249578</v>
      </c>
      <c r="R6" s="28">
        <f t="shared" si="4"/>
        <v>0.94362292051756014</v>
      </c>
      <c r="S6" s="28">
        <f t="shared" si="5"/>
        <v>0.94031377899045032</v>
      </c>
      <c r="T6" s="28">
        <f t="shared" si="6"/>
        <v>0.9718895135663651</v>
      </c>
      <c r="V6" s="28">
        <v>2</v>
      </c>
      <c r="W6" s="3">
        <f t="shared" si="7"/>
        <v>-2.8271403960211862E-2</v>
      </c>
      <c r="X6" s="3">
        <f t="shared" si="8"/>
        <v>-0.15952919024698081</v>
      </c>
      <c r="Y6" s="3">
        <f t="shared" si="9"/>
        <v>-0.11116235878883539</v>
      </c>
      <c r="Z6" s="3">
        <f t="shared" si="10"/>
        <v>-5.8028641241761207E-2</v>
      </c>
      <c r="AA6" s="3">
        <f t="shared" si="11"/>
        <v>-6.1541651982745242E-2</v>
      </c>
      <c r="AB6" s="3">
        <f t="shared" si="12"/>
        <v>-2.8513150152934E-2</v>
      </c>
    </row>
    <row r="7" spans="1:28">
      <c r="A7" s="28">
        <v>3</v>
      </c>
      <c r="B7" s="22">
        <v>3.499E-2</v>
      </c>
      <c r="C7" s="28">
        <v>3</v>
      </c>
      <c r="D7" s="22">
        <v>3.4389999999999997E-2</v>
      </c>
      <c r="E7" s="28">
        <v>3</v>
      </c>
      <c r="F7" s="22">
        <v>3.8780000000000002E-2</v>
      </c>
      <c r="G7" s="28">
        <v>3</v>
      </c>
      <c r="H7" s="28">
        <v>3.9050000000000001E-2</v>
      </c>
      <c r="I7" s="28">
        <v>3</v>
      </c>
      <c r="J7" s="28">
        <v>5.2339999999999998E-2</v>
      </c>
      <c r="K7" s="28">
        <v>3</v>
      </c>
      <c r="L7" s="28">
        <v>3.8710000000000001E-2</v>
      </c>
      <c r="N7" s="28">
        <v>3</v>
      </c>
      <c r="O7" s="28">
        <f t="shared" si="1"/>
        <v>0.94695534506089318</v>
      </c>
      <c r="P7" s="28">
        <f t="shared" si="2"/>
        <v>0.78498059803697773</v>
      </c>
      <c r="Q7" s="28">
        <f t="shared" si="3"/>
        <v>0.83433734939759041</v>
      </c>
      <c r="R7" s="28">
        <f t="shared" si="4"/>
        <v>0.90226432532347511</v>
      </c>
      <c r="S7" s="28">
        <f t="shared" si="5"/>
        <v>0.89256480218281031</v>
      </c>
      <c r="T7" s="28">
        <f t="shared" si="6"/>
        <v>0.94622341725739423</v>
      </c>
      <c r="V7" s="28">
        <v>3</v>
      </c>
      <c r="W7" s="3">
        <f t="shared" si="7"/>
        <v>-5.4503341014614036E-2</v>
      </c>
      <c r="X7" s="3">
        <f t="shared" si="8"/>
        <v>-0.24209627738163242</v>
      </c>
      <c r="Y7" s="3">
        <f t="shared" si="9"/>
        <v>-0.18111746272914997</v>
      </c>
      <c r="Z7" s="3">
        <f t="shared" si="10"/>
        <v>-0.10284775825253104</v>
      </c>
      <c r="AA7" s="3">
        <f t="shared" si="11"/>
        <v>-0.11365616047639632</v>
      </c>
      <c r="AB7" s="3">
        <f t="shared" si="12"/>
        <v>-5.5276567351750516E-2</v>
      </c>
    </row>
    <row r="8" spans="1:28">
      <c r="A8" s="28">
        <v>4</v>
      </c>
      <c r="B8" s="22">
        <v>3.3840000000000002E-2</v>
      </c>
      <c r="C8" s="28">
        <v>4</v>
      </c>
      <c r="D8" s="22">
        <v>3.1809999999999998E-2</v>
      </c>
      <c r="E8" s="28">
        <v>4</v>
      </c>
      <c r="F8" s="22">
        <v>3.635E-2</v>
      </c>
      <c r="G8" s="28">
        <v>4</v>
      </c>
      <c r="H8" s="28">
        <v>3.7150000000000002E-2</v>
      </c>
      <c r="I8" s="28">
        <v>4</v>
      </c>
      <c r="J8" s="28">
        <v>4.9500000000000002E-2</v>
      </c>
      <c r="K8" s="28">
        <v>4</v>
      </c>
      <c r="L8" s="28">
        <v>3.7580000000000002E-2</v>
      </c>
      <c r="N8" s="28">
        <v>4</v>
      </c>
      <c r="O8" s="28">
        <f t="shared" si="1"/>
        <v>0.91583220568335599</v>
      </c>
      <c r="P8" s="28">
        <f t="shared" si="2"/>
        <v>0.72608993380506726</v>
      </c>
      <c r="Q8" s="28">
        <f t="shared" si="3"/>
        <v>0.78205679862306365</v>
      </c>
      <c r="R8" s="28">
        <f t="shared" si="4"/>
        <v>0.85836414048059162</v>
      </c>
      <c r="S8" s="28">
        <f t="shared" si="5"/>
        <v>0.84413369713506148</v>
      </c>
      <c r="T8" s="28">
        <f t="shared" si="6"/>
        <v>0.91860180884869225</v>
      </c>
      <c r="V8" s="28">
        <v>4</v>
      </c>
      <c r="W8" s="3">
        <f t="shared" si="7"/>
        <v>-8.7922112656188128E-2</v>
      </c>
      <c r="X8" s="3">
        <f t="shared" si="8"/>
        <v>-0.32008139606475444</v>
      </c>
      <c r="Y8" s="3">
        <f t="shared" si="9"/>
        <v>-0.24582790856412745</v>
      </c>
      <c r="Z8" s="3">
        <f t="shared" si="10"/>
        <v>-0.15272686337445776</v>
      </c>
      <c r="AA8" s="3">
        <f t="shared" si="11"/>
        <v>-0.16944438800375133</v>
      </c>
      <c r="AB8" s="3">
        <f t="shared" si="12"/>
        <v>-8.4902537955987942E-2</v>
      </c>
    </row>
    <row r="9" spans="1:28">
      <c r="A9" s="28">
        <v>5</v>
      </c>
      <c r="B9" s="22">
        <v>3.2539999999999999E-2</v>
      </c>
      <c r="C9" s="28">
        <v>5</v>
      </c>
      <c r="D9" s="22">
        <v>2.9430000000000001E-2</v>
      </c>
      <c r="E9" s="28">
        <v>5</v>
      </c>
      <c r="F9" s="22">
        <v>3.4009999999999999E-2</v>
      </c>
      <c r="G9" s="28">
        <v>5</v>
      </c>
      <c r="H9" s="28">
        <v>3.5220000000000001E-2</v>
      </c>
      <c r="I9" s="28">
        <v>5</v>
      </c>
      <c r="J9" s="28">
        <v>4.6629999999999998E-2</v>
      </c>
      <c r="K9" s="28">
        <v>5</v>
      </c>
      <c r="L9" s="28">
        <v>3.6319999999999998E-2</v>
      </c>
      <c r="N9" s="28">
        <v>5</v>
      </c>
      <c r="O9" s="28">
        <f t="shared" si="1"/>
        <v>0.88064952638700955</v>
      </c>
      <c r="P9" s="28">
        <f t="shared" si="2"/>
        <v>0.67176443734307234</v>
      </c>
      <c r="Q9" s="28">
        <f t="shared" si="3"/>
        <v>0.73171256454388978</v>
      </c>
      <c r="R9" s="28">
        <f t="shared" si="4"/>
        <v>0.81377079482439929</v>
      </c>
      <c r="S9" s="28">
        <f t="shared" si="5"/>
        <v>0.79519099590723052</v>
      </c>
      <c r="T9" s="28">
        <f t="shared" si="6"/>
        <v>0.88780249327792704</v>
      </c>
      <c r="V9" s="28">
        <v>5</v>
      </c>
      <c r="W9" s="3">
        <f t="shared" si="7"/>
        <v>-0.12709554560331895</v>
      </c>
      <c r="X9" s="3">
        <f t="shared" si="8"/>
        <v>-0.39784753958042574</v>
      </c>
      <c r="Y9" s="3">
        <f t="shared" si="9"/>
        <v>-0.31236751352455178</v>
      </c>
      <c r="Z9" s="3">
        <f t="shared" si="10"/>
        <v>-0.20607653147016597</v>
      </c>
      <c r="AA9" s="3">
        <f t="shared" si="11"/>
        <v>-0.2291729467581666</v>
      </c>
      <c r="AB9" s="3">
        <f t="shared" si="12"/>
        <v>-0.11900597820821478</v>
      </c>
    </row>
    <row r="10" spans="1:28">
      <c r="A10" s="28">
        <v>6</v>
      </c>
      <c r="B10" s="22">
        <v>3.117E-2</v>
      </c>
      <c r="C10" s="28">
        <v>6</v>
      </c>
      <c r="D10" s="22">
        <v>2.7300000000000001E-2</v>
      </c>
      <c r="E10" s="28">
        <v>6</v>
      </c>
      <c r="F10" s="22">
        <v>3.1780000000000003E-2</v>
      </c>
      <c r="G10" s="28">
        <v>6</v>
      </c>
      <c r="H10" s="28">
        <v>3.329E-2</v>
      </c>
      <c r="I10" s="28">
        <v>6</v>
      </c>
      <c r="J10" s="28">
        <v>4.3770000000000003E-2</v>
      </c>
      <c r="K10" s="28">
        <v>6</v>
      </c>
      <c r="L10" s="28">
        <v>3.5009999999999999E-2</v>
      </c>
      <c r="N10" s="28">
        <v>6</v>
      </c>
      <c r="O10" s="28">
        <f t="shared" si="1"/>
        <v>0.8435723951285522</v>
      </c>
      <c r="P10" s="28">
        <f t="shared" si="2"/>
        <v>0.62314540059347179</v>
      </c>
      <c r="Q10" s="28">
        <f t="shared" si="3"/>
        <v>0.68373493975903621</v>
      </c>
      <c r="R10" s="28">
        <f t="shared" si="4"/>
        <v>0.76917744916820707</v>
      </c>
      <c r="S10" s="28">
        <f t="shared" si="5"/>
        <v>0.74641882673942705</v>
      </c>
      <c r="T10" s="28">
        <f t="shared" si="6"/>
        <v>0.85578098264483005</v>
      </c>
      <c r="V10" s="28">
        <v>6</v>
      </c>
      <c r="W10" s="3">
        <f t="shared" si="7"/>
        <v>-0.17010955361496494</v>
      </c>
      <c r="X10" s="3">
        <f t="shared" si="8"/>
        <v>-0.4729753996348931</v>
      </c>
      <c r="Y10" s="3">
        <f t="shared" si="9"/>
        <v>-0.38018495143508579</v>
      </c>
      <c r="Z10" s="3">
        <f t="shared" si="10"/>
        <v>-0.26243358295129243</v>
      </c>
      <c r="AA10" s="3">
        <f t="shared" si="11"/>
        <v>-0.29246840637559202</v>
      </c>
      <c r="AB10" s="3">
        <f t="shared" si="12"/>
        <v>-0.15574079697473298</v>
      </c>
    </row>
    <row r="11" spans="1:28">
      <c r="A11" s="28">
        <v>7</v>
      </c>
      <c r="B11" s="22">
        <v>2.9760000000000002E-2</v>
      </c>
      <c r="C11" s="28">
        <v>7</v>
      </c>
      <c r="D11" s="22">
        <v>2.5350000000000001E-2</v>
      </c>
      <c r="E11" s="28">
        <v>7</v>
      </c>
      <c r="F11" s="22">
        <v>2.9739999999999999E-2</v>
      </c>
      <c r="G11" s="28">
        <v>7</v>
      </c>
      <c r="H11" s="28">
        <v>3.1399999999999997E-2</v>
      </c>
      <c r="I11" s="28">
        <v>7</v>
      </c>
      <c r="J11" s="28">
        <v>4.0919999999999998E-2</v>
      </c>
      <c r="K11" s="28">
        <v>7</v>
      </c>
      <c r="L11" s="28">
        <v>3.3660000000000002E-2</v>
      </c>
      <c r="N11" s="28">
        <v>7</v>
      </c>
      <c r="O11" s="28">
        <f t="shared" si="1"/>
        <v>0.80541271989174568</v>
      </c>
      <c r="P11" s="28">
        <f t="shared" si="2"/>
        <v>0.57863501483679525</v>
      </c>
      <c r="Q11" s="28">
        <f t="shared" si="3"/>
        <v>0.63984509466437178</v>
      </c>
      <c r="R11" s="28">
        <f t="shared" si="4"/>
        <v>0.72550831792975967</v>
      </c>
      <c r="S11" s="28">
        <f t="shared" si="5"/>
        <v>0.69781718963165074</v>
      </c>
      <c r="T11" s="28">
        <f t="shared" si="6"/>
        <v>0.82278171596186755</v>
      </c>
      <c r="V11" s="28">
        <v>7</v>
      </c>
      <c r="W11" s="3">
        <f t="shared" si="7"/>
        <v>-0.21640043742931958</v>
      </c>
      <c r="X11" s="3">
        <f t="shared" si="8"/>
        <v>-0.54708337178861488</v>
      </c>
      <c r="Y11" s="3">
        <f t="shared" si="9"/>
        <v>-0.44652917151164678</v>
      </c>
      <c r="Z11" s="3">
        <f t="shared" si="10"/>
        <v>-0.32088274162401842</v>
      </c>
      <c r="AA11" s="3">
        <f t="shared" si="11"/>
        <v>-0.35979811649497034</v>
      </c>
      <c r="AB11" s="3">
        <f t="shared" si="12"/>
        <v>-0.19506434317864721</v>
      </c>
    </row>
    <row r="12" spans="1:28">
      <c r="A12" s="28">
        <v>8</v>
      </c>
      <c r="B12" s="22">
        <v>2.8309999999999998E-2</v>
      </c>
      <c r="C12" s="28">
        <v>8</v>
      </c>
      <c r="D12" s="22">
        <v>2.358E-2</v>
      </c>
      <c r="E12" s="28">
        <v>8</v>
      </c>
      <c r="F12" s="22">
        <v>2.784E-2</v>
      </c>
      <c r="G12" s="28">
        <v>8</v>
      </c>
      <c r="H12" s="28">
        <v>2.9569999999999999E-2</v>
      </c>
      <c r="I12" s="28">
        <v>8</v>
      </c>
      <c r="J12" s="28">
        <v>3.8260000000000002E-2</v>
      </c>
      <c r="K12" s="28">
        <v>8</v>
      </c>
      <c r="L12" s="28">
        <v>3.2300000000000002E-2</v>
      </c>
      <c r="N12" s="28">
        <v>8</v>
      </c>
      <c r="O12" s="28">
        <f t="shared" si="1"/>
        <v>0.76617050067658998</v>
      </c>
      <c r="P12" s="28">
        <f t="shared" si="2"/>
        <v>0.53823328007304272</v>
      </c>
      <c r="Q12" s="28">
        <f t="shared" si="3"/>
        <v>0.59896729776247848</v>
      </c>
      <c r="R12" s="28">
        <f t="shared" si="4"/>
        <v>0.68322550831792972</v>
      </c>
      <c r="S12" s="28">
        <f t="shared" si="5"/>
        <v>0.65245566166439295</v>
      </c>
      <c r="T12" s="28">
        <f t="shared" si="6"/>
        <v>0.78953801026643855</v>
      </c>
      <c r="V12" s="28">
        <v>8</v>
      </c>
      <c r="W12" s="3">
        <f t="shared" si="7"/>
        <v>-0.26635054827040255</v>
      </c>
      <c r="X12" s="3">
        <f t="shared" si="8"/>
        <v>-0.61946320671658217</v>
      </c>
      <c r="Y12" s="3">
        <f t="shared" si="9"/>
        <v>-0.51254827707743689</v>
      </c>
      <c r="Z12" s="3">
        <f t="shared" si="10"/>
        <v>-0.38093030067384032</v>
      </c>
      <c r="AA12" s="3">
        <f t="shared" si="11"/>
        <v>-0.42701209356628916</v>
      </c>
      <c r="AB12" s="3">
        <f t="shared" si="12"/>
        <v>-0.23630730171269632</v>
      </c>
    </row>
    <row r="13" spans="1:28">
      <c r="A13" s="28">
        <v>9</v>
      </c>
      <c r="B13" s="22">
        <v>2.6859999999999998E-2</v>
      </c>
      <c r="C13" s="28">
        <v>9</v>
      </c>
      <c r="D13" s="22">
        <v>2.1930000000000002E-2</v>
      </c>
      <c r="E13" s="28">
        <v>9</v>
      </c>
      <c r="F13" s="22">
        <v>2.6030000000000001E-2</v>
      </c>
      <c r="G13" s="28">
        <v>9</v>
      </c>
      <c r="H13" s="28">
        <v>2.7799999999999998E-2</v>
      </c>
      <c r="I13" s="28">
        <v>9</v>
      </c>
      <c r="J13" s="28">
        <v>3.5650000000000001E-2</v>
      </c>
      <c r="K13" s="28">
        <v>9</v>
      </c>
      <c r="L13" s="28">
        <v>3.0929999999999999E-2</v>
      </c>
      <c r="N13" s="28">
        <v>9</v>
      </c>
      <c r="O13" s="28">
        <f t="shared" si="1"/>
        <v>0.7269282814614344</v>
      </c>
      <c r="P13" s="28">
        <f t="shared" si="2"/>
        <v>0.50057064597123946</v>
      </c>
      <c r="Q13" s="28">
        <f t="shared" si="3"/>
        <v>0.56002581755593805</v>
      </c>
      <c r="R13" s="28">
        <f t="shared" si="4"/>
        <v>0.64232902033271722</v>
      </c>
      <c r="S13" s="28">
        <f t="shared" si="5"/>
        <v>0.60794679399727158</v>
      </c>
      <c r="T13" s="28">
        <f t="shared" si="6"/>
        <v>0.75604986555854303</v>
      </c>
      <c r="V13" s="28">
        <v>9</v>
      </c>
      <c r="W13" s="3">
        <f t="shared" si="7"/>
        <v>-0.31892745629911923</v>
      </c>
      <c r="X13" s="3">
        <f t="shared" si="8"/>
        <v>-0.6920065393960102</v>
      </c>
      <c r="Y13" s="3">
        <f t="shared" si="9"/>
        <v>-0.5797723935371818</v>
      </c>
      <c r="Z13" s="3">
        <f t="shared" si="10"/>
        <v>-0.44265461384163468</v>
      </c>
      <c r="AA13" s="3">
        <f t="shared" si="11"/>
        <v>-0.49766791071809097</v>
      </c>
      <c r="AB13" s="3">
        <f t="shared" si="12"/>
        <v>-0.27964794524432912</v>
      </c>
    </row>
    <row r="14" spans="1:28">
      <c r="A14" s="28">
        <v>10</v>
      </c>
      <c r="B14" s="22">
        <v>2.5420000000000002E-2</v>
      </c>
      <c r="C14" s="28">
        <v>10</v>
      </c>
      <c r="D14" s="22">
        <v>2.0400000000000001E-2</v>
      </c>
      <c r="E14" s="28">
        <v>10</v>
      </c>
      <c r="F14" s="22">
        <v>2.4330000000000001E-2</v>
      </c>
      <c r="G14" s="28">
        <v>10</v>
      </c>
      <c r="H14" s="28">
        <v>2.6089999999999999E-2</v>
      </c>
      <c r="I14" s="28">
        <v>10</v>
      </c>
      <c r="J14" s="28">
        <v>3.3210000000000003E-2</v>
      </c>
      <c r="K14" s="28">
        <v>10</v>
      </c>
      <c r="L14" s="28">
        <v>2.9590000000000002E-2</v>
      </c>
      <c r="N14" s="28">
        <v>10</v>
      </c>
      <c r="O14" s="28">
        <f t="shared" si="1"/>
        <v>0.68795669824086614</v>
      </c>
      <c r="P14" s="28">
        <f t="shared" si="2"/>
        <v>0.46564711253138552</v>
      </c>
      <c r="Q14" s="28">
        <f t="shared" si="3"/>
        <v>0.52345094664371772</v>
      </c>
      <c r="R14" s="28">
        <f t="shared" si="4"/>
        <v>0.60281885397412194</v>
      </c>
      <c r="S14" s="28">
        <f t="shared" si="5"/>
        <v>0.566336971350614</v>
      </c>
      <c r="T14" s="28">
        <f t="shared" si="6"/>
        <v>0.72329503788804694</v>
      </c>
      <c r="V14" s="28">
        <v>10</v>
      </c>
      <c r="W14" s="3">
        <f t="shared" si="7"/>
        <v>-0.37402938163290261</v>
      </c>
      <c r="X14" s="3">
        <f t="shared" si="8"/>
        <v>-0.76432720097563644</v>
      </c>
      <c r="Y14" s="3">
        <f t="shared" si="9"/>
        <v>-0.64731195574822453</v>
      </c>
      <c r="Z14" s="3">
        <f t="shared" si="10"/>
        <v>-0.50613853538958908</v>
      </c>
      <c r="AA14" s="3">
        <f t="shared" si="11"/>
        <v>-0.56856602218974073</v>
      </c>
      <c r="AB14" s="3">
        <f t="shared" si="12"/>
        <v>-0.32393806552918891</v>
      </c>
    </row>
    <row r="15" spans="1:28">
      <c r="A15" s="28">
        <v>11</v>
      </c>
      <c r="B15" s="22">
        <v>2.4E-2</v>
      </c>
      <c r="C15" s="28">
        <v>11</v>
      </c>
      <c r="D15" s="22">
        <v>1.899E-2</v>
      </c>
      <c r="E15" s="28">
        <v>11</v>
      </c>
      <c r="F15" s="22">
        <v>2.2790000000000001E-2</v>
      </c>
      <c r="G15" s="28">
        <v>11</v>
      </c>
      <c r="H15" s="28">
        <v>2.4479999999999998E-2</v>
      </c>
      <c r="I15" s="28">
        <v>11</v>
      </c>
      <c r="J15" s="28">
        <v>3.0859999999999999E-2</v>
      </c>
      <c r="K15" s="28">
        <v>11</v>
      </c>
      <c r="L15" s="22">
        <v>2.8250000000000001E-2</v>
      </c>
      <c r="N15" s="28">
        <v>11</v>
      </c>
      <c r="O15" s="28">
        <f t="shared" si="1"/>
        <v>0.64952638700947229</v>
      </c>
      <c r="P15" s="28">
        <f t="shared" si="2"/>
        <v>0.43346267975348091</v>
      </c>
      <c r="Q15" s="28">
        <f t="shared" si="3"/>
        <v>0.49031841652323582</v>
      </c>
      <c r="R15" s="28">
        <f t="shared" si="4"/>
        <v>0.56561922365988904</v>
      </c>
      <c r="S15" s="28">
        <f t="shared" si="5"/>
        <v>0.52626193724420189</v>
      </c>
      <c r="T15" s="28">
        <f t="shared" si="6"/>
        <v>0.69054021021755074</v>
      </c>
      <c r="V15" s="28">
        <v>11</v>
      </c>
      <c r="W15" s="3">
        <f t="shared" si="7"/>
        <v>-0.43151181704626512</v>
      </c>
      <c r="X15" s="3">
        <f t="shared" si="8"/>
        <v>-0.83594957700161265</v>
      </c>
      <c r="Y15" s="3">
        <f t="shared" si="9"/>
        <v>-0.71270026928606289</v>
      </c>
      <c r="Z15" s="3">
        <f t="shared" si="10"/>
        <v>-0.56983417689410087</v>
      </c>
      <c r="AA15" s="3">
        <f t="shared" si="11"/>
        <v>-0.64195621064338126</v>
      </c>
      <c r="AB15" s="3">
        <f t="shared" si="12"/>
        <v>-0.37028107434885721</v>
      </c>
    </row>
    <row r="16" spans="1:28">
      <c r="A16" s="28">
        <v>12</v>
      </c>
      <c r="B16" s="22">
        <v>2.2630000000000001E-2</v>
      </c>
      <c r="C16" s="28">
        <v>12</v>
      </c>
      <c r="D16" s="22">
        <v>1.7670000000000002E-2</v>
      </c>
      <c r="E16" s="28">
        <v>12</v>
      </c>
      <c r="F16" s="22">
        <v>2.1319999999999999E-2</v>
      </c>
      <c r="G16" s="28">
        <v>12</v>
      </c>
      <c r="H16" s="28">
        <v>2.2929999999999999E-2</v>
      </c>
      <c r="I16" s="28">
        <v>12</v>
      </c>
      <c r="J16" s="28">
        <v>2.8649999999999998E-2</v>
      </c>
      <c r="K16" s="28">
        <v>12</v>
      </c>
      <c r="L16" s="22">
        <v>2.6950000000000002E-2</v>
      </c>
      <c r="N16" s="28">
        <v>12</v>
      </c>
      <c r="O16" s="28">
        <f t="shared" si="1"/>
        <v>0.61244925575101494</v>
      </c>
      <c r="P16" s="28">
        <f t="shared" si="2"/>
        <v>0.40333257247203835</v>
      </c>
      <c r="Q16" s="28">
        <f t="shared" si="3"/>
        <v>0.45869191049913938</v>
      </c>
      <c r="R16" s="28">
        <f t="shared" si="4"/>
        <v>0.52980591497227358</v>
      </c>
      <c r="S16" s="28">
        <f t="shared" si="5"/>
        <v>0.48857435197817189</v>
      </c>
      <c r="T16" s="28">
        <f t="shared" si="6"/>
        <v>0.65876313859692004</v>
      </c>
      <c r="V16" s="28">
        <v>12</v>
      </c>
      <c r="W16" s="3">
        <f t="shared" si="7"/>
        <v>-0.49028918774876468</v>
      </c>
      <c r="X16" s="3">
        <f t="shared" si="8"/>
        <v>-0.90799381549420199</v>
      </c>
      <c r="Y16" s="3">
        <f t="shared" si="9"/>
        <v>-0.77937651324601209</v>
      </c>
      <c r="Z16" s="3">
        <f t="shared" si="10"/>
        <v>-0.63524453766841293</v>
      </c>
      <c r="AA16" s="3">
        <f t="shared" si="11"/>
        <v>-0.71626361441764752</v>
      </c>
      <c r="AB16" s="3">
        <f t="shared" si="12"/>
        <v>-0.41739123458630106</v>
      </c>
    </row>
    <row r="17" spans="1:28">
      <c r="A17" s="28">
        <v>13</v>
      </c>
      <c r="B17" s="22">
        <v>2.1299999999999999E-2</v>
      </c>
      <c r="C17" s="28">
        <v>13</v>
      </c>
      <c r="D17" s="22">
        <v>1.6480000000000002E-2</v>
      </c>
      <c r="E17" s="28">
        <v>13</v>
      </c>
      <c r="F17" s="22">
        <v>1.992E-2</v>
      </c>
      <c r="G17" s="28">
        <v>13</v>
      </c>
      <c r="H17" s="28">
        <v>2.145E-2</v>
      </c>
      <c r="I17" s="28">
        <v>13</v>
      </c>
      <c r="J17" s="28">
        <v>2.6589999999999999E-2</v>
      </c>
      <c r="K17" s="28">
        <v>13</v>
      </c>
      <c r="L17" s="22">
        <v>2.5680000000000001E-2</v>
      </c>
      <c r="N17" s="28">
        <v>13</v>
      </c>
      <c r="O17" s="28">
        <f t="shared" si="1"/>
        <v>0.57645466847090665</v>
      </c>
      <c r="P17" s="28">
        <f t="shared" si="2"/>
        <v>0.3761698242410409</v>
      </c>
      <c r="Q17" s="28">
        <f t="shared" si="3"/>
        <v>0.42857142857142855</v>
      </c>
      <c r="R17" s="28">
        <f t="shared" si="4"/>
        <v>0.49560998151571167</v>
      </c>
      <c r="S17" s="28">
        <f t="shared" si="5"/>
        <v>0.45344474761255116</v>
      </c>
      <c r="T17" s="28">
        <f t="shared" si="6"/>
        <v>0.62771938401368854</v>
      </c>
      <c r="V17" s="28">
        <v>13</v>
      </c>
      <c r="W17" s="3">
        <f t="shared" si="7"/>
        <v>-0.55085857467883137</v>
      </c>
      <c r="X17" s="3">
        <f t="shared" si="8"/>
        <v>-0.97771457734448131</v>
      </c>
      <c r="Y17" s="3">
        <f t="shared" si="9"/>
        <v>-0.84729786038720367</v>
      </c>
      <c r="Z17" s="3">
        <f t="shared" si="10"/>
        <v>-0.70196598916420005</v>
      </c>
      <c r="AA17" s="3">
        <f t="shared" si="11"/>
        <v>-0.79088185232346764</v>
      </c>
      <c r="AB17" s="3">
        <f t="shared" si="12"/>
        <v>-0.46566205311954684</v>
      </c>
    </row>
    <row r="18" spans="1:28">
      <c r="A18" s="28">
        <v>14</v>
      </c>
      <c r="B18" s="22">
        <v>2.001E-2</v>
      </c>
      <c r="C18" s="28">
        <v>14</v>
      </c>
      <c r="D18" s="22">
        <v>1.536E-2</v>
      </c>
      <c r="E18" s="28">
        <v>14</v>
      </c>
      <c r="F18" s="22">
        <v>1.865E-2</v>
      </c>
      <c r="G18" s="28">
        <v>14</v>
      </c>
      <c r="H18" s="28">
        <v>2.0070000000000001E-2</v>
      </c>
      <c r="I18" s="28">
        <v>14</v>
      </c>
      <c r="J18" s="28">
        <v>2.462E-2</v>
      </c>
      <c r="K18" s="28">
        <v>14</v>
      </c>
      <c r="L18" s="22">
        <v>2.444E-2</v>
      </c>
      <c r="N18" s="28">
        <v>14</v>
      </c>
      <c r="O18" s="28">
        <f t="shared" si="1"/>
        <v>0.54154262516914753</v>
      </c>
      <c r="P18" s="28">
        <f t="shared" si="2"/>
        <v>0.35060488472951379</v>
      </c>
      <c r="Q18" s="28">
        <f t="shared" si="3"/>
        <v>0.40124784853700518</v>
      </c>
      <c r="R18" s="28">
        <f t="shared" si="4"/>
        <v>0.46372458410351203</v>
      </c>
      <c r="S18" s="28">
        <f t="shared" si="5"/>
        <v>0.419849931787176</v>
      </c>
      <c r="T18" s="28">
        <f t="shared" si="6"/>
        <v>0.59740894646785625</v>
      </c>
      <c r="V18" s="28">
        <v>14</v>
      </c>
      <c r="W18" s="3">
        <f t="shared" si="7"/>
        <v>-0.61333349879856869</v>
      </c>
      <c r="X18" s="3">
        <f t="shared" si="8"/>
        <v>-1.0480953741062811</v>
      </c>
      <c r="Y18" s="3">
        <f t="shared" si="9"/>
        <v>-0.91317596645383114</v>
      </c>
      <c r="Z18" s="3">
        <f t="shared" si="10"/>
        <v>-0.76846447172997923</v>
      </c>
      <c r="AA18" s="3">
        <f t="shared" si="11"/>
        <v>-0.86785793682208856</v>
      </c>
      <c r="AB18" s="3">
        <f t="shared" si="12"/>
        <v>-0.51515339763791268</v>
      </c>
    </row>
    <row r="19" spans="1:28">
      <c r="A19" s="28">
        <v>15</v>
      </c>
      <c r="B19" s="22">
        <v>1.8769999999999998E-2</v>
      </c>
      <c r="C19" s="28">
        <v>15</v>
      </c>
      <c r="D19" s="22">
        <v>1.4319999999999999E-2</v>
      </c>
      <c r="E19" s="28">
        <v>15</v>
      </c>
      <c r="F19" s="22">
        <v>1.745E-2</v>
      </c>
      <c r="G19" s="28">
        <v>15</v>
      </c>
      <c r="H19" s="22">
        <v>1.8759999999999999E-2</v>
      </c>
      <c r="I19" s="28">
        <v>15</v>
      </c>
      <c r="J19" s="28">
        <v>2.283E-2</v>
      </c>
      <c r="K19" s="28">
        <v>15</v>
      </c>
      <c r="L19" s="22">
        <v>2.325E-2</v>
      </c>
      <c r="N19" s="28">
        <v>15</v>
      </c>
      <c r="O19" s="28">
        <f t="shared" si="1"/>
        <v>0.50798376184032479</v>
      </c>
      <c r="P19" s="28">
        <f t="shared" si="2"/>
        <v>0.32686601232595297</v>
      </c>
      <c r="Q19" s="28">
        <f t="shared" si="3"/>
        <v>0.37543029259896732</v>
      </c>
      <c r="R19" s="28">
        <f t="shared" si="4"/>
        <v>0.43345656192236598</v>
      </c>
      <c r="S19" s="28">
        <f t="shared" si="5"/>
        <v>0.38932469304229195</v>
      </c>
      <c r="T19" s="28">
        <f t="shared" si="6"/>
        <v>0.56832070398435586</v>
      </c>
      <c r="V19" s="28">
        <v>15</v>
      </c>
      <c r="W19" s="3">
        <f t="shared" si="7"/>
        <v>-0.67730579679579328</v>
      </c>
      <c r="X19" s="3">
        <f t="shared" si="8"/>
        <v>-1.1182049402933076</v>
      </c>
      <c r="Y19" s="3">
        <f t="shared" si="9"/>
        <v>-0.97968246389521951</v>
      </c>
      <c r="Z19" s="3">
        <f t="shared" si="10"/>
        <v>-0.83596369096014744</v>
      </c>
      <c r="AA19" s="3">
        <f t="shared" si="11"/>
        <v>-0.94334159703669185</v>
      </c>
      <c r="AB19" s="3">
        <f t="shared" si="12"/>
        <v>-0.56506939990794192</v>
      </c>
    </row>
    <row r="20" spans="1:28">
      <c r="A20" s="28">
        <v>16</v>
      </c>
      <c r="B20" s="22">
        <v>1.7590000000000001E-2</v>
      </c>
      <c r="C20" s="28">
        <v>16</v>
      </c>
      <c r="D20" s="22">
        <v>1.3350000000000001E-2</v>
      </c>
      <c r="E20" s="28">
        <v>16</v>
      </c>
      <c r="F20" s="22">
        <v>1.6320000000000001E-2</v>
      </c>
      <c r="G20" s="28">
        <v>16</v>
      </c>
      <c r="H20" s="22">
        <v>1.7520000000000001E-2</v>
      </c>
      <c r="I20" s="28">
        <v>16</v>
      </c>
      <c r="J20" s="28">
        <v>2.1090000000000001E-2</v>
      </c>
      <c r="K20" s="28">
        <v>16</v>
      </c>
      <c r="L20" s="22">
        <v>2.2079999999999999E-2</v>
      </c>
      <c r="N20" s="28">
        <v>16</v>
      </c>
      <c r="O20" s="28">
        <f t="shared" si="1"/>
        <v>0.4760487144790258</v>
      </c>
      <c r="P20" s="28">
        <f t="shared" si="2"/>
        <v>0.30472494864186261</v>
      </c>
      <c r="Q20" s="28">
        <f t="shared" si="3"/>
        <v>0.35111876075731502</v>
      </c>
      <c r="R20" s="28">
        <f t="shared" si="4"/>
        <v>0.40480591497227358</v>
      </c>
      <c r="S20" s="28">
        <f t="shared" si="5"/>
        <v>0.35965211459754437</v>
      </c>
      <c r="T20" s="28">
        <f t="shared" si="6"/>
        <v>0.53972133952578827</v>
      </c>
      <c r="V20" s="28">
        <v>16</v>
      </c>
      <c r="W20" s="3">
        <f t="shared" si="7"/>
        <v>-0.74223508864474375</v>
      </c>
      <c r="X20" s="3">
        <f t="shared" si="8"/>
        <v>-1.1883457169795484</v>
      </c>
      <c r="Y20" s="3">
        <f t="shared" si="9"/>
        <v>-1.0466307630076948</v>
      </c>
      <c r="Z20" s="3">
        <f t="shared" si="10"/>
        <v>-0.90434754902998071</v>
      </c>
      <c r="AA20" s="3">
        <f t="shared" si="11"/>
        <v>-1.0226180630877126</v>
      </c>
      <c r="AB20" s="3">
        <f t="shared" si="12"/>
        <v>-0.61670231053241276</v>
      </c>
    </row>
    <row r="21" spans="1:28">
      <c r="A21" s="28">
        <v>17</v>
      </c>
      <c r="B21" s="22">
        <v>1.6469999999999999E-2</v>
      </c>
      <c r="C21" s="28">
        <v>17</v>
      </c>
      <c r="D21" s="22">
        <v>1.2449999999999999E-2</v>
      </c>
      <c r="E21" s="28">
        <v>17</v>
      </c>
      <c r="F21" s="22">
        <v>1.5259999999999999E-2</v>
      </c>
      <c r="G21" s="28">
        <v>17</v>
      </c>
      <c r="H21" s="22">
        <v>1.636E-2</v>
      </c>
      <c r="I21" s="28">
        <v>17</v>
      </c>
      <c r="J21" s="28">
        <v>1.9539999999999998E-2</v>
      </c>
      <c r="K21" s="28">
        <v>17</v>
      </c>
      <c r="L21" s="22">
        <v>2.0979999999999999E-2</v>
      </c>
      <c r="N21" s="28">
        <v>17</v>
      </c>
      <c r="O21" s="28">
        <f t="shared" si="1"/>
        <v>0.44573748308525035</v>
      </c>
      <c r="P21" s="28">
        <f t="shared" si="2"/>
        <v>0.28418169367724261</v>
      </c>
      <c r="Q21" s="28">
        <f t="shared" si="3"/>
        <v>0.32831325301204817</v>
      </c>
      <c r="R21" s="28">
        <f t="shared" si="4"/>
        <v>0.37800369685767099</v>
      </c>
      <c r="S21" s="28">
        <f t="shared" si="5"/>
        <v>0.3332196452933151</v>
      </c>
      <c r="T21" s="28">
        <f t="shared" si="6"/>
        <v>0.51283304815448538</v>
      </c>
      <c r="V21" s="28">
        <v>17</v>
      </c>
      <c r="W21" s="3">
        <f t="shared" si="7"/>
        <v>-0.80802510320466181</v>
      </c>
      <c r="X21" s="3">
        <f t="shared" si="8"/>
        <v>-1.2581414789150906</v>
      </c>
      <c r="Y21" s="3">
        <f t="shared" si="9"/>
        <v>-1.1137870866873449</v>
      </c>
      <c r="Z21" s="3">
        <f t="shared" si="10"/>
        <v>-0.97285130336362502</v>
      </c>
      <c r="AA21" s="3">
        <f t="shared" si="11"/>
        <v>-1.0989534109637595</v>
      </c>
      <c r="AB21" s="3">
        <f t="shared" si="12"/>
        <v>-0.66780492897315624</v>
      </c>
    </row>
    <row r="22" spans="1:28">
      <c r="A22" s="28">
        <v>18</v>
      </c>
      <c r="B22" s="22">
        <v>1.5389999999999999E-2</v>
      </c>
      <c r="C22" s="28">
        <v>18</v>
      </c>
      <c r="D22" s="22">
        <v>1.1610000000000001E-2</v>
      </c>
      <c r="E22" s="28">
        <v>18</v>
      </c>
      <c r="F22" s="22">
        <v>1.4290000000000001E-2</v>
      </c>
      <c r="G22" s="28">
        <v>18</v>
      </c>
      <c r="H22" s="22">
        <v>1.5270000000000001E-2</v>
      </c>
      <c r="I22" s="28">
        <v>18</v>
      </c>
      <c r="J22" s="28">
        <v>1.805E-2</v>
      </c>
      <c r="K22" s="28">
        <v>18</v>
      </c>
      <c r="L22" s="22">
        <v>1.9890000000000001E-2</v>
      </c>
      <c r="N22" s="28">
        <v>18</v>
      </c>
      <c r="O22" s="28">
        <f t="shared" si="1"/>
        <v>0.41650879566982413</v>
      </c>
      <c r="P22" s="28">
        <f t="shared" si="2"/>
        <v>0.26500798904359735</v>
      </c>
      <c r="Q22" s="28">
        <f t="shared" si="3"/>
        <v>0.30744406196213425</v>
      </c>
      <c r="R22" s="28">
        <f t="shared" si="4"/>
        <v>0.35281885397412199</v>
      </c>
      <c r="S22" s="28">
        <f t="shared" si="5"/>
        <v>0.30781036834924969</v>
      </c>
      <c r="T22" s="28">
        <f t="shared" si="6"/>
        <v>0.48618919579564901</v>
      </c>
      <c r="V22" s="28">
        <v>18</v>
      </c>
      <c r="W22" s="3">
        <f t="shared" si="7"/>
        <v>-0.87584769954342279</v>
      </c>
      <c r="X22" s="3">
        <f t="shared" si="8"/>
        <v>-1.327995306116007</v>
      </c>
      <c r="Y22" s="3">
        <f t="shared" si="9"/>
        <v>-1.1794621206018798</v>
      </c>
      <c r="Z22" s="3">
        <f t="shared" si="10"/>
        <v>-1.041800515307685</v>
      </c>
      <c r="AA22" s="3">
        <f t="shared" si="11"/>
        <v>-1.178271372799506</v>
      </c>
      <c r="AB22" s="3">
        <f t="shared" si="12"/>
        <v>-0.72115743907542629</v>
      </c>
    </row>
    <row r="23" spans="1:28">
      <c r="A23" s="28">
        <v>19</v>
      </c>
      <c r="B23" s="22">
        <v>1.4370000000000001E-2</v>
      </c>
      <c r="C23" s="28">
        <v>19</v>
      </c>
      <c r="D23" s="22">
        <v>1.0840000000000001E-2</v>
      </c>
      <c r="E23" s="28">
        <v>19</v>
      </c>
      <c r="F23" s="22">
        <v>1.336E-2</v>
      </c>
      <c r="G23" s="28">
        <v>19</v>
      </c>
      <c r="H23" s="22">
        <v>1.423E-2</v>
      </c>
      <c r="I23" s="28">
        <v>19</v>
      </c>
      <c r="J23" s="28">
        <v>1.6670000000000001E-2</v>
      </c>
      <c r="K23" s="28">
        <v>19</v>
      </c>
      <c r="L23" s="22">
        <v>1.8870000000000001E-2</v>
      </c>
      <c r="N23" s="28">
        <v>19</v>
      </c>
      <c r="O23" s="28">
        <f t="shared" si="1"/>
        <v>0.38890392422192155</v>
      </c>
      <c r="P23" s="28">
        <f t="shared" si="2"/>
        <v>0.24743209312942252</v>
      </c>
      <c r="Q23" s="28">
        <f t="shared" si="3"/>
        <v>0.28743545611015492</v>
      </c>
      <c r="R23" s="28">
        <f t="shared" si="4"/>
        <v>0.32878927911275413</v>
      </c>
      <c r="S23" s="28">
        <f t="shared" si="5"/>
        <v>0.28427694406548432</v>
      </c>
      <c r="T23" s="28">
        <f t="shared" si="6"/>
        <v>0.46125641652407723</v>
      </c>
      <c r="V23" s="28">
        <v>19</v>
      </c>
      <c r="W23" s="3">
        <f t="shared" si="7"/>
        <v>-0.94442294730327714</v>
      </c>
      <c r="X23" s="3">
        <f t="shared" si="8"/>
        <v>-1.3966191058143069</v>
      </c>
      <c r="Y23" s="3">
        <f t="shared" si="9"/>
        <v>-1.2467569444351561</v>
      </c>
      <c r="Z23" s="3">
        <f t="shared" si="10"/>
        <v>-1.1123382224364651</v>
      </c>
      <c r="AA23" s="3">
        <f t="shared" si="11"/>
        <v>-1.2578063608156933</v>
      </c>
      <c r="AB23" s="3">
        <f t="shared" si="12"/>
        <v>-0.77380117256084835</v>
      </c>
    </row>
    <row r="24" spans="1:28">
      <c r="A24" s="28">
        <v>20</v>
      </c>
      <c r="B24" s="22">
        <v>1.342E-2</v>
      </c>
      <c r="C24" s="28">
        <v>20</v>
      </c>
      <c r="D24" s="22">
        <v>1.0120000000000001E-2</v>
      </c>
      <c r="E24" s="28">
        <v>20</v>
      </c>
      <c r="F24" s="22">
        <v>1.2489999999999999E-2</v>
      </c>
      <c r="G24" s="28">
        <v>20</v>
      </c>
      <c r="H24" s="22">
        <v>1.3270000000000001E-2</v>
      </c>
      <c r="I24" s="28">
        <v>20</v>
      </c>
      <c r="J24" s="28">
        <v>1.54E-2</v>
      </c>
      <c r="K24" s="28">
        <v>20</v>
      </c>
      <c r="L24" s="22">
        <v>1.788E-2</v>
      </c>
      <c r="N24" s="28">
        <v>20</v>
      </c>
      <c r="O24" s="28">
        <f t="shared" si="1"/>
        <v>0.36319350473612994</v>
      </c>
      <c r="P24" s="28">
        <f t="shared" si="2"/>
        <v>0.23099748915772655</v>
      </c>
      <c r="Q24" s="28">
        <f t="shared" si="3"/>
        <v>0.26871772805507743</v>
      </c>
      <c r="R24" s="28">
        <f t="shared" si="4"/>
        <v>0.30660813308687618</v>
      </c>
      <c r="S24" s="28">
        <f t="shared" si="5"/>
        <v>0.26261937244201911</v>
      </c>
      <c r="T24" s="28">
        <f t="shared" si="6"/>
        <v>0.43705695428990465</v>
      </c>
      <c r="V24" s="28">
        <v>20</v>
      </c>
      <c r="W24" s="3">
        <f t="shared" si="7"/>
        <v>-1.012819515850675</v>
      </c>
      <c r="X24" s="3">
        <f t="shared" si="8"/>
        <v>-1.4653484379664876</v>
      </c>
      <c r="Y24" s="3">
        <f t="shared" si="9"/>
        <v>-1.3140937884061696</v>
      </c>
      <c r="Z24" s="3">
        <f t="shared" si="10"/>
        <v>-1.1821847861941099</v>
      </c>
      <c r="AA24" s="3">
        <f t="shared" si="11"/>
        <v>-1.3370495481588125</v>
      </c>
      <c r="AB24" s="3">
        <f t="shared" si="12"/>
        <v>-0.8276917621959391</v>
      </c>
    </row>
    <row r="25" spans="1:28">
      <c r="A25" s="28">
        <v>21</v>
      </c>
      <c r="B25" s="22">
        <v>1.251E-2</v>
      </c>
      <c r="C25" s="28">
        <v>21</v>
      </c>
      <c r="D25" s="22">
        <v>9.4400000000000005E-3</v>
      </c>
      <c r="E25" s="28">
        <v>21</v>
      </c>
      <c r="F25" s="22">
        <v>1.1690000000000001E-2</v>
      </c>
      <c r="G25" s="28">
        <v>21</v>
      </c>
      <c r="H25" s="22">
        <v>1.2370000000000001E-2</v>
      </c>
      <c r="I25" s="28">
        <v>21</v>
      </c>
      <c r="J25" s="22">
        <v>1.4189999999999999E-2</v>
      </c>
      <c r="K25" s="28">
        <v>21</v>
      </c>
      <c r="L25" s="22">
        <v>1.694E-2</v>
      </c>
      <c r="N25" s="28">
        <v>21</v>
      </c>
      <c r="O25" s="28">
        <f t="shared" si="1"/>
        <v>0.33856562922868744</v>
      </c>
      <c r="P25" s="28">
        <f t="shared" si="2"/>
        <v>0.21547591874001371</v>
      </c>
      <c r="Q25" s="28">
        <f t="shared" si="3"/>
        <v>0.25150602409638556</v>
      </c>
      <c r="R25" s="28">
        <f t="shared" si="4"/>
        <v>0.28581330868761556</v>
      </c>
      <c r="S25" s="28">
        <f t="shared" si="5"/>
        <v>0.24198499317871761</v>
      </c>
      <c r="T25" s="28">
        <f t="shared" si="6"/>
        <v>0.41407968711806403</v>
      </c>
      <c r="V25" s="28">
        <v>21</v>
      </c>
      <c r="W25" s="3">
        <f t="shared" si="7"/>
        <v>-1.0830373229153909</v>
      </c>
      <c r="X25" s="3">
        <f t="shared" si="8"/>
        <v>-1.5349061216683977</v>
      </c>
      <c r="Y25" s="3">
        <f t="shared" si="9"/>
        <v>-1.3802883370596786</v>
      </c>
      <c r="Z25" s="3">
        <f t="shared" si="10"/>
        <v>-1.2524164481338294</v>
      </c>
      <c r="AA25" s="3">
        <f t="shared" si="11"/>
        <v>-1.4188795664064446</v>
      </c>
      <c r="AB25" s="3">
        <f t="shared" si="12"/>
        <v>-0.8816968427173989</v>
      </c>
    </row>
    <row r="26" spans="1:28">
      <c r="A26" s="28">
        <v>22</v>
      </c>
      <c r="B26" s="22">
        <v>1.1639999999999999E-2</v>
      </c>
      <c r="C26" s="28">
        <v>22</v>
      </c>
      <c r="D26" s="22">
        <v>8.8199999999999997E-3</v>
      </c>
      <c r="E26" s="28">
        <v>22</v>
      </c>
      <c r="F26" s="22">
        <v>1.094E-2</v>
      </c>
      <c r="G26" s="28">
        <v>22</v>
      </c>
      <c r="H26" s="22">
        <v>1.1520000000000001E-2</v>
      </c>
      <c r="I26" s="28">
        <v>22</v>
      </c>
      <c r="J26" s="22">
        <v>1.311E-2</v>
      </c>
      <c r="K26" s="28">
        <v>22</v>
      </c>
      <c r="L26" s="22">
        <v>1.6039999999999999E-2</v>
      </c>
      <c r="N26" s="28">
        <v>22</v>
      </c>
      <c r="O26" s="28">
        <f t="shared" si="1"/>
        <v>0.31502029769959405</v>
      </c>
      <c r="P26" s="28">
        <f t="shared" si="2"/>
        <v>0.20132389865327549</v>
      </c>
      <c r="Q26" s="28">
        <f t="shared" si="3"/>
        <v>0.23537005163511188</v>
      </c>
      <c r="R26" s="28">
        <f t="shared" si="4"/>
        <v>0.26617375231053608</v>
      </c>
      <c r="S26" s="28">
        <f t="shared" si="5"/>
        <v>0.22356753069577082</v>
      </c>
      <c r="T26" s="28">
        <f t="shared" si="6"/>
        <v>0.39208017599608891</v>
      </c>
      <c r="V26" s="28">
        <v>22</v>
      </c>
      <c r="W26" s="3">
        <f t="shared" si="7"/>
        <v>-1.155118205090919</v>
      </c>
      <c r="X26" s="3">
        <f t="shared" si="8"/>
        <v>-1.6028402318071073</v>
      </c>
      <c r="Y26" s="3">
        <f t="shared" si="9"/>
        <v>-1.4465963155498207</v>
      </c>
      <c r="Z26" s="3">
        <f t="shared" si="10"/>
        <v>-1.3236059792704808</v>
      </c>
      <c r="AA26" s="3">
        <f t="shared" si="11"/>
        <v>-1.4980417598027875</v>
      </c>
      <c r="AB26" s="3">
        <f t="shared" si="12"/>
        <v>-0.93628892950293896</v>
      </c>
    </row>
    <row r="27" spans="1:28">
      <c r="A27" s="28">
        <v>23</v>
      </c>
      <c r="B27" s="22">
        <v>1.0840000000000001E-2</v>
      </c>
      <c r="C27" s="28">
        <v>23</v>
      </c>
      <c r="D27" s="22">
        <v>8.2299999999999995E-3</v>
      </c>
      <c r="E27" s="28">
        <v>23</v>
      </c>
      <c r="F27" s="22">
        <v>1.023E-2</v>
      </c>
      <c r="G27" s="28">
        <v>23</v>
      </c>
      <c r="H27" s="22">
        <v>1.072E-2</v>
      </c>
      <c r="I27" s="28">
        <v>23</v>
      </c>
      <c r="J27" s="22">
        <v>1.2070000000000001E-2</v>
      </c>
      <c r="K27" s="28">
        <v>23</v>
      </c>
      <c r="L27" s="22">
        <v>1.5180000000000001E-2</v>
      </c>
      <c r="N27" s="28">
        <v>23</v>
      </c>
      <c r="O27" s="28">
        <f t="shared" si="1"/>
        <v>0.29336941813261169</v>
      </c>
      <c r="P27" s="28">
        <f t="shared" si="2"/>
        <v>0.18785665373202462</v>
      </c>
      <c r="Q27" s="28">
        <f t="shared" si="3"/>
        <v>0.2200946643717728</v>
      </c>
      <c r="R27" s="28">
        <f t="shared" si="4"/>
        <v>0.24768946395563773</v>
      </c>
      <c r="S27" s="28">
        <f t="shared" si="5"/>
        <v>0.20583219645293319</v>
      </c>
      <c r="T27" s="28">
        <f t="shared" si="6"/>
        <v>0.37105842092397945</v>
      </c>
      <c r="V27" s="28">
        <v>23</v>
      </c>
      <c r="W27" s="3">
        <f t="shared" si="7"/>
        <v>-1.2263226513827103</v>
      </c>
      <c r="X27" s="3">
        <f t="shared" si="8"/>
        <v>-1.6720760871368288</v>
      </c>
      <c r="Y27" s="3">
        <f t="shared" si="9"/>
        <v>-1.5136975325801207</v>
      </c>
      <c r="Z27" s="3">
        <f t="shared" si="10"/>
        <v>-1.39557947889557</v>
      </c>
      <c r="AA27" s="3">
        <f t="shared" si="11"/>
        <v>-1.5806940224689559</v>
      </c>
      <c r="AB27" s="3">
        <f t="shared" si="12"/>
        <v>-0.99139575997382334</v>
      </c>
    </row>
    <row r="28" spans="1:28">
      <c r="A28" s="28">
        <v>24</v>
      </c>
      <c r="B28" s="22">
        <v>1.009E-2</v>
      </c>
      <c r="C28" s="28">
        <v>24</v>
      </c>
      <c r="D28" s="22">
        <v>7.6800000000000002E-3</v>
      </c>
      <c r="E28" s="28">
        <v>24</v>
      </c>
      <c r="F28" s="22">
        <v>9.5700000000000004E-3</v>
      </c>
      <c r="G28" s="28">
        <v>24</v>
      </c>
      <c r="H28" s="22">
        <v>9.9799999999999993E-3</v>
      </c>
      <c r="I28" s="28">
        <v>24</v>
      </c>
      <c r="J28" s="22">
        <v>1.1140000000000001E-2</v>
      </c>
      <c r="K28" s="28">
        <v>24</v>
      </c>
      <c r="L28" s="22">
        <v>1.436E-2</v>
      </c>
      <c r="N28" s="28">
        <v>24</v>
      </c>
      <c r="O28" s="28">
        <f t="shared" si="1"/>
        <v>0.27307171853856566</v>
      </c>
      <c r="P28" s="28">
        <f t="shared" si="2"/>
        <v>0.17530244236475689</v>
      </c>
      <c r="Q28" s="28">
        <f t="shared" si="3"/>
        <v>0.205895008605852</v>
      </c>
      <c r="R28" s="28">
        <f t="shared" si="4"/>
        <v>0.23059149722735672</v>
      </c>
      <c r="S28" s="28">
        <f t="shared" si="5"/>
        <v>0.18997271487039566</v>
      </c>
      <c r="T28" s="28">
        <f t="shared" si="6"/>
        <v>0.35101442190173548</v>
      </c>
      <c r="V28" s="28">
        <v>24</v>
      </c>
      <c r="W28" s="3">
        <f t="shared" si="7"/>
        <v>-1.298020813028693</v>
      </c>
      <c r="X28" s="3">
        <f t="shared" si="8"/>
        <v>-1.7412425546662265</v>
      </c>
      <c r="Y28" s="3">
        <f t="shared" si="9"/>
        <v>-1.5803889070787929</v>
      </c>
      <c r="Z28" s="3">
        <f t="shared" si="10"/>
        <v>-1.4671075442148536</v>
      </c>
      <c r="AA28" s="3">
        <f t="shared" si="11"/>
        <v>-1.660874823079258</v>
      </c>
      <c r="AB28" s="3">
        <f t="shared" si="12"/>
        <v>-1.0469279683212291</v>
      </c>
    </row>
    <row r="29" spans="1:28">
      <c r="A29" s="28">
        <v>25</v>
      </c>
      <c r="B29" s="22">
        <v>9.3699999999999999E-3</v>
      </c>
      <c r="C29" s="28">
        <v>25</v>
      </c>
      <c r="D29" s="22">
        <v>7.1700000000000002E-3</v>
      </c>
      <c r="E29" s="28">
        <v>25</v>
      </c>
      <c r="F29" s="22">
        <v>8.9599999999999992E-3</v>
      </c>
      <c r="G29" s="28">
        <v>25</v>
      </c>
      <c r="H29" s="22">
        <v>9.2899999999999996E-3</v>
      </c>
      <c r="I29" s="28">
        <v>25</v>
      </c>
      <c r="J29" s="22">
        <v>1.025E-2</v>
      </c>
      <c r="K29" s="28">
        <v>25</v>
      </c>
      <c r="L29" s="22">
        <v>1.357E-2</v>
      </c>
      <c r="N29" s="28">
        <v>25</v>
      </c>
      <c r="O29" s="28">
        <f t="shared" si="1"/>
        <v>0.25358592692828147</v>
      </c>
      <c r="P29" s="28">
        <f t="shared" si="2"/>
        <v>0.16366126455147226</v>
      </c>
      <c r="Q29" s="28">
        <f t="shared" si="3"/>
        <v>0.19277108433734938</v>
      </c>
      <c r="R29" s="28">
        <f t="shared" si="4"/>
        <v>0.21464879852125693</v>
      </c>
      <c r="S29" s="28">
        <f t="shared" si="5"/>
        <v>0.17479536152796726</v>
      </c>
      <c r="T29" s="28">
        <f t="shared" si="6"/>
        <v>0.33170373991689073</v>
      </c>
      <c r="V29" s="28">
        <v>25</v>
      </c>
      <c r="W29" s="3">
        <f t="shared" si="7"/>
        <v>-1.3720525511438799</v>
      </c>
      <c r="X29" s="3">
        <f t="shared" si="8"/>
        <v>-1.8099564472142782</v>
      </c>
      <c r="Y29" s="3">
        <f t="shared" si="9"/>
        <v>-1.6462518855568167</v>
      </c>
      <c r="Z29" s="3">
        <f t="shared" si="10"/>
        <v>-1.5387520817124789</v>
      </c>
      <c r="AA29" s="3">
        <f t="shared" si="11"/>
        <v>-1.7441393519939787</v>
      </c>
      <c r="AB29" s="3">
        <f t="shared" si="12"/>
        <v>-1.1035130580945294</v>
      </c>
    </row>
    <row r="30" spans="1:28">
      <c r="A30" s="28">
        <v>26</v>
      </c>
      <c r="B30" s="22">
        <v>8.7100000000000007E-3</v>
      </c>
      <c r="C30" s="28">
        <v>26</v>
      </c>
      <c r="D30" s="22">
        <v>6.7000000000000002E-3</v>
      </c>
      <c r="E30" s="28">
        <v>26</v>
      </c>
      <c r="F30" s="22">
        <v>8.3700000000000007E-3</v>
      </c>
      <c r="G30" s="28">
        <v>26</v>
      </c>
      <c r="H30" s="22">
        <v>8.6300000000000005E-3</v>
      </c>
      <c r="I30" s="28">
        <v>26</v>
      </c>
      <c r="J30" s="22">
        <v>9.4599999999999997E-3</v>
      </c>
      <c r="K30" s="28">
        <v>26</v>
      </c>
      <c r="L30" s="22">
        <v>1.2829999999999999E-2</v>
      </c>
      <c r="N30" s="28">
        <v>26</v>
      </c>
      <c r="O30" s="28">
        <f t="shared" si="1"/>
        <v>0.23572395128552101</v>
      </c>
      <c r="P30" s="28">
        <f t="shared" si="2"/>
        <v>0.15293312029217074</v>
      </c>
      <c r="Q30" s="28">
        <f t="shared" si="3"/>
        <v>0.18007745266781414</v>
      </c>
      <c r="R30" s="28">
        <f t="shared" si="4"/>
        <v>0.19939926062846583</v>
      </c>
      <c r="S30" s="28">
        <f t="shared" si="5"/>
        <v>0.16132332878581174</v>
      </c>
      <c r="T30" s="28">
        <f t="shared" si="6"/>
        <v>0.31361525299437787</v>
      </c>
      <c r="V30" s="28">
        <v>26</v>
      </c>
      <c r="W30" s="3">
        <f t="shared" si="7"/>
        <v>-1.4450938565297993</v>
      </c>
      <c r="X30" s="3">
        <f t="shared" si="8"/>
        <v>-1.8777545754288867</v>
      </c>
      <c r="Y30" s="3">
        <f t="shared" si="9"/>
        <v>-1.7143682280422716</v>
      </c>
      <c r="Z30" s="3">
        <f t="shared" si="10"/>
        <v>-1.6124461294428893</v>
      </c>
      <c r="AA30" s="3">
        <f t="shared" si="11"/>
        <v>-1.824344674514609</v>
      </c>
      <c r="AB30" s="3">
        <f t="shared" si="12"/>
        <v>-1.1595883533137623</v>
      </c>
    </row>
    <row r="31" spans="1:28">
      <c r="A31" s="28">
        <v>27</v>
      </c>
      <c r="B31" s="22">
        <v>8.09E-3</v>
      </c>
      <c r="C31" s="28">
        <v>27</v>
      </c>
      <c r="D31" s="22">
        <v>6.2599999999999999E-3</v>
      </c>
      <c r="E31" s="28">
        <v>27</v>
      </c>
      <c r="F31" s="22">
        <v>7.8300000000000002E-3</v>
      </c>
      <c r="G31" s="28">
        <v>27</v>
      </c>
      <c r="H31" s="22">
        <v>8.0400000000000003E-3</v>
      </c>
      <c r="I31" s="28">
        <v>27</v>
      </c>
      <c r="J31" s="22">
        <v>8.7100000000000007E-3</v>
      </c>
      <c r="K31" s="28">
        <v>27</v>
      </c>
      <c r="L31" s="22">
        <v>1.2109999999999999E-2</v>
      </c>
      <c r="N31" s="28">
        <v>27</v>
      </c>
      <c r="O31" s="28">
        <f t="shared" si="1"/>
        <v>0.21894451962110961</v>
      </c>
      <c r="P31" s="28">
        <f t="shared" si="2"/>
        <v>0.14288975119835653</v>
      </c>
      <c r="Q31" s="28">
        <f t="shared" si="3"/>
        <v>0.16845955249569708</v>
      </c>
      <c r="R31" s="28">
        <f t="shared" si="4"/>
        <v>0.1857670979667283</v>
      </c>
      <c r="S31" s="28">
        <f t="shared" si="5"/>
        <v>0.14853342428376537</v>
      </c>
      <c r="T31" s="28">
        <f t="shared" si="6"/>
        <v>0.29601564409679781</v>
      </c>
      <c r="V31" s="28">
        <v>27</v>
      </c>
      <c r="W31" s="3">
        <f t="shared" si="7"/>
        <v>-1.5189369163238104</v>
      </c>
      <c r="X31" s="3">
        <f t="shared" si="8"/>
        <v>-1.9456819167138</v>
      </c>
      <c r="Y31" s="3">
        <f t="shared" si="9"/>
        <v>-1.781059602540944</v>
      </c>
      <c r="Z31" s="3">
        <f t="shared" si="10"/>
        <v>-1.683261551347351</v>
      </c>
      <c r="AA31" s="3">
        <f t="shared" si="11"/>
        <v>-1.9069452667139846</v>
      </c>
      <c r="AB31" s="3">
        <f t="shared" si="12"/>
        <v>-1.2173429743763065</v>
      </c>
    </row>
    <row r="32" spans="1:28">
      <c r="A32" s="28">
        <v>28</v>
      </c>
      <c r="B32" s="22">
        <v>7.5100000000000002E-3</v>
      </c>
      <c r="C32" s="28">
        <v>28</v>
      </c>
      <c r="D32" s="22">
        <v>5.8500000000000002E-3</v>
      </c>
      <c r="E32" s="28">
        <v>28</v>
      </c>
      <c r="F32" s="22">
        <v>7.3299999999999997E-3</v>
      </c>
      <c r="G32" s="28">
        <v>28</v>
      </c>
      <c r="H32" s="22">
        <v>7.4700000000000001E-3</v>
      </c>
      <c r="I32" s="28">
        <v>28</v>
      </c>
      <c r="J32" s="22">
        <v>8.0099999999999998E-3</v>
      </c>
      <c r="K32" s="28">
        <v>28</v>
      </c>
      <c r="L32" s="22">
        <v>1.145E-2</v>
      </c>
      <c r="N32" s="28">
        <v>28</v>
      </c>
      <c r="O32" s="28">
        <f t="shared" si="1"/>
        <v>0.20324763193504738</v>
      </c>
      <c r="P32" s="28">
        <f t="shared" si="2"/>
        <v>0.13353115727002968</v>
      </c>
      <c r="Q32" s="28">
        <f t="shared" si="3"/>
        <v>0.15770223752151463</v>
      </c>
      <c r="R32" s="28">
        <f t="shared" si="4"/>
        <v>0.17259704251386321</v>
      </c>
      <c r="S32" s="28">
        <f t="shared" si="5"/>
        <v>0.1365961800818554</v>
      </c>
      <c r="T32" s="28">
        <f t="shared" si="6"/>
        <v>0.27988266927401612</v>
      </c>
      <c r="V32" s="28">
        <v>28</v>
      </c>
      <c r="W32" s="3">
        <f t="shared" si="7"/>
        <v>-1.5933301816181673</v>
      </c>
      <c r="X32" s="3">
        <f t="shared" si="8"/>
        <v>-2.0134204405820419</v>
      </c>
      <c r="Y32" s="3">
        <f t="shared" si="9"/>
        <v>-1.8470465966450957</v>
      </c>
      <c r="Z32" s="3">
        <f t="shared" si="10"/>
        <v>-1.7567956353935001</v>
      </c>
      <c r="AA32" s="3">
        <f t="shared" si="11"/>
        <v>-1.990726296498128</v>
      </c>
      <c r="AB32" s="3">
        <f t="shared" si="12"/>
        <v>-1.2733848019410585</v>
      </c>
    </row>
    <row r="33" spans="1:28">
      <c r="A33" s="28">
        <v>29</v>
      </c>
      <c r="B33" s="22">
        <v>6.96E-3</v>
      </c>
      <c r="C33" s="28">
        <v>29</v>
      </c>
      <c r="D33" s="22">
        <v>5.4599999999999996E-3</v>
      </c>
      <c r="E33" s="28">
        <v>29</v>
      </c>
      <c r="F33" s="22">
        <v>6.8599999999999998E-3</v>
      </c>
      <c r="G33" s="28">
        <v>29</v>
      </c>
      <c r="H33" s="22">
        <v>6.94E-3</v>
      </c>
      <c r="I33" s="28">
        <v>29</v>
      </c>
      <c r="J33" s="22">
        <v>7.3800000000000003E-3</v>
      </c>
      <c r="K33" s="28">
        <v>29</v>
      </c>
      <c r="L33" s="22">
        <v>1.0800000000000001E-2</v>
      </c>
      <c r="N33" s="28">
        <v>29</v>
      </c>
      <c r="O33" s="28">
        <f t="shared" si="1"/>
        <v>0.18836265223274698</v>
      </c>
      <c r="P33" s="28">
        <f t="shared" si="2"/>
        <v>0.12462908011869435</v>
      </c>
      <c r="Q33" s="28">
        <f t="shared" si="3"/>
        <v>0.14759036144578314</v>
      </c>
      <c r="R33" s="28">
        <f t="shared" si="4"/>
        <v>0.16035120147874307</v>
      </c>
      <c r="S33" s="28">
        <f t="shared" si="5"/>
        <v>0.12585266030013645</v>
      </c>
      <c r="T33" s="28">
        <f t="shared" si="6"/>
        <v>0.26399413346370082</v>
      </c>
      <c r="V33" s="28">
        <v>29</v>
      </c>
      <c r="W33" s="3">
        <f t="shared" si="7"/>
        <v>-1.6693861730478823</v>
      </c>
      <c r="X33" s="3">
        <f t="shared" si="8"/>
        <v>-2.0824133120689936</v>
      </c>
      <c r="Y33" s="3">
        <f t="shared" si="9"/>
        <v>-1.9133146708058619</v>
      </c>
      <c r="Z33" s="3">
        <f t="shared" si="10"/>
        <v>-1.8303888600195128</v>
      </c>
      <c r="AA33" s="3">
        <f t="shared" si="11"/>
        <v>-2.0726434189660146</v>
      </c>
      <c r="AB33" s="3">
        <f t="shared" si="12"/>
        <v>-1.3318283978111332</v>
      </c>
    </row>
    <row r="34" spans="1:28">
      <c r="A34" s="28">
        <v>30</v>
      </c>
      <c r="B34" s="22">
        <v>6.45E-3</v>
      </c>
      <c r="C34" s="28">
        <v>30</v>
      </c>
      <c r="D34" s="22">
        <v>5.1000000000000004E-3</v>
      </c>
      <c r="E34" s="28">
        <v>30</v>
      </c>
      <c r="F34" s="22">
        <v>6.4099999999999999E-3</v>
      </c>
      <c r="G34" s="28">
        <v>30</v>
      </c>
      <c r="H34" s="22">
        <v>6.4599999999999996E-3</v>
      </c>
      <c r="I34" s="28">
        <v>30</v>
      </c>
      <c r="J34" s="22">
        <v>6.77E-3</v>
      </c>
      <c r="K34" s="28">
        <v>30</v>
      </c>
      <c r="L34" s="22">
        <v>1.0200000000000001E-2</v>
      </c>
      <c r="N34" s="28">
        <v>30</v>
      </c>
      <c r="O34" s="28">
        <f t="shared" si="1"/>
        <v>0.17456021650879569</v>
      </c>
      <c r="P34" s="28">
        <f t="shared" si="2"/>
        <v>0.11641177813284638</v>
      </c>
      <c r="Q34" s="28">
        <f t="shared" si="3"/>
        <v>0.13790877796901893</v>
      </c>
      <c r="R34" s="28">
        <f t="shared" si="4"/>
        <v>0.14926062846580407</v>
      </c>
      <c r="S34" s="28">
        <f t="shared" si="5"/>
        <v>0.11545020463847204</v>
      </c>
      <c r="T34" s="28">
        <f t="shared" si="6"/>
        <v>0.24932779271571742</v>
      </c>
      <c r="V34" s="28">
        <v>30</v>
      </c>
      <c r="W34" s="3">
        <f t="shared" si="7"/>
        <v>-1.7454855165865295</v>
      </c>
      <c r="X34" s="3">
        <f t="shared" si="8"/>
        <v>-2.1506215620955271</v>
      </c>
      <c r="Y34" s="3">
        <f t="shared" si="9"/>
        <v>-1.9811628416110771</v>
      </c>
      <c r="Z34" s="3">
        <f t="shared" si="10"/>
        <v>-1.9020613167437155</v>
      </c>
      <c r="AA34" s="3">
        <f t="shared" si="11"/>
        <v>-2.1589159706542125</v>
      </c>
      <c r="AB34" s="3">
        <f t="shared" si="12"/>
        <v>-1.3889868116510817</v>
      </c>
    </row>
    <row r="35" spans="1:28">
      <c r="A35" s="28">
        <v>31</v>
      </c>
      <c r="B35" s="22">
        <v>5.9800000000000001E-3</v>
      </c>
      <c r="C35" s="28">
        <v>31</v>
      </c>
      <c r="D35" s="22">
        <v>4.7699999999999999E-3</v>
      </c>
      <c r="E35" s="28">
        <v>31</v>
      </c>
      <c r="F35" s="22">
        <v>6.0000000000000001E-3</v>
      </c>
      <c r="G35" s="28">
        <v>31</v>
      </c>
      <c r="H35" s="22">
        <v>6.0000000000000001E-3</v>
      </c>
      <c r="I35" s="28">
        <v>31</v>
      </c>
      <c r="J35" s="22">
        <v>6.2500000000000003E-3</v>
      </c>
      <c r="K35" s="28">
        <v>31</v>
      </c>
      <c r="L35" s="22">
        <v>9.6200000000000001E-3</v>
      </c>
      <c r="N35" s="28">
        <v>31</v>
      </c>
      <c r="O35" s="28">
        <f t="shared" si="1"/>
        <v>0.16184032476319352</v>
      </c>
      <c r="P35" s="28">
        <f t="shared" si="2"/>
        <v>0.10887925131248573</v>
      </c>
      <c r="Q35" s="28">
        <f t="shared" si="3"/>
        <v>0.12908777969018934</v>
      </c>
      <c r="R35" s="28">
        <f t="shared" si="4"/>
        <v>0.13863216266173753</v>
      </c>
      <c r="S35" s="28">
        <f t="shared" si="5"/>
        <v>0.10658253751705321</v>
      </c>
      <c r="T35" s="28">
        <f t="shared" si="6"/>
        <v>0.23515032999266683</v>
      </c>
      <c r="V35" s="28">
        <v>31</v>
      </c>
      <c r="W35" s="3">
        <f t="shared" si="7"/>
        <v>-1.8211450794316704</v>
      </c>
      <c r="X35" s="3">
        <f t="shared" si="8"/>
        <v>-2.2175157969255572</v>
      </c>
      <c r="Y35" s="3">
        <f t="shared" si="9"/>
        <v>-2.0472626433156007</v>
      </c>
      <c r="Z35" s="3">
        <f t="shared" si="10"/>
        <v>-1.975931165310171</v>
      </c>
      <c r="AA35" s="3">
        <f t="shared" si="11"/>
        <v>-2.2388355938300859</v>
      </c>
      <c r="AB35" s="3">
        <f t="shared" si="12"/>
        <v>-1.447530267263692</v>
      </c>
    </row>
    <row r="36" spans="1:28">
      <c r="A36" s="28">
        <v>32</v>
      </c>
      <c r="B36" s="22">
        <v>5.5399999999999998E-3</v>
      </c>
      <c r="C36" s="28">
        <v>32</v>
      </c>
      <c r="D36" s="22">
        <v>4.45E-3</v>
      </c>
      <c r="E36" s="28">
        <v>32</v>
      </c>
      <c r="F36" s="22">
        <v>5.62E-3</v>
      </c>
      <c r="G36" s="28">
        <v>32</v>
      </c>
      <c r="H36" s="22">
        <v>5.5700000000000003E-3</v>
      </c>
      <c r="I36" s="28">
        <v>32</v>
      </c>
      <c r="J36" s="22">
        <v>5.7400000000000003E-3</v>
      </c>
      <c r="K36" s="28">
        <v>32</v>
      </c>
      <c r="L36" s="22">
        <v>9.0799999999999995E-3</v>
      </c>
      <c r="N36" s="28">
        <v>32</v>
      </c>
      <c r="O36" s="28">
        <f t="shared" si="1"/>
        <v>0.14993234100135319</v>
      </c>
      <c r="P36" s="28">
        <f t="shared" si="2"/>
        <v>0.10157498288062086</v>
      </c>
      <c r="Q36" s="28">
        <f t="shared" si="3"/>
        <v>0.12091222030981066</v>
      </c>
      <c r="R36" s="28">
        <f t="shared" si="4"/>
        <v>0.12869685767097969</v>
      </c>
      <c r="S36" s="28">
        <f t="shared" si="5"/>
        <v>9.7885402455661671E-2</v>
      </c>
      <c r="T36" s="28">
        <f t="shared" si="6"/>
        <v>0.22195062331948176</v>
      </c>
      <c r="V36" s="28">
        <v>32</v>
      </c>
      <c r="W36" s="3">
        <f t="shared" si="7"/>
        <v>-1.8975711466350182</v>
      </c>
      <c r="X36" s="3">
        <f t="shared" si="8"/>
        <v>-2.2869580056476582</v>
      </c>
      <c r="Y36" s="3">
        <f t="shared" si="9"/>
        <v>-2.1126904486380562</v>
      </c>
      <c r="Z36" s="3">
        <f t="shared" si="10"/>
        <v>-2.0502955805990335</v>
      </c>
      <c r="AA36" s="3">
        <f t="shared" si="11"/>
        <v>-2.3239578472469211</v>
      </c>
      <c r="AB36" s="3">
        <f t="shared" si="12"/>
        <v>-1.5053003393281055</v>
      </c>
    </row>
    <row r="37" spans="1:28">
      <c r="A37" s="28">
        <v>33</v>
      </c>
      <c r="B37" s="22">
        <v>5.1200000000000004E-3</v>
      </c>
      <c r="C37" s="28">
        <v>33</v>
      </c>
      <c r="D37" s="22">
        <v>4.1599999999999996E-3</v>
      </c>
      <c r="E37" s="28">
        <v>33</v>
      </c>
      <c r="F37" s="22">
        <v>5.2500000000000003E-3</v>
      </c>
      <c r="G37" s="28">
        <v>33</v>
      </c>
      <c r="H37" s="22">
        <v>5.1799999999999997E-3</v>
      </c>
      <c r="I37" s="28">
        <v>33</v>
      </c>
      <c r="J37" s="22">
        <v>5.28E-3</v>
      </c>
      <c r="K37" s="28">
        <v>33</v>
      </c>
      <c r="L37" s="22">
        <v>8.5599999999999999E-3</v>
      </c>
      <c r="N37" s="28">
        <v>33</v>
      </c>
      <c r="O37" s="28">
        <f t="shared" si="1"/>
        <v>0.13856562922868743</v>
      </c>
      <c r="P37" s="28">
        <f t="shared" si="2"/>
        <v>9.4955489614243313E-2</v>
      </c>
      <c r="Q37" s="28">
        <f t="shared" si="3"/>
        <v>0.11295180722891567</v>
      </c>
      <c r="R37" s="28">
        <f t="shared" si="4"/>
        <v>0.11968576709796673</v>
      </c>
      <c r="S37" s="28">
        <f t="shared" si="5"/>
        <v>9.0040927694406553E-2</v>
      </c>
      <c r="T37" s="28">
        <f t="shared" si="6"/>
        <v>0.20923979467122952</v>
      </c>
      <c r="V37" s="28">
        <v>33</v>
      </c>
      <c r="W37" s="3">
        <f t="shared" si="7"/>
        <v>-1.9764112083427943</v>
      </c>
      <c r="X37" s="3">
        <f t="shared" si="8"/>
        <v>-2.3543470275526355</v>
      </c>
      <c r="Y37" s="3">
        <f t="shared" si="9"/>
        <v>-2.1807940359401234</v>
      </c>
      <c r="Z37" s="3">
        <f t="shared" si="10"/>
        <v>-2.1228855782668345</v>
      </c>
      <c r="AA37" s="3">
        <f t="shared" si="11"/>
        <v>-2.4074909598602261</v>
      </c>
      <c r="AB37" s="3">
        <f t="shared" si="12"/>
        <v>-1.5642743417876566</v>
      </c>
    </row>
    <row r="38" spans="1:28">
      <c r="A38" s="28">
        <v>34</v>
      </c>
      <c r="B38" s="22">
        <v>4.7400000000000003E-3</v>
      </c>
      <c r="C38" s="28">
        <v>34</v>
      </c>
      <c r="D38" s="22">
        <v>3.8899999999999998E-3</v>
      </c>
      <c r="E38" s="28">
        <v>34</v>
      </c>
      <c r="F38" s="22">
        <v>4.9100000000000003E-3</v>
      </c>
      <c r="G38" s="28">
        <v>34</v>
      </c>
      <c r="H38" s="22">
        <v>4.81E-3</v>
      </c>
      <c r="I38" s="28">
        <v>34</v>
      </c>
      <c r="J38" s="22">
        <v>4.8500000000000001E-3</v>
      </c>
      <c r="K38" s="28">
        <v>34</v>
      </c>
      <c r="L38" s="22">
        <v>8.0700000000000008E-3</v>
      </c>
      <c r="N38" s="28">
        <v>34</v>
      </c>
      <c r="O38" s="28">
        <f t="shared" si="1"/>
        <v>0.1282814614343708</v>
      </c>
      <c r="P38" s="28">
        <f t="shared" si="2"/>
        <v>8.8792513124857336E-2</v>
      </c>
      <c r="Q38" s="28">
        <f t="shared" si="3"/>
        <v>0.1056368330464716</v>
      </c>
      <c r="R38" s="28">
        <f t="shared" si="4"/>
        <v>0.11113678373382625</v>
      </c>
      <c r="S38" s="28">
        <f t="shared" si="5"/>
        <v>8.270804911323329E-2</v>
      </c>
      <c r="T38" s="28">
        <f t="shared" si="6"/>
        <v>0.19726228306037644</v>
      </c>
      <c r="V38" s="28">
        <v>34</v>
      </c>
      <c r="W38" s="3">
        <f t="shared" si="7"/>
        <v>-2.0535285116872255</v>
      </c>
      <c r="X38" s="3">
        <f t="shared" si="8"/>
        <v>-2.421452944195452</v>
      </c>
      <c r="Y38" s="3">
        <f t="shared" si="9"/>
        <v>-2.2477481707372267</v>
      </c>
      <c r="Z38" s="3">
        <f t="shared" si="10"/>
        <v>-2.1969935504205562</v>
      </c>
      <c r="AA38" s="3">
        <f t="shared" si="11"/>
        <v>-2.4924383526290042</v>
      </c>
      <c r="AB38" s="3">
        <f t="shared" si="12"/>
        <v>-1.6232210496594497</v>
      </c>
    </row>
    <row r="39" spans="1:28">
      <c r="A39" s="28">
        <v>35</v>
      </c>
      <c r="B39" s="22">
        <v>4.3899999999999998E-3</v>
      </c>
      <c r="C39" s="28">
        <v>35</v>
      </c>
      <c r="D39" s="22">
        <v>3.63E-3</v>
      </c>
      <c r="E39" s="28">
        <v>35</v>
      </c>
      <c r="F39" s="22">
        <v>4.5999999999999999E-3</v>
      </c>
      <c r="G39" s="28">
        <v>35</v>
      </c>
      <c r="H39" s="22">
        <v>4.4600000000000004E-3</v>
      </c>
      <c r="I39" s="28">
        <v>35</v>
      </c>
      <c r="J39" s="22">
        <v>4.4600000000000004E-3</v>
      </c>
      <c r="K39" s="28">
        <v>35</v>
      </c>
      <c r="L39" s="22">
        <v>7.6099999999999996E-3</v>
      </c>
      <c r="N39" s="28">
        <v>35</v>
      </c>
      <c r="O39" s="28">
        <f t="shared" si="1"/>
        <v>0.11880920162381597</v>
      </c>
      <c r="P39" s="28">
        <f t="shared" si="2"/>
        <v>8.2857795023967132E-2</v>
      </c>
      <c r="Q39" s="28">
        <f t="shared" si="3"/>
        <v>9.8967297762478479E-2</v>
      </c>
      <c r="R39" s="28">
        <f t="shared" si="4"/>
        <v>0.10304990757855824</v>
      </c>
      <c r="S39" s="28">
        <f t="shared" si="5"/>
        <v>7.6057298772169171E-2</v>
      </c>
      <c r="T39" s="28">
        <f t="shared" si="6"/>
        <v>0.1860180884869225</v>
      </c>
      <c r="V39" s="28">
        <v>35</v>
      </c>
      <c r="W39" s="3">
        <f t="shared" si="7"/>
        <v>-2.1302364203071309</v>
      </c>
      <c r="X39" s="3">
        <f t="shared" si="8"/>
        <v>-2.4906294535490479</v>
      </c>
      <c r="Y39" s="3">
        <f t="shared" si="9"/>
        <v>-2.3129658090486065</v>
      </c>
      <c r="Z39" s="3">
        <f t="shared" si="10"/>
        <v>-2.2725418685062531</v>
      </c>
      <c r="AA39" s="3">
        <f t="shared" si="11"/>
        <v>-2.5762682915464232</v>
      </c>
      <c r="AB39" s="3">
        <f t="shared" si="12"/>
        <v>-1.6819113600677127</v>
      </c>
    </row>
    <row r="40" spans="1:28">
      <c r="A40" s="28">
        <v>36</v>
      </c>
      <c r="B40" s="22">
        <v>4.0600000000000002E-3</v>
      </c>
      <c r="C40" s="28">
        <v>36</v>
      </c>
      <c r="D40" s="22">
        <v>3.3999999999999998E-3</v>
      </c>
      <c r="E40" s="28">
        <v>36</v>
      </c>
      <c r="F40" s="22">
        <v>4.3E-3</v>
      </c>
      <c r="G40" s="28">
        <v>36</v>
      </c>
      <c r="H40" s="22">
        <v>4.1399999999999996E-3</v>
      </c>
      <c r="I40" s="28">
        <v>36</v>
      </c>
      <c r="J40" s="22">
        <v>4.1000000000000003E-3</v>
      </c>
      <c r="K40" s="28">
        <v>36</v>
      </c>
      <c r="L40" s="22">
        <v>7.1599999999999997E-3</v>
      </c>
      <c r="N40" s="28">
        <v>36</v>
      </c>
      <c r="O40" s="28">
        <f t="shared" si="1"/>
        <v>0.10987821380243575</v>
      </c>
      <c r="P40" s="28">
        <f t="shared" si="2"/>
        <v>7.7607852088564244E-2</v>
      </c>
      <c r="Q40" s="28">
        <f t="shared" si="3"/>
        <v>9.2512908777969013E-2</v>
      </c>
      <c r="R40" s="28">
        <f t="shared" si="4"/>
        <v>9.565619223659888E-2</v>
      </c>
      <c r="S40" s="28">
        <f t="shared" si="5"/>
        <v>6.9918144611186908E-2</v>
      </c>
      <c r="T40" s="28">
        <f t="shared" si="6"/>
        <v>0.17501833292593497</v>
      </c>
      <c r="V40" s="28">
        <v>36</v>
      </c>
      <c r="W40" s="3">
        <f t="shared" si="7"/>
        <v>-2.2083826737805694</v>
      </c>
      <c r="X40" s="3">
        <f t="shared" si="8"/>
        <v>-2.5560866702036917</v>
      </c>
      <c r="Y40" s="3">
        <f t="shared" si="9"/>
        <v>-2.3804070898441392</v>
      </c>
      <c r="Z40" s="3">
        <f t="shared" si="10"/>
        <v>-2.3469948467010031</v>
      </c>
      <c r="AA40" s="3">
        <f t="shared" si="11"/>
        <v>-2.6604300838681341</v>
      </c>
      <c r="AB40" s="3">
        <f t="shared" si="12"/>
        <v>-1.742864550968753</v>
      </c>
    </row>
    <row r="41" spans="1:28">
      <c r="A41" s="28">
        <v>37</v>
      </c>
      <c r="B41" s="22">
        <v>3.7499999999999999E-3</v>
      </c>
      <c r="C41" s="28">
        <v>37</v>
      </c>
      <c r="D41" s="22">
        <v>3.1700000000000001E-3</v>
      </c>
      <c r="E41" s="28">
        <v>37</v>
      </c>
      <c r="F41" s="22">
        <v>4.0200000000000001E-3</v>
      </c>
      <c r="G41" s="28">
        <v>37</v>
      </c>
      <c r="H41" s="22">
        <v>3.8500000000000001E-3</v>
      </c>
      <c r="I41" s="28">
        <v>37</v>
      </c>
      <c r="J41" s="22">
        <v>3.7599999999999999E-3</v>
      </c>
      <c r="K41" s="28">
        <v>37</v>
      </c>
      <c r="L41" s="22">
        <v>6.7600000000000004E-3</v>
      </c>
      <c r="N41" s="28">
        <v>37</v>
      </c>
      <c r="O41" s="28">
        <f t="shared" si="1"/>
        <v>0.10148849797023005</v>
      </c>
      <c r="P41" s="28">
        <f t="shared" si="2"/>
        <v>7.2357909153161384E-2</v>
      </c>
      <c r="Q41" s="28">
        <f t="shared" si="3"/>
        <v>8.6488812392426853E-2</v>
      </c>
      <c r="R41" s="28">
        <f t="shared" si="4"/>
        <v>8.8955637707948246E-2</v>
      </c>
      <c r="S41" s="28">
        <f t="shared" si="5"/>
        <v>6.4120054570259211E-2</v>
      </c>
      <c r="T41" s="28">
        <f t="shared" si="6"/>
        <v>0.16524077242727939</v>
      </c>
      <c r="V41" s="28">
        <v>37</v>
      </c>
      <c r="W41" s="3">
        <f t="shared" si="7"/>
        <v>-2.2878098074118913</v>
      </c>
      <c r="X41" s="3">
        <f t="shared" si="8"/>
        <v>-2.6261305139366176</v>
      </c>
      <c r="Y41" s="3">
        <f t="shared" si="9"/>
        <v>-2.4477402099127259</v>
      </c>
      <c r="Z41" s="3">
        <f t="shared" si="10"/>
        <v>-2.4196174862385331</v>
      </c>
      <c r="AA41" s="3">
        <f t="shared" si="11"/>
        <v>-2.7469981001765928</v>
      </c>
      <c r="AB41" s="3">
        <f t="shared" si="12"/>
        <v>-1.8003516418864345</v>
      </c>
    </row>
    <row r="42" spans="1:28">
      <c r="A42" s="28">
        <v>38</v>
      </c>
      <c r="B42" s="22">
        <v>3.47E-3</v>
      </c>
      <c r="C42" s="28">
        <v>38</v>
      </c>
      <c r="D42" s="22">
        <v>2.97E-3</v>
      </c>
      <c r="E42" s="28">
        <v>38</v>
      </c>
      <c r="F42" s="22">
        <v>3.7599999999999999E-3</v>
      </c>
      <c r="G42" s="28">
        <v>38</v>
      </c>
      <c r="H42" s="22">
        <v>3.5699999999999998E-3</v>
      </c>
      <c r="I42" s="28">
        <v>38</v>
      </c>
      <c r="J42" s="22">
        <v>3.46E-3</v>
      </c>
      <c r="K42" s="28">
        <v>38</v>
      </c>
      <c r="L42" s="22">
        <v>6.3600000000000002E-3</v>
      </c>
      <c r="N42" s="28">
        <v>38</v>
      </c>
      <c r="O42" s="28">
        <f t="shared" si="1"/>
        <v>9.3910690121786211E-2</v>
      </c>
      <c r="P42" s="28">
        <f t="shared" si="2"/>
        <v>6.7792741383245828E-2</v>
      </c>
      <c r="Q42" s="28">
        <f t="shared" si="3"/>
        <v>8.089500860585197E-2</v>
      </c>
      <c r="R42" s="28">
        <f t="shared" si="4"/>
        <v>8.2486136783733829E-2</v>
      </c>
      <c r="S42" s="28">
        <f t="shared" si="5"/>
        <v>5.9004092769440658E-2</v>
      </c>
      <c r="T42" s="28">
        <f t="shared" si="6"/>
        <v>0.15546321192862381</v>
      </c>
      <c r="V42" s="28">
        <v>38</v>
      </c>
      <c r="W42" s="3">
        <f t="shared" si="7"/>
        <v>-2.3654110534354427</v>
      </c>
      <c r="X42" s="3">
        <f t="shared" si="8"/>
        <v>-2.691300149011199</v>
      </c>
      <c r="Y42" s="3">
        <f t="shared" si="9"/>
        <v>-2.5146031551418528</v>
      </c>
      <c r="Z42" s="3">
        <f t="shared" si="10"/>
        <v>-2.4951250387466781</v>
      </c>
      <c r="AA42" s="3">
        <f t="shared" si="11"/>
        <v>-2.8301484685087632</v>
      </c>
      <c r="AB42" s="3">
        <f t="shared" si="12"/>
        <v>-1.8613461545892764</v>
      </c>
    </row>
    <row r="43" spans="1:28">
      <c r="A43" s="28">
        <v>39</v>
      </c>
      <c r="B43" s="22">
        <v>3.2000000000000002E-3</v>
      </c>
      <c r="C43" s="28">
        <v>39</v>
      </c>
      <c r="D43" s="22">
        <v>2.7799999999999999E-3</v>
      </c>
      <c r="E43" s="28">
        <v>39</v>
      </c>
      <c r="F43" s="22">
        <v>3.5200000000000001E-3</v>
      </c>
      <c r="G43" s="28">
        <v>39</v>
      </c>
      <c r="H43" s="22">
        <v>3.31E-3</v>
      </c>
      <c r="I43" s="28">
        <v>39</v>
      </c>
      <c r="J43" s="22">
        <v>3.1800000000000001E-3</v>
      </c>
      <c r="K43" s="28">
        <v>39</v>
      </c>
      <c r="L43" s="22">
        <v>5.9899999999999997E-3</v>
      </c>
      <c r="N43" s="28">
        <v>39</v>
      </c>
      <c r="O43" s="28">
        <f t="shared" si="1"/>
        <v>8.6603518267929641E-2</v>
      </c>
      <c r="P43" s="28">
        <f t="shared" si="2"/>
        <v>6.3455832001826057E-2</v>
      </c>
      <c r="Q43" s="28">
        <f t="shared" si="3"/>
        <v>7.5731497418244406E-2</v>
      </c>
      <c r="R43" s="28">
        <f t="shared" si="4"/>
        <v>7.6478743068391863E-2</v>
      </c>
      <c r="S43" s="28">
        <f t="shared" si="5"/>
        <v>5.4229195088676678E-2</v>
      </c>
      <c r="T43" s="28">
        <f t="shared" si="6"/>
        <v>0.14641896846736738</v>
      </c>
      <c r="V43" s="28">
        <v>39</v>
      </c>
      <c r="W43" s="3">
        <f t="shared" si="7"/>
        <v>-2.44641483758853</v>
      </c>
      <c r="X43" s="3">
        <f t="shared" si="8"/>
        <v>-2.7574111741232614</v>
      </c>
      <c r="Y43" s="3">
        <f t="shared" si="9"/>
        <v>-2.5805611229336503</v>
      </c>
      <c r="Z43" s="3">
        <f t="shared" si="10"/>
        <v>-2.5707424451492544</v>
      </c>
      <c r="AA43" s="3">
        <f t="shared" si="11"/>
        <v>-2.9145358607863106</v>
      </c>
      <c r="AB43" s="3">
        <f t="shared" si="12"/>
        <v>-1.9212831198139493</v>
      </c>
    </row>
    <row r="44" spans="1:28">
      <c r="A44" s="28">
        <v>40</v>
      </c>
      <c r="B44" s="22">
        <v>2.9499999999999999E-3</v>
      </c>
      <c r="C44" s="28">
        <v>40</v>
      </c>
      <c r="D44" s="22">
        <v>2.5899999999999999E-3</v>
      </c>
      <c r="E44" s="28">
        <v>40</v>
      </c>
      <c r="F44" s="22">
        <v>3.29E-3</v>
      </c>
      <c r="G44" s="28">
        <v>40</v>
      </c>
      <c r="H44" s="22">
        <v>3.0699999999999998E-3</v>
      </c>
      <c r="I44" s="28">
        <v>40</v>
      </c>
      <c r="J44" s="22">
        <v>2.9199999999999999E-3</v>
      </c>
      <c r="K44" s="28">
        <v>40</v>
      </c>
      <c r="L44" s="22">
        <v>5.64E-3</v>
      </c>
      <c r="N44" s="28">
        <v>40</v>
      </c>
      <c r="O44" s="28">
        <f t="shared" si="1"/>
        <v>7.9837618403247643E-2</v>
      </c>
      <c r="P44" s="28">
        <f t="shared" si="2"/>
        <v>5.9118922620406293E-2</v>
      </c>
      <c r="Q44" s="28">
        <f t="shared" si="3"/>
        <v>7.0783132530120474E-2</v>
      </c>
      <c r="R44" s="28">
        <f t="shared" si="4"/>
        <v>7.0933456561922362E-2</v>
      </c>
      <c r="S44" s="28">
        <f t="shared" si="5"/>
        <v>4.9795361527967257E-2</v>
      </c>
      <c r="T44" s="28">
        <f t="shared" si="6"/>
        <v>0.13786360303104375</v>
      </c>
      <c r="V44" s="28">
        <v>40</v>
      </c>
      <c r="W44" s="3">
        <f t="shared" si="7"/>
        <v>-2.5277604770424822</v>
      </c>
      <c r="X44" s="3">
        <f t="shared" si="8"/>
        <v>-2.828204226114361</v>
      </c>
      <c r="Y44" s="3">
        <f t="shared" si="9"/>
        <v>-2.6481345477663756</v>
      </c>
      <c r="Z44" s="3">
        <f t="shared" si="10"/>
        <v>-2.6460130729391205</v>
      </c>
      <c r="AA44" s="3">
        <f t="shared" si="11"/>
        <v>-2.9998334412982057</v>
      </c>
      <c r="AB44" s="3">
        <f t="shared" si="12"/>
        <v>-1.9814904664313397</v>
      </c>
    </row>
    <row r="45" spans="1:28">
      <c r="A45" s="28">
        <v>41</v>
      </c>
      <c r="B45" s="22">
        <v>2.7299999999999998E-3</v>
      </c>
      <c r="C45" s="28">
        <v>41</v>
      </c>
      <c r="D45" s="22">
        <v>2.4199999999999998E-3</v>
      </c>
      <c r="E45" s="28">
        <v>41</v>
      </c>
      <c r="F45" s="22">
        <v>3.0799999999999998E-3</v>
      </c>
      <c r="G45" s="28">
        <v>41</v>
      </c>
      <c r="H45" s="22">
        <v>2.8500000000000001E-3</v>
      </c>
      <c r="I45" s="28">
        <v>41</v>
      </c>
      <c r="J45" s="22">
        <v>2.6800000000000001E-3</v>
      </c>
      <c r="K45" s="28">
        <v>41</v>
      </c>
      <c r="L45" s="22">
        <v>5.3099999999999996E-3</v>
      </c>
      <c r="N45" s="28">
        <v>41</v>
      </c>
      <c r="O45" s="28">
        <f t="shared" si="1"/>
        <v>7.3883626522327467E-2</v>
      </c>
      <c r="P45" s="28">
        <f t="shared" si="2"/>
        <v>5.5238530015978081E-2</v>
      </c>
      <c r="Q45" s="28">
        <f t="shared" si="3"/>
        <v>6.6265060240963847E-2</v>
      </c>
      <c r="R45" s="28">
        <f t="shared" si="4"/>
        <v>6.5850277264325324E-2</v>
      </c>
      <c r="S45" s="28">
        <f t="shared" si="5"/>
        <v>4.5702592087312421E-2</v>
      </c>
      <c r="T45" s="28">
        <f t="shared" si="6"/>
        <v>0.12979711561965288</v>
      </c>
      <c r="V45" s="28">
        <v>41</v>
      </c>
      <c r="W45" s="3">
        <f t="shared" si="7"/>
        <v>-2.6052640381973426</v>
      </c>
      <c r="X45" s="3">
        <f t="shared" si="8"/>
        <v>-2.896094561657212</v>
      </c>
      <c r="Y45" s="3">
        <f t="shared" si="9"/>
        <v>-2.714092515558173</v>
      </c>
      <c r="Z45" s="3">
        <f t="shared" si="10"/>
        <v>-2.720371640257667</v>
      </c>
      <c r="AA45" s="3">
        <f t="shared" si="11"/>
        <v>-3.0856002630556305</v>
      </c>
      <c r="AB45" s="3">
        <f t="shared" si="12"/>
        <v>-2.0417826966874597</v>
      </c>
    </row>
    <row r="46" spans="1:28">
      <c r="A46" s="28">
        <v>42</v>
      </c>
      <c r="B46" s="22">
        <v>2.5200000000000001E-3</v>
      </c>
      <c r="C46" s="28">
        <v>42</v>
      </c>
      <c r="D46" s="22">
        <v>2.2699999999999999E-3</v>
      </c>
      <c r="E46" s="28">
        <v>42</v>
      </c>
      <c r="F46" s="22">
        <v>2.8800000000000002E-3</v>
      </c>
      <c r="G46" s="28">
        <v>42</v>
      </c>
      <c r="H46" s="22">
        <v>2.64E-3</v>
      </c>
      <c r="I46" s="28">
        <v>42</v>
      </c>
      <c r="J46" s="22">
        <v>2.4599999999999999E-3</v>
      </c>
      <c r="K46" s="28">
        <v>42</v>
      </c>
      <c r="L46" s="22">
        <v>5.0000000000000001E-3</v>
      </c>
      <c r="N46" s="28">
        <v>42</v>
      </c>
      <c r="O46" s="28">
        <f t="shared" si="1"/>
        <v>6.8200270635994598E-2</v>
      </c>
      <c r="P46" s="28">
        <f t="shared" si="2"/>
        <v>5.1814654188541427E-2</v>
      </c>
      <c r="Q46" s="28">
        <f t="shared" si="3"/>
        <v>6.1962134251290879E-2</v>
      </c>
      <c r="R46" s="28">
        <f t="shared" si="4"/>
        <v>6.0998151571164512E-2</v>
      </c>
      <c r="S46" s="28">
        <f t="shared" si="5"/>
        <v>4.1950886766712145E-2</v>
      </c>
      <c r="T46" s="28">
        <f t="shared" si="6"/>
        <v>0.12221950623319482</v>
      </c>
      <c r="V46" s="28">
        <v>42</v>
      </c>
      <c r="W46" s="3">
        <f t="shared" si="7"/>
        <v>-2.6853067458708786</v>
      </c>
      <c r="X46" s="3">
        <f t="shared" si="8"/>
        <v>-2.9600822703324958</v>
      </c>
      <c r="Y46" s="3">
        <f t="shared" si="9"/>
        <v>-2.7812318183958014</v>
      </c>
      <c r="Z46" s="3">
        <f t="shared" si="10"/>
        <v>-2.7969117173800013</v>
      </c>
      <c r="AA46" s="3">
        <f t="shared" si="11"/>
        <v>-3.1712557076341246</v>
      </c>
      <c r="AB46" s="3">
        <f t="shared" si="12"/>
        <v>-2.1019366195072067</v>
      </c>
    </row>
    <row r="47" spans="1:28">
      <c r="A47" s="28">
        <v>43</v>
      </c>
      <c r="B47" s="22">
        <v>2.32E-3</v>
      </c>
      <c r="C47" s="28">
        <v>43</v>
      </c>
      <c r="D47" s="22">
        <v>2.1199999999999999E-3</v>
      </c>
      <c r="E47" s="28">
        <v>43</v>
      </c>
      <c r="F47" s="22">
        <v>2.6900000000000001E-3</v>
      </c>
      <c r="G47" s="28">
        <v>43</v>
      </c>
      <c r="H47" s="22">
        <v>2.4499999999999999E-3</v>
      </c>
      <c r="I47" s="28">
        <v>43</v>
      </c>
      <c r="J47" s="22">
        <v>2.2599999999999999E-3</v>
      </c>
      <c r="K47" s="28">
        <v>43</v>
      </c>
      <c r="L47" s="22">
        <v>4.7000000000000002E-3</v>
      </c>
      <c r="N47" s="28">
        <v>43</v>
      </c>
      <c r="O47" s="28">
        <f t="shared" si="1"/>
        <v>6.2787550744248993E-2</v>
      </c>
      <c r="P47" s="28">
        <f t="shared" si="2"/>
        <v>4.8390778361104766E-2</v>
      </c>
      <c r="Q47" s="28">
        <f t="shared" si="3"/>
        <v>5.787435456110155E-2</v>
      </c>
      <c r="R47" s="28">
        <f t="shared" si="4"/>
        <v>5.6608133086876157E-2</v>
      </c>
      <c r="S47" s="28">
        <f t="shared" si="5"/>
        <v>3.8540245566166441E-2</v>
      </c>
      <c r="T47" s="28">
        <f t="shared" si="6"/>
        <v>0.11488633585920313</v>
      </c>
      <c r="V47" s="28">
        <v>43</v>
      </c>
      <c r="W47" s="3">
        <f t="shared" si="7"/>
        <v>-2.7679984617159921</v>
      </c>
      <c r="X47" s="3">
        <f t="shared" si="8"/>
        <v>-3.028446013141886</v>
      </c>
      <c r="Y47" s="3">
        <f t="shared" si="9"/>
        <v>-2.849480918929908</v>
      </c>
      <c r="Z47" s="3">
        <f t="shared" si="10"/>
        <v>-2.8716026099815903</v>
      </c>
      <c r="AA47" s="3">
        <f t="shared" si="11"/>
        <v>-3.2560522442942017</v>
      </c>
      <c r="AB47" s="3">
        <f t="shared" si="12"/>
        <v>-2.1638120232252942</v>
      </c>
    </row>
    <row r="48" spans="1:28">
      <c r="A48" s="28">
        <v>44</v>
      </c>
      <c r="B48" s="22">
        <v>2.14E-3</v>
      </c>
      <c r="C48" s="28">
        <v>44</v>
      </c>
      <c r="D48" s="22">
        <v>1.98E-3</v>
      </c>
      <c r="E48" s="28">
        <v>44</v>
      </c>
      <c r="F48" s="22">
        <v>2.5200000000000001E-3</v>
      </c>
      <c r="G48" s="28">
        <v>44</v>
      </c>
      <c r="H48" s="22">
        <v>2.2799999999999999E-3</v>
      </c>
      <c r="I48" s="28">
        <v>44</v>
      </c>
      <c r="J48" s="22">
        <v>2.0699999999999998E-3</v>
      </c>
      <c r="K48" s="28">
        <v>44</v>
      </c>
      <c r="L48" s="22">
        <v>4.4299999999999999E-3</v>
      </c>
      <c r="N48" s="28">
        <v>44</v>
      </c>
      <c r="O48" s="28">
        <f t="shared" si="1"/>
        <v>5.7916102841677947E-2</v>
      </c>
      <c r="P48" s="28">
        <f t="shared" si="2"/>
        <v>4.5195160922163885E-2</v>
      </c>
      <c r="Q48" s="28">
        <f t="shared" si="3"/>
        <v>5.4216867469879519E-2</v>
      </c>
      <c r="R48" s="28">
        <f t="shared" si="4"/>
        <v>5.2680221811460259E-2</v>
      </c>
      <c r="S48" s="28">
        <f t="shared" si="5"/>
        <v>3.530013642564802E-2</v>
      </c>
      <c r="T48" s="28">
        <f t="shared" si="6"/>
        <v>0.1082864825226106</v>
      </c>
      <c r="V48" s="28">
        <v>44</v>
      </c>
      <c r="W48" s="3">
        <f t="shared" si="7"/>
        <v>-2.8487598183604508</v>
      </c>
      <c r="X48" s="3">
        <f t="shared" si="8"/>
        <v>-3.0967652571193631</v>
      </c>
      <c r="Y48" s="3">
        <f t="shared" si="9"/>
        <v>-2.9147632110203237</v>
      </c>
      <c r="Z48" s="3">
        <f t="shared" si="10"/>
        <v>-2.9435151915718767</v>
      </c>
      <c r="AA48" s="3">
        <f t="shared" si="11"/>
        <v>-3.3438684503011182</v>
      </c>
      <c r="AB48" s="3">
        <f t="shared" si="12"/>
        <v>-2.2229749478842629</v>
      </c>
    </row>
    <row r="49" spans="1:28">
      <c r="A49" s="28">
        <v>45</v>
      </c>
      <c r="B49" s="22">
        <v>1.98E-3</v>
      </c>
      <c r="C49" s="28">
        <v>45</v>
      </c>
      <c r="D49" s="22">
        <v>1.8500000000000001E-3</v>
      </c>
      <c r="E49" s="28">
        <v>45</v>
      </c>
      <c r="F49" s="22">
        <v>2.3600000000000001E-3</v>
      </c>
      <c r="G49" s="28">
        <v>45</v>
      </c>
      <c r="H49" s="22">
        <v>2.1099999999999999E-3</v>
      </c>
      <c r="I49" s="28">
        <v>45</v>
      </c>
      <c r="J49" s="22">
        <v>1.9E-3</v>
      </c>
      <c r="K49" s="28">
        <v>45</v>
      </c>
      <c r="L49" s="22">
        <v>4.1599999999999996E-3</v>
      </c>
      <c r="N49" s="28">
        <v>45</v>
      </c>
      <c r="O49" s="28">
        <f t="shared" si="1"/>
        <v>5.3585926928281465E-2</v>
      </c>
      <c r="P49" s="28">
        <f t="shared" si="2"/>
        <v>4.2227801871718783E-2</v>
      </c>
      <c r="Q49" s="28">
        <f t="shared" si="3"/>
        <v>5.0774526678141141E-2</v>
      </c>
      <c r="R49" s="28">
        <f t="shared" si="4"/>
        <v>4.8752310536044362E-2</v>
      </c>
      <c r="S49" s="28">
        <f t="shared" si="5"/>
        <v>3.2401091405184178E-2</v>
      </c>
      <c r="T49" s="28">
        <f t="shared" si="6"/>
        <v>0.10168662918601808</v>
      </c>
      <c r="V49" s="28">
        <v>45</v>
      </c>
      <c r="W49" s="3">
        <f t="shared" si="7"/>
        <v>-2.9264688026877668</v>
      </c>
      <c r="X49" s="3">
        <f t="shared" si="8"/>
        <v>-3.1646764627355739</v>
      </c>
      <c r="Y49" s="3">
        <f t="shared" si="9"/>
        <v>-2.980360493506137</v>
      </c>
      <c r="Z49" s="3">
        <f t="shared" si="10"/>
        <v>-3.0210026870502511</v>
      </c>
      <c r="AA49" s="3">
        <f t="shared" si="11"/>
        <v>-3.4295631714060013</v>
      </c>
      <c r="AB49" s="3">
        <f t="shared" si="12"/>
        <v>-2.2858594576681353</v>
      </c>
    </row>
    <row r="50" spans="1:28">
      <c r="A50" s="28">
        <v>46</v>
      </c>
      <c r="B50" s="22">
        <v>1.82E-3</v>
      </c>
      <c r="C50" s="28">
        <v>46</v>
      </c>
      <c r="D50" s="22">
        <v>1.73E-3</v>
      </c>
      <c r="E50" s="28">
        <v>46</v>
      </c>
      <c r="F50" s="22">
        <v>2.2100000000000002E-3</v>
      </c>
      <c r="G50" s="28">
        <v>46</v>
      </c>
      <c r="H50" s="22">
        <v>1.9599999999999999E-3</v>
      </c>
      <c r="I50" s="28">
        <v>46</v>
      </c>
      <c r="J50" s="22">
        <v>1.74E-3</v>
      </c>
      <c r="K50" s="28">
        <v>46</v>
      </c>
      <c r="L50" s="22">
        <v>3.9199999999999999E-3</v>
      </c>
      <c r="N50" s="28">
        <v>46</v>
      </c>
      <c r="O50" s="28">
        <f t="shared" si="1"/>
        <v>4.9255751014884983E-2</v>
      </c>
      <c r="P50" s="28">
        <f t="shared" si="2"/>
        <v>3.948870120976946E-2</v>
      </c>
      <c r="Q50" s="28">
        <f t="shared" si="3"/>
        <v>4.7547332185886408E-2</v>
      </c>
      <c r="R50" s="28">
        <f t="shared" si="4"/>
        <v>4.5286506469500921E-2</v>
      </c>
      <c r="S50" s="28">
        <f t="shared" si="5"/>
        <v>2.9672578444747615E-2</v>
      </c>
      <c r="T50" s="28">
        <f t="shared" si="6"/>
        <v>9.5820092886824734E-2</v>
      </c>
      <c r="V50" s="28">
        <v>46</v>
      </c>
      <c r="W50" s="3">
        <f t="shared" si="7"/>
        <v>-3.0107291463055068</v>
      </c>
      <c r="X50" s="3">
        <f t="shared" si="8"/>
        <v>-3.2317406933161195</v>
      </c>
      <c r="Y50" s="3">
        <f t="shared" si="9"/>
        <v>-3.0460295970139941</v>
      </c>
      <c r="Z50" s="3">
        <f t="shared" si="10"/>
        <v>-3.0947461612958005</v>
      </c>
      <c r="AA50" s="3">
        <f t="shared" si="11"/>
        <v>-3.5175319443519584</v>
      </c>
      <c r="AB50" s="3">
        <f t="shared" si="12"/>
        <v>-2.3452828781389359</v>
      </c>
    </row>
    <row r="51" spans="1:28">
      <c r="A51" s="28">
        <v>47</v>
      </c>
      <c r="B51" s="22">
        <v>1.6800000000000001E-3</v>
      </c>
      <c r="C51" s="28">
        <v>47</v>
      </c>
      <c r="D51" s="22">
        <v>1.6199999999999999E-3</v>
      </c>
      <c r="E51" s="28">
        <v>47</v>
      </c>
      <c r="F51" s="22">
        <v>2.0600000000000002E-3</v>
      </c>
      <c r="G51" s="28">
        <v>47</v>
      </c>
      <c r="H51" s="22">
        <v>1.81E-3</v>
      </c>
      <c r="I51" s="28">
        <v>47</v>
      </c>
      <c r="J51" s="22">
        <v>1.6000000000000001E-3</v>
      </c>
      <c r="K51" s="28">
        <v>47</v>
      </c>
      <c r="L51" s="22">
        <v>3.6800000000000001E-3</v>
      </c>
      <c r="N51" s="28">
        <v>47</v>
      </c>
      <c r="O51" s="28">
        <f t="shared" si="1"/>
        <v>4.5466847090663065E-2</v>
      </c>
      <c r="P51" s="28">
        <f t="shared" si="2"/>
        <v>3.6977858936315909E-2</v>
      </c>
      <c r="Q51" s="28">
        <f t="shared" si="3"/>
        <v>4.4320137693631675E-2</v>
      </c>
      <c r="R51" s="28">
        <f t="shared" si="4"/>
        <v>4.1820702402957488E-2</v>
      </c>
      <c r="S51" s="28">
        <f t="shared" si="5"/>
        <v>2.7285129604365622E-2</v>
      </c>
      <c r="T51" s="28">
        <f t="shared" si="6"/>
        <v>8.9953556587631378E-2</v>
      </c>
      <c r="V51" s="28">
        <v>47</v>
      </c>
      <c r="W51" s="3">
        <f t="shared" si="7"/>
        <v>-3.0907718539790432</v>
      </c>
      <c r="X51" s="3">
        <f t="shared" si="8"/>
        <v>-3.2974359525815142</v>
      </c>
      <c r="Y51" s="3">
        <f t="shared" si="9"/>
        <v>-3.1163161297421658</v>
      </c>
      <c r="Z51" s="3">
        <f t="shared" si="10"/>
        <v>-3.1743637892604917</v>
      </c>
      <c r="AA51" s="3">
        <f t="shared" si="11"/>
        <v>-3.6014134283326604</v>
      </c>
      <c r="AB51" s="3">
        <f t="shared" si="12"/>
        <v>-2.4084617797604677</v>
      </c>
    </row>
    <row r="52" spans="1:28">
      <c r="A52" s="28">
        <v>48</v>
      </c>
      <c r="B52" s="22">
        <v>1.5499999999999999E-3</v>
      </c>
      <c r="C52" s="28">
        <v>48</v>
      </c>
      <c r="D52" s="22">
        <v>1.5100000000000001E-3</v>
      </c>
      <c r="E52" s="28">
        <v>48</v>
      </c>
      <c r="F52" s="22">
        <v>1.9300000000000001E-3</v>
      </c>
      <c r="G52" s="28">
        <v>48</v>
      </c>
      <c r="H52" s="22">
        <v>1.6800000000000001E-3</v>
      </c>
      <c r="I52" s="28">
        <v>48</v>
      </c>
      <c r="J52" s="22">
        <v>1.47E-3</v>
      </c>
      <c r="K52" s="28">
        <v>48</v>
      </c>
      <c r="L52" s="22">
        <v>3.47E-3</v>
      </c>
      <c r="N52" s="28">
        <v>48</v>
      </c>
      <c r="O52" s="28">
        <f t="shared" si="1"/>
        <v>4.1948579161028419E-2</v>
      </c>
      <c r="P52" s="28">
        <f t="shared" si="2"/>
        <v>3.4467016662862358E-2</v>
      </c>
      <c r="Q52" s="28">
        <f t="shared" si="3"/>
        <v>4.1523235800344234E-2</v>
      </c>
      <c r="R52" s="28">
        <f t="shared" si="4"/>
        <v>3.8817005545286512E-2</v>
      </c>
      <c r="S52" s="28">
        <f t="shared" si="5"/>
        <v>2.5068212824010914E-2</v>
      </c>
      <c r="T52" s="28">
        <f t="shared" si="6"/>
        <v>8.48203373258372E-2</v>
      </c>
      <c r="V52" s="28">
        <v>48</v>
      </c>
      <c r="W52" s="3">
        <f t="shared" si="7"/>
        <v>-3.1713107164630556</v>
      </c>
      <c r="X52" s="3">
        <f t="shared" si="8"/>
        <v>-3.367752450998974</v>
      </c>
      <c r="Y52" s="3">
        <f t="shared" si="9"/>
        <v>-3.1815021096268614</v>
      </c>
      <c r="Z52" s="3">
        <f t="shared" si="10"/>
        <v>-3.2488968411230585</v>
      </c>
      <c r="AA52" s="3">
        <f t="shared" si="11"/>
        <v>-3.686154656787751</v>
      </c>
      <c r="AB52" s="3">
        <f t="shared" si="12"/>
        <v>-2.4672199379825392</v>
      </c>
    </row>
    <row r="53" spans="1:28">
      <c r="A53" s="28">
        <v>49</v>
      </c>
      <c r="B53" s="22">
        <v>1.4300000000000001E-3</v>
      </c>
      <c r="C53" s="28">
        <v>49</v>
      </c>
      <c r="D53" s="22">
        <v>1.42E-3</v>
      </c>
      <c r="E53" s="28">
        <v>49</v>
      </c>
      <c r="F53" s="22">
        <v>1.81E-3</v>
      </c>
      <c r="G53" s="28">
        <v>49</v>
      </c>
      <c r="H53" s="22">
        <v>1.56E-3</v>
      </c>
      <c r="I53" s="28">
        <v>49</v>
      </c>
      <c r="J53" s="22">
        <v>1.3500000000000001E-3</v>
      </c>
      <c r="K53" s="28">
        <v>49</v>
      </c>
      <c r="L53" s="22">
        <v>3.2599999999999999E-3</v>
      </c>
      <c r="N53" s="28">
        <v>49</v>
      </c>
      <c r="O53" s="28">
        <f t="shared" si="1"/>
        <v>3.870094722598106E-2</v>
      </c>
      <c r="P53" s="28">
        <f t="shared" si="2"/>
        <v>3.2412691166400366E-2</v>
      </c>
      <c r="Q53" s="28">
        <f t="shared" si="3"/>
        <v>3.8941480206540445E-2</v>
      </c>
      <c r="R53" s="28">
        <f t="shared" si="4"/>
        <v>3.6044362292051754E-2</v>
      </c>
      <c r="S53" s="28">
        <f t="shared" si="5"/>
        <v>2.3021828103683493E-2</v>
      </c>
      <c r="T53" s="28">
        <f t="shared" si="6"/>
        <v>7.9687118064043008E-2</v>
      </c>
      <c r="V53" s="28">
        <v>49</v>
      </c>
      <c r="W53" s="3">
        <f t="shared" si="7"/>
        <v>-3.2518912031223945</v>
      </c>
      <c r="X53" s="3">
        <f t="shared" si="8"/>
        <v>-3.4292052302126379</v>
      </c>
      <c r="Y53" s="3">
        <f t="shared" si="9"/>
        <v>-3.2456952672659214</v>
      </c>
      <c r="Z53" s="3">
        <f t="shared" si="10"/>
        <v>-3.3230048132767807</v>
      </c>
      <c r="AA53" s="3">
        <f t="shared" si="11"/>
        <v>-3.7713124651280578</v>
      </c>
      <c r="AB53" s="3">
        <f t="shared" si="12"/>
        <v>-2.5296473365626913</v>
      </c>
    </row>
    <row r="54" spans="1:28">
      <c r="A54" s="28">
        <v>50</v>
      </c>
      <c r="B54" s="22">
        <v>1.31E-3</v>
      </c>
      <c r="C54" s="28">
        <v>50</v>
      </c>
      <c r="D54" s="22">
        <v>1.32E-3</v>
      </c>
      <c r="E54" s="28">
        <v>50</v>
      </c>
      <c r="F54" s="22">
        <v>1.6900000000000001E-3</v>
      </c>
      <c r="G54" s="28">
        <v>50</v>
      </c>
      <c r="H54" s="22">
        <v>1.4400000000000001E-3</v>
      </c>
      <c r="I54" s="28">
        <v>50</v>
      </c>
      <c r="J54" s="22">
        <v>1.24E-3</v>
      </c>
      <c r="K54" s="28">
        <v>50</v>
      </c>
      <c r="L54" s="22">
        <v>3.0599999999999998E-3</v>
      </c>
      <c r="N54" s="28">
        <v>50</v>
      </c>
      <c r="O54" s="28">
        <f t="shared" si="1"/>
        <v>3.5453315290933693E-2</v>
      </c>
      <c r="P54" s="28">
        <f t="shared" si="2"/>
        <v>3.0130107281442591E-2</v>
      </c>
      <c r="Q54" s="28">
        <f t="shared" si="3"/>
        <v>3.6359724612736663E-2</v>
      </c>
      <c r="R54" s="28">
        <f t="shared" si="4"/>
        <v>3.327171903881701E-2</v>
      </c>
      <c r="S54" s="28">
        <f t="shared" si="5"/>
        <v>2.1145975443383355E-2</v>
      </c>
      <c r="T54" s="28">
        <f t="shared" si="6"/>
        <v>7.4798337814715218E-2</v>
      </c>
      <c r="V54" s="28">
        <v>50</v>
      </c>
      <c r="W54" s="3">
        <f t="shared" si="7"/>
        <v>-3.3395385101811508</v>
      </c>
      <c r="X54" s="3">
        <f t="shared" si="8"/>
        <v>-3.5022303652275277</v>
      </c>
      <c r="Y54" s="3">
        <f t="shared" si="9"/>
        <v>-3.3142935836086735</v>
      </c>
      <c r="Z54" s="3">
        <f t="shared" si="10"/>
        <v>-3.4030475209503166</v>
      </c>
      <c r="AA54" s="3">
        <f t="shared" si="11"/>
        <v>-3.8563056779614504</v>
      </c>
      <c r="AB54" s="3">
        <f t="shared" si="12"/>
        <v>-2.5929596159770179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DC61"/>
  <sheetViews>
    <sheetView zoomScale="85" zoomScaleNormal="85" workbookViewId="0">
      <pane xSplit="3" topLeftCell="D1" activePane="topRight" state="frozen"/>
      <selection pane="topRight" activeCell="X11" sqref="X11"/>
    </sheetView>
  </sheetViews>
  <sheetFormatPr defaultColWidth="13.28515625" defaultRowHeight="15"/>
  <cols>
    <col min="1" max="2" width="4.28515625" style="39" customWidth="1"/>
    <col min="3" max="3" width="4.7109375" style="39" customWidth="1"/>
    <col min="4" max="5" width="13.28515625" style="39"/>
    <col min="6" max="6" width="14.5703125" style="39" bestFit="1" customWidth="1"/>
    <col min="7" max="8" width="13.28515625" style="39"/>
    <col min="9" max="9" width="13.42578125" style="39" customWidth="1"/>
    <col min="10" max="17" width="13.28515625" style="39"/>
    <col min="18" max="18" width="14.5703125" style="39" bestFit="1" customWidth="1"/>
    <col min="19" max="19" width="14.42578125" style="39" bestFit="1" customWidth="1"/>
    <col min="20" max="20" width="13.42578125" style="39" bestFit="1" customWidth="1"/>
    <col min="21" max="107" width="13.28515625" style="39"/>
    <col min="108" max="16384" width="13.28515625" style="12"/>
  </cols>
  <sheetData>
    <row r="1" spans="1:107" ht="15.75">
      <c r="A1" s="194" t="s">
        <v>52</v>
      </c>
      <c r="B1" s="194"/>
      <c r="C1" s="194"/>
      <c r="D1" s="156">
        <v>7.0930999999999994E-2</v>
      </c>
      <c r="E1" s="156" t="s">
        <v>21</v>
      </c>
      <c r="S1" s="76"/>
    </row>
    <row r="2" spans="1:107">
      <c r="A2" s="159" t="s">
        <v>22</v>
      </c>
      <c r="B2" s="159" t="s">
        <v>23</v>
      </c>
      <c r="C2" s="159" t="s">
        <v>24</v>
      </c>
      <c r="D2" s="108" t="s">
        <v>26</v>
      </c>
      <c r="E2" s="108" t="s">
        <v>27</v>
      </c>
      <c r="F2" s="162" t="s">
        <v>28</v>
      </c>
      <c r="G2" s="160" t="s">
        <v>60</v>
      </c>
      <c r="H2" s="160" t="s">
        <v>29</v>
      </c>
      <c r="I2" s="160" t="s">
        <v>30</v>
      </c>
      <c r="J2" s="47"/>
      <c r="K2" s="47"/>
      <c r="N2" s="65"/>
      <c r="O2" s="66" t="s">
        <v>58</v>
      </c>
      <c r="P2" s="67">
        <f>INDEX(F11:CN11,MATCH(MAX(F19:CN19),F19:CN19,0))</f>
        <v>78</v>
      </c>
      <c r="R2" s="86" t="s">
        <v>65</v>
      </c>
      <c r="S2" s="84">
        <f>HLOOKUP(R$4,$F$11:$CN$19,3,FALSE)</f>
        <v>0</v>
      </c>
    </row>
    <row r="3" spans="1:107">
      <c r="A3" s="157"/>
      <c r="B3" s="157"/>
      <c r="C3" s="157"/>
      <c r="D3" s="3"/>
      <c r="E3" s="3"/>
      <c r="F3" s="163"/>
      <c r="G3" s="161"/>
      <c r="H3" s="161"/>
      <c r="I3" s="161"/>
      <c r="J3" s="47"/>
      <c r="K3" s="47"/>
      <c r="N3" s="53" t="s">
        <v>53</v>
      </c>
      <c r="O3" s="68" t="s">
        <v>36</v>
      </c>
      <c r="P3" s="177">
        <f>INTERCEPT(S2:S7,D13:D18)</f>
        <v>2.2714655132835578E-6</v>
      </c>
      <c r="R3" s="86" t="s">
        <v>66</v>
      </c>
      <c r="S3" s="85">
        <f>HLOOKUP(R$4,$F$11:$CN$19,4,FALSE)</f>
        <v>2.3087915729408649E-6</v>
      </c>
    </row>
    <row r="4" spans="1:107">
      <c r="A4" s="157">
        <v>2</v>
      </c>
      <c r="B4" s="157">
        <v>0</v>
      </c>
      <c r="C4" s="157">
        <v>0</v>
      </c>
      <c r="D4" s="3">
        <v>28.635999999999999</v>
      </c>
      <c r="E4" s="3">
        <v>9.3999999999947903E-2</v>
      </c>
      <c r="F4" s="163">
        <f t="shared" ref="F4:F7" si="0">2*SIN(D4/2*PI()/180)/$D$1</f>
        <v>6.9730703302962809</v>
      </c>
      <c r="G4" s="161">
        <f t="shared" ref="G4:G7" si="1">E4*PI()/180*COS(D4/2*PI()/180)/$D$1</f>
        <v>2.2411202812511671E-2</v>
      </c>
      <c r="H4" s="161">
        <f t="shared" ref="H4:H7" si="2">F4^2</f>
        <v>48.623709831258282</v>
      </c>
      <c r="I4" s="161">
        <f t="shared" ref="I4:I7" si="3">G4^2</f>
        <v>5.0226201150353105E-4</v>
      </c>
      <c r="J4" s="47"/>
      <c r="K4" s="47"/>
      <c r="N4" s="53" t="s">
        <v>54</v>
      </c>
      <c r="O4" s="68" t="s">
        <v>37</v>
      </c>
      <c r="P4" s="177">
        <f>SLOPE(S2:S7,D13:D18)</f>
        <v>-5.559775703803377E-6</v>
      </c>
      <c r="R4" s="88">
        <f>INDEX(F11:CN11,MATCH(MAX(F19:CN19),F19:CN19,0))</f>
        <v>78</v>
      </c>
      <c r="S4" s="85">
        <f>HLOOKUP(R$4,$F$11:$CN$19,5,FALSE)</f>
        <v>7.5934983352944134E-7</v>
      </c>
    </row>
    <row r="5" spans="1:107">
      <c r="A5" s="157">
        <v>2</v>
      </c>
      <c r="B5" s="157">
        <v>1</v>
      </c>
      <c r="C5" s="157">
        <v>1</v>
      </c>
      <c r="D5" s="3">
        <v>35.270000000000003</v>
      </c>
      <c r="E5" s="3">
        <v>9.0000000000109895E-2</v>
      </c>
      <c r="F5" s="163">
        <f t="shared" si="0"/>
        <v>8.542163661669564</v>
      </c>
      <c r="G5" s="161">
        <f t="shared" si="1"/>
        <v>2.1104707150447665E-2</v>
      </c>
      <c r="H5" s="161">
        <f t="shared" si="2"/>
        <v>72.96856002274798</v>
      </c>
      <c r="I5" s="161">
        <f t="shared" si="3"/>
        <v>4.4540866390615678E-4</v>
      </c>
      <c r="J5" s="47"/>
      <c r="K5" s="47"/>
      <c r="N5" s="46"/>
      <c r="O5" s="68" t="s">
        <v>38</v>
      </c>
      <c r="P5" s="68">
        <f>INDEX(F12:CN12,MATCH(MAX(F19:CN19),F19:CN19,0))</f>
        <v>3.9000000000000005E-4</v>
      </c>
      <c r="R5" s="87">
        <f>HLOOKUP(R$4,$F$11:$CN$19,2,FALSE)</f>
        <v>3.9000000000000005E-4</v>
      </c>
      <c r="S5" s="84">
        <f>HLOOKUP(R$4,$F$11:$CN$19,6,FALSE)</f>
        <v>1.0246892496932213E-6</v>
      </c>
    </row>
    <row r="6" spans="1:107">
      <c r="A6" s="158">
        <v>2</v>
      </c>
      <c r="B6" s="158">
        <v>2</v>
      </c>
      <c r="C6" s="158">
        <v>0</v>
      </c>
      <c r="D6" s="3">
        <v>40.954000000000001</v>
      </c>
      <c r="E6" s="3">
        <v>9.6000000000117297E-2</v>
      </c>
      <c r="F6" s="163">
        <f>2*SIN(D6/2*PI()/180)/$D$1</f>
        <v>9.8639903212268809</v>
      </c>
      <c r="G6" s="51">
        <f t="shared" si="1"/>
        <v>2.2129178186402303E-2</v>
      </c>
      <c r="H6" s="51">
        <f t="shared" si="2"/>
        <v>97.298305057257579</v>
      </c>
      <c r="I6" s="51">
        <f t="shared" si="3"/>
        <v>4.8970052720554347E-4</v>
      </c>
      <c r="J6" s="47"/>
      <c r="K6" s="47"/>
      <c r="N6" s="46"/>
      <c r="O6" s="68" t="s">
        <v>57</v>
      </c>
      <c r="P6" s="69">
        <f>-P4/P3</f>
        <v>2.4476601873502992</v>
      </c>
      <c r="R6" s="84">
        <f>HLOOKUP(R$4,$F$11:$CN$19,9,FALSE)</f>
        <v>0.97253734072933884</v>
      </c>
      <c r="S6" s="84">
        <f>HLOOKUP(R$4,$F$11:$CN$19,7,FALSE)</f>
        <v>1.7127637317267119E-6</v>
      </c>
    </row>
    <row r="7" spans="1:107">
      <c r="A7" s="158">
        <v>3</v>
      </c>
      <c r="B7" s="158">
        <v>1</v>
      </c>
      <c r="C7" s="158">
        <v>0</v>
      </c>
      <c r="D7" s="3">
        <v>46.037999999999997</v>
      </c>
      <c r="E7" s="3">
        <v>0.10800000000013101</v>
      </c>
      <c r="F7" s="163">
        <f t="shared" si="0"/>
        <v>11.025823912504531</v>
      </c>
      <c r="G7" s="51">
        <f t="shared" si="1"/>
        <v>2.445850812036161E-2</v>
      </c>
      <c r="H7" s="51">
        <f t="shared" si="2"/>
        <v>121.56879294955674</v>
      </c>
      <c r="I7" s="51">
        <f t="shared" si="3"/>
        <v>5.9821861947379482E-4</v>
      </c>
      <c r="J7" s="47"/>
      <c r="K7" s="47"/>
      <c r="N7" s="46" t="s">
        <v>106</v>
      </c>
      <c r="O7" s="68" t="s">
        <v>55</v>
      </c>
      <c r="P7" s="70">
        <v>0.28499999999999998</v>
      </c>
      <c r="R7" s="84"/>
      <c r="S7" s="84">
        <f>HLOOKUP(R$4,$F$11:$CN$19,8,FALSE)</f>
        <v>0</v>
      </c>
    </row>
    <row r="8" spans="1:107">
      <c r="A8" s="159"/>
      <c r="B8" s="159"/>
      <c r="C8" s="159"/>
      <c r="D8" s="3"/>
      <c r="E8" s="3"/>
      <c r="F8" s="164"/>
      <c r="G8" s="78"/>
      <c r="H8" s="78"/>
      <c r="I8" s="78"/>
      <c r="J8" s="48"/>
      <c r="K8" s="47"/>
      <c r="S8" s="49"/>
    </row>
    <row r="9" spans="1:107">
      <c r="A9" s="45"/>
      <c r="B9" s="45"/>
      <c r="C9" s="45"/>
      <c r="D9" s="155"/>
      <c r="E9" s="155"/>
      <c r="F9" s="50"/>
      <c r="G9" s="50"/>
      <c r="H9" s="50"/>
      <c r="I9" s="50"/>
      <c r="J9" s="48"/>
      <c r="K9" s="47"/>
      <c r="S9" s="49"/>
    </row>
    <row r="10" spans="1:107">
      <c r="A10" s="47"/>
      <c r="B10" s="47"/>
      <c r="C10" s="47"/>
      <c r="F10" s="41"/>
      <c r="H10" s="41"/>
    </row>
    <row r="11" spans="1:107">
      <c r="A11" s="47"/>
      <c r="B11" s="47"/>
      <c r="C11" s="47"/>
      <c r="D11" s="12"/>
      <c r="E11" s="72">
        <f>0.000005</f>
        <v>5.0000000000000004E-6</v>
      </c>
      <c r="F11" s="71"/>
      <c r="G11" s="66">
        <f>F11+1</f>
        <v>1</v>
      </c>
      <c r="H11" s="66">
        <f t="shared" ref="H11:AL11" si="4">G11+1</f>
        <v>2</v>
      </c>
      <c r="I11" s="66">
        <f t="shared" si="4"/>
        <v>3</v>
      </c>
      <c r="J11" s="66">
        <f t="shared" si="4"/>
        <v>4</v>
      </c>
      <c r="K11" s="66">
        <f t="shared" si="4"/>
        <v>5</v>
      </c>
      <c r="L11" s="66">
        <f t="shared" si="4"/>
        <v>6</v>
      </c>
      <c r="M11" s="66">
        <f t="shared" si="4"/>
        <v>7</v>
      </c>
      <c r="N11" s="66">
        <f t="shared" si="4"/>
        <v>8</v>
      </c>
      <c r="O11" s="66">
        <f t="shared" si="4"/>
        <v>9</v>
      </c>
      <c r="P11" s="66">
        <f t="shared" si="4"/>
        <v>10</v>
      </c>
      <c r="Q11" s="66">
        <f t="shared" si="4"/>
        <v>11</v>
      </c>
      <c r="R11" s="66">
        <f t="shared" si="4"/>
        <v>12</v>
      </c>
      <c r="S11" s="66">
        <f t="shared" si="4"/>
        <v>13</v>
      </c>
      <c r="T11" s="66">
        <f t="shared" si="4"/>
        <v>14</v>
      </c>
      <c r="U11" s="66">
        <f t="shared" si="4"/>
        <v>15</v>
      </c>
      <c r="V11" s="66">
        <f t="shared" si="4"/>
        <v>16</v>
      </c>
      <c r="W11" s="66">
        <f t="shared" si="4"/>
        <v>17</v>
      </c>
      <c r="X11" s="66">
        <f t="shared" si="4"/>
        <v>18</v>
      </c>
      <c r="Y11" s="66">
        <f t="shared" si="4"/>
        <v>19</v>
      </c>
      <c r="Z11" s="66">
        <f t="shared" si="4"/>
        <v>20</v>
      </c>
      <c r="AA11" s="66">
        <f t="shared" si="4"/>
        <v>21</v>
      </c>
      <c r="AB11" s="66">
        <f t="shared" si="4"/>
        <v>22</v>
      </c>
      <c r="AC11" s="66">
        <f t="shared" si="4"/>
        <v>23</v>
      </c>
      <c r="AD11" s="66">
        <f t="shared" si="4"/>
        <v>24</v>
      </c>
      <c r="AE11" s="66">
        <f t="shared" si="4"/>
        <v>25</v>
      </c>
      <c r="AF11" s="66">
        <f t="shared" si="4"/>
        <v>26</v>
      </c>
      <c r="AG11" s="66">
        <f t="shared" si="4"/>
        <v>27</v>
      </c>
      <c r="AH11" s="66">
        <f t="shared" si="4"/>
        <v>28</v>
      </c>
      <c r="AI11" s="66">
        <f t="shared" si="4"/>
        <v>29</v>
      </c>
      <c r="AJ11" s="66">
        <f t="shared" si="4"/>
        <v>30</v>
      </c>
      <c r="AK11" s="66">
        <f t="shared" si="4"/>
        <v>31</v>
      </c>
      <c r="AL11" s="66">
        <f t="shared" si="4"/>
        <v>32</v>
      </c>
      <c r="AM11" s="66">
        <f t="shared" ref="AM11:BR11" si="5">AL11+1</f>
        <v>33</v>
      </c>
      <c r="AN11" s="66">
        <f t="shared" si="5"/>
        <v>34</v>
      </c>
      <c r="AO11" s="66">
        <f t="shared" si="5"/>
        <v>35</v>
      </c>
      <c r="AP11" s="66">
        <f t="shared" si="5"/>
        <v>36</v>
      </c>
      <c r="AQ11" s="66">
        <f t="shared" si="5"/>
        <v>37</v>
      </c>
      <c r="AR11" s="66">
        <f t="shared" si="5"/>
        <v>38</v>
      </c>
      <c r="AS11" s="66">
        <f t="shared" si="5"/>
        <v>39</v>
      </c>
      <c r="AT11" s="66">
        <f t="shared" si="5"/>
        <v>40</v>
      </c>
      <c r="AU11" s="66">
        <f t="shared" si="5"/>
        <v>41</v>
      </c>
      <c r="AV11" s="66">
        <f t="shared" si="5"/>
        <v>42</v>
      </c>
      <c r="AW11" s="66">
        <f t="shared" si="5"/>
        <v>43</v>
      </c>
      <c r="AX11" s="66">
        <f t="shared" si="5"/>
        <v>44</v>
      </c>
      <c r="AY11" s="66">
        <f t="shared" si="5"/>
        <v>45</v>
      </c>
      <c r="AZ11" s="66">
        <f t="shared" si="5"/>
        <v>46</v>
      </c>
      <c r="BA11" s="66">
        <f t="shared" si="5"/>
        <v>47</v>
      </c>
      <c r="BB11" s="66">
        <f t="shared" si="5"/>
        <v>48</v>
      </c>
      <c r="BC11" s="66">
        <f t="shared" si="5"/>
        <v>49</v>
      </c>
      <c r="BD11" s="66">
        <f t="shared" si="5"/>
        <v>50</v>
      </c>
      <c r="BE11" s="66">
        <f t="shared" si="5"/>
        <v>51</v>
      </c>
      <c r="BF11" s="66">
        <f t="shared" si="5"/>
        <v>52</v>
      </c>
      <c r="BG11" s="66">
        <f t="shared" si="5"/>
        <v>53</v>
      </c>
      <c r="BH11" s="66">
        <f t="shared" si="5"/>
        <v>54</v>
      </c>
      <c r="BI11" s="66">
        <f t="shared" si="5"/>
        <v>55</v>
      </c>
      <c r="BJ11" s="66">
        <f t="shared" si="5"/>
        <v>56</v>
      </c>
      <c r="BK11" s="66">
        <f t="shared" si="5"/>
        <v>57</v>
      </c>
      <c r="BL11" s="66">
        <f t="shared" si="5"/>
        <v>58</v>
      </c>
      <c r="BM11" s="66">
        <f t="shared" si="5"/>
        <v>59</v>
      </c>
      <c r="BN11" s="66">
        <f t="shared" si="5"/>
        <v>60</v>
      </c>
      <c r="BO11" s="66">
        <f t="shared" si="5"/>
        <v>61</v>
      </c>
      <c r="BP11" s="66">
        <f t="shared" si="5"/>
        <v>62</v>
      </c>
      <c r="BQ11" s="66">
        <f t="shared" si="5"/>
        <v>63</v>
      </c>
      <c r="BR11" s="66">
        <f t="shared" si="5"/>
        <v>64</v>
      </c>
      <c r="BS11" s="66">
        <f t="shared" ref="BS11:CN11" si="6">BR11+1</f>
        <v>65</v>
      </c>
      <c r="BT11" s="66">
        <f t="shared" si="6"/>
        <v>66</v>
      </c>
      <c r="BU11" s="66">
        <f t="shared" si="6"/>
        <v>67</v>
      </c>
      <c r="BV11" s="66">
        <f t="shared" si="6"/>
        <v>68</v>
      </c>
      <c r="BW11" s="66">
        <f t="shared" si="6"/>
        <v>69</v>
      </c>
      <c r="BX11" s="66">
        <f t="shared" si="6"/>
        <v>70</v>
      </c>
      <c r="BY11" s="66">
        <f t="shared" si="6"/>
        <v>71</v>
      </c>
      <c r="BZ11" s="66">
        <f t="shared" si="6"/>
        <v>72</v>
      </c>
      <c r="CA11" s="66">
        <f t="shared" si="6"/>
        <v>73</v>
      </c>
      <c r="CB11" s="66">
        <f t="shared" si="6"/>
        <v>74</v>
      </c>
      <c r="CC11" s="66">
        <f t="shared" si="6"/>
        <v>75</v>
      </c>
      <c r="CD11" s="66">
        <f t="shared" si="6"/>
        <v>76</v>
      </c>
      <c r="CE11" s="66">
        <f t="shared" si="6"/>
        <v>77</v>
      </c>
      <c r="CF11" s="66">
        <f t="shared" si="6"/>
        <v>78</v>
      </c>
      <c r="CG11" s="66">
        <f t="shared" si="6"/>
        <v>79</v>
      </c>
      <c r="CH11" s="66">
        <f t="shared" si="6"/>
        <v>80</v>
      </c>
      <c r="CI11" s="66">
        <f t="shared" si="6"/>
        <v>81</v>
      </c>
      <c r="CJ11" s="66">
        <f t="shared" si="6"/>
        <v>82</v>
      </c>
      <c r="CK11" s="66">
        <f t="shared" si="6"/>
        <v>83</v>
      </c>
      <c r="CL11" s="66">
        <f t="shared" si="6"/>
        <v>84</v>
      </c>
      <c r="CM11" s="66">
        <f t="shared" si="6"/>
        <v>85</v>
      </c>
      <c r="CN11" s="66">
        <f t="shared" si="6"/>
        <v>86</v>
      </c>
      <c r="DC11" s="12"/>
    </row>
    <row r="12" spans="1:107" s="13" customFormat="1">
      <c r="A12" s="52"/>
      <c r="B12" s="52"/>
      <c r="C12" s="52"/>
      <c r="D12" s="64" t="s">
        <v>31</v>
      </c>
      <c r="E12" s="42" t="s">
        <v>56</v>
      </c>
      <c r="F12" s="43">
        <f t="shared" ref="F12:AK12" si="7">$E$11*F11</f>
        <v>0</v>
      </c>
      <c r="G12" s="42">
        <f t="shared" si="7"/>
        <v>5.0000000000000004E-6</v>
      </c>
      <c r="H12" s="42">
        <f t="shared" si="7"/>
        <v>1.0000000000000001E-5</v>
      </c>
      <c r="I12" s="42">
        <f t="shared" si="7"/>
        <v>1.5000000000000002E-5</v>
      </c>
      <c r="J12" s="42">
        <f t="shared" si="7"/>
        <v>2.0000000000000002E-5</v>
      </c>
      <c r="K12" s="42">
        <f t="shared" si="7"/>
        <v>2.5000000000000001E-5</v>
      </c>
      <c r="L12" s="42">
        <f t="shared" si="7"/>
        <v>3.0000000000000004E-5</v>
      </c>
      <c r="M12" s="42">
        <f t="shared" si="7"/>
        <v>3.5000000000000004E-5</v>
      </c>
      <c r="N12" s="42">
        <f t="shared" si="7"/>
        <v>4.0000000000000003E-5</v>
      </c>
      <c r="O12" s="42">
        <f t="shared" si="7"/>
        <v>4.5000000000000003E-5</v>
      </c>
      <c r="P12" s="42">
        <f t="shared" si="7"/>
        <v>5.0000000000000002E-5</v>
      </c>
      <c r="Q12" s="42">
        <f t="shared" si="7"/>
        <v>5.5000000000000002E-5</v>
      </c>
      <c r="R12" s="42">
        <f t="shared" si="7"/>
        <v>6.0000000000000008E-5</v>
      </c>
      <c r="S12" s="42">
        <f t="shared" si="7"/>
        <v>6.5000000000000008E-5</v>
      </c>
      <c r="T12" s="42">
        <f t="shared" si="7"/>
        <v>7.0000000000000007E-5</v>
      </c>
      <c r="U12" s="42">
        <f t="shared" si="7"/>
        <v>7.5000000000000007E-5</v>
      </c>
      <c r="V12" s="42">
        <f t="shared" si="7"/>
        <v>8.0000000000000007E-5</v>
      </c>
      <c r="W12" s="42">
        <f t="shared" si="7"/>
        <v>8.5000000000000006E-5</v>
      </c>
      <c r="X12" s="42">
        <f t="shared" si="7"/>
        <v>9.0000000000000006E-5</v>
      </c>
      <c r="Y12" s="42">
        <f t="shared" si="7"/>
        <v>9.5000000000000005E-5</v>
      </c>
      <c r="Z12" s="42">
        <f t="shared" si="7"/>
        <v>1E-4</v>
      </c>
      <c r="AA12" s="42">
        <f t="shared" si="7"/>
        <v>1.05E-4</v>
      </c>
      <c r="AB12" s="42">
        <f t="shared" si="7"/>
        <v>1.1E-4</v>
      </c>
      <c r="AC12" s="42">
        <f t="shared" si="7"/>
        <v>1.15E-4</v>
      </c>
      <c r="AD12" s="42">
        <f t="shared" si="7"/>
        <v>1.2000000000000002E-4</v>
      </c>
      <c r="AE12" s="42">
        <f t="shared" si="7"/>
        <v>1.25E-4</v>
      </c>
      <c r="AF12" s="42">
        <f t="shared" si="7"/>
        <v>1.3000000000000002E-4</v>
      </c>
      <c r="AG12" s="42">
        <f t="shared" si="7"/>
        <v>1.35E-4</v>
      </c>
      <c r="AH12" s="42">
        <f t="shared" si="7"/>
        <v>1.4000000000000001E-4</v>
      </c>
      <c r="AI12" s="42">
        <f t="shared" si="7"/>
        <v>1.45E-4</v>
      </c>
      <c r="AJ12" s="42">
        <f t="shared" si="7"/>
        <v>1.5000000000000001E-4</v>
      </c>
      <c r="AK12" s="42">
        <f t="shared" si="7"/>
        <v>1.55E-4</v>
      </c>
      <c r="AL12" s="42">
        <f t="shared" ref="AL12:BQ12" si="8">$E$11*AL11</f>
        <v>1.6000000000000001E-4</v>
      </c>
      <c r="AM12" s="42">
        <f t="shared" si="8"/>
        <v>1.6500000000000003E-4</v>
      </c>
      <c r="AN12" s="42">
        <f t="shared" si="8"/>
        <v>1.7000000000000001E-4</v>
      </c>
      <c r="AO12" s="42">
        <f t="shared" si="8"/>
        <v>1.7500000000000003E-4</v>
      </c>
      <c r="AP12" s="42">
        <f t="shared" si="8"/>
        <v>1.8000000000000001E-4</v>
      </c>
      <c r="AQ12" s="42">
        <f t="shared" si="8"/>
        <v>1.8500000000000002E-4</v>
      </c>
      <c r="AR12" s="42">
        <f t="shared" si="8"/>
        <v>1.9000000000000001E-4</v>
      </c>
      <c r="AS12" s="42">
        <f t="shared" si="8"/>
        <v>1.9500000000000002E-4</v>
      </c>
      <c r="AT12" s="42">
        <f t="shared" si="8"/>
        <v>2.0000000000000001E-4</v>
      </c>
      <c r="AU12" s="42">
        <f t="shared" si="8"/>
        <v>2.0500000000000002E-4</v>
      </c>
      <c r="AV12" s="42">
        <f t="shared" si="8"/>
        <v>2.1000000000000001E-4</v>
      </c>
      <c r="AW12" s="42">
        <f t="shared" si="8"/>
        <v>2.1500000000000002E-4</v>
      </c>
      <c r="AX12" s="42">
        <f t="shared" si="8"/>
        <v>2.2000000000000001E-4</v>
      </c>
      <c r="AY12" s="42">
        <f t="shared" si="8"/>
        <v>2.2500000000000002E-4</v>
      </c>
      <c r="AZ12" s="42">
        <f t="shared" si="8"/>
        <v>2.3000000000000001E-4</v>
      </c>
      <c r="BA12" s="42">
        <f t="shared" si="8"/>
        <v>2.3500000000000002E-4</v>
      </c>
      <c r="BB12" s="42">
        <f t="shared" si="8"/>
        <v>2.4000000000000003E-4</v>
      </c>
      <c r="BC12" s="42">
        <f t="shared" si="8"/>
        <v>2.4500000000000005E-4</v>
      </c>
      <c r="BD12" s="42">
        <f t="shared" si="8"/>
        <v>2.5000000000000001E-4</v>
      </c>
      <c r="BE12" s="42">
        <f t="shared" si="8"/>
        <v>2.5500000000000002E-4</v>
      </c>
      <c r="BF12" s="42">
        <f t="shared" si="8"/>
        <v>2.6000000000000003E-4</v>
      </c>
      <c r="BG12" s="42">
        <f t="shared" si="8"/>
        <v>2.6500000000000004E-4</v>
      </c>
      <c r="BH12" s="42">
        <f t="shared" si="8"/>
        <v>2.7E-4</v>
      </c>
      <c r="BI12" s="42">
        <f t="shared" si="8"/>
        <v>2.7500000000000002E-4</v>
      </c>
      <c r="BJ12" s="42">
        <f t="shared" si="8"/>
        <v>2.8000000000000003E-4</v>
      </c>
      <c r="BK12" s="42">
        <f t="shared" si="8"/>
        <v>2.8500000000000004E-4</v>
      </c>
      <c r="BL12" s="42">
        <f t="shared" si="8"/>
        <v>2.9E-4</v>
      </c>
      <c r="BM12" s="42">
        <f t="shared" si="8"/>
        <v>2.9500000000000001E-4</v>
      </c>
      <c r="BN12" s="42">
        <f t="shared" si="8"/>
        <v>3.0000000000000003E-4</v>
      </c>
      <c r="BO12" s="42">
        <f t="shared" si="8"/>
        <v>3.0500000000000004E-4</v>
      </c>
      <c r="BP12" s="42">
        <f t="shared" si="8"/>
        <v>3.1E-4</v>
      </c>
      <c r="BQ12" s="42">
        <f t="shared" si="8"/>
        <v>3.1500000000000001E-4</v>
      </c>
      <c r="BR12" s="42">
        <f t="shared" ref="BR12:CN12" si="9">$E$11*BR11</f>
        <v>3.2000000000000003E-4</v>
      </c>
      <c r="BS12" s="42">
        <f t="shared" si="9"/>
        <v>3.2500000000000004E-4</v>
      </c>
      <c r="BT12" s="42">
        <f t="shared" si="9"/>
        <v>3.3000000000000005E-4</v>
      </c>
      <c r="BU12" s="42">
        <f t="shared" si="9"/>
        <v>3.3500000000000001E-4</v>
      </c>
      <c r="BV12" s="42">
        <f t="shared" si="9"/>
        <v>3.4000000000000002E-4</v>
      </c>
      <c r="BW12" s="42">
        <f t="shared" si="9"/>
        <v>3.4500000000000004E-4</v>
      </c>
      <c r="BX12" s="42">
        <f t="shared" si="9"/>
        <v>3.5000000000000005E-4</v>
      </c>
      <c r="BY12" s="42">
        <f t="shared" si="9"/>
        <v>3.5500000000000001E-4</v>
      </c>
      <c r="BZ12" s="42">
        <f t="shared" si="9"/>
        <v>3.6000000000000002E-4</v>
      </c>
      <c r="CA12" s="42">
        <f t="shared" si="9"/>
        <v>3.6500000000000004E-4</v>
      </c>
      <c r="CB12" s="42">
        <f t="shared" si="9"/>
        <v>3.7000000000000005E-4</v>
      </c>
      <c r="CC12" s="42">
        <f t="shared" si="9"/>
        <v>3.7500000000000001E-4</v>
      </c>
      <c r="CD12" s="42">
        <f t="shared" si="9"/>
        <v>3.8000000000000002E-4</v>
      </c>
      <c r="CE12" s="42">
        <f t="shared" si="9"/>
        <v>3.8500000000000003E-4</v>
      </c>
      <c r="CF12" s="42">
        <f t="shared" si="9"/>
        <v>3.9000000000000005E-4</v>
      </c>
      <c r="CG12" s="42">
        <f t="shared" si="9"/>
        <v>3.9500000000000001E-4</v>
      </c>
      <c r="CH12" s="42">
        <f t="shared" si="9"/>
        <v>4.0000000000000002E-4</v>
      </c>
      <c r="CI12" s="42">
        <f t="shared" si="9"/>
        <v>4.0500000000000003E-4</v>
      </c>
      <c r="CJ12" s="42">
        <f t="shared" si="9"/>
        <v>4.1000000000000005E-4</v>
      </c>
      <c r="CK12" s="42">
        <f t="shared" si="9"/>
        <v>4.1500000000000006E-4</v>
      </c>
      <c r="CL12" s="42">
        <f t="shared" si="9"/>
        <v>4.2000000000000002E-4</v>
      </c>
      <c r="CM12" s="42">
        <f t="shared" si="9"/>
        <v>4.2500000000000003E-4</v>
      </c>
      <c r="CN12" s="42">
        <f t="shared" si="9"/>
        <v>4.3000000000000004E-4</v>
      </c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</row>
    <row r="13" spans="1:107">
      <c r="A13" s="47"/>
      <c r="B13" s="47"/>
      <c r="C13" s="47"/>
      <c r="E13" s="12"/>
      <c r="F13" s="44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DC13" s="12"/>
    </row>
    <row r="14" spans="1:107">
      <c r="A14" s="47">
        <v>2</v>
      </c>
      <c r="B14" s="47">
        <v>0</v>
      </c>
      <c r="C14" s="47">
        <v>0</v>
      </c>
      <c r="D14" s="39">
        <f t="shared" ref="D14:D17" si="10">((A14*B14)^2+(A14*C14)^2+(B14*C14)^2)/(A14^2+B14^2+C14^2)^2</f>
        <v>0</v>
      </c>
      <c r="E14" s="12"/>
      <c r="F14" s="44">
        <f t="shared" ref="F14:AK14" si="11">($I4-F$12)/$H4</f>
        <v>1.032956994121922E-5</v>
      </c>
      <c r="G14" s="50">
        <f t="shared" si="11"/>
        <v>1.0226739449318215E-5</v>
      </c>
      <c r="H14" s="50">
        <f t="shared" si="11"/>
        <v>1.012390895741721E-5</v>
      </c>
      <c r="I14" s="50">
        <f t="shared" si="11"/>
        <v>1.0021078465516207E-5</v>
      </c>
      <c r="J14" s="50">
        <f t="shared" si="11"/>
        <v>9.9182479736152022E-6</v>
      </c>
      <c r="K14" s="50">
        <f t="shared" si="11"/>
        <v>9.8154174817141973E-6</v>
      </c>
      <c r="L14" s="50">
        <f t="shared" si="11"/>
        <v>9.7125869898131924E-6</v>
      </c>
      <c r="M14" s="50">
        <f t="shared" si="11"/>
        <v>9.6097564979121892E-6</v>
      </c>
      <c r="N14" s="50">
        <f t="shared" si="11"/>
        <v>9.5069260060111843E-6</v>
      </c>
      <c r="O14" s="50">
        <f t="shared" si="11"/>
        <v>9.4040955141101794E-6</v>
      </c>
      <c r="P14" s="50">
        <f t="shared" si="11"/>
        <v>9.3012650222091745E-6</v>
      </c>
      <c r="Q14" s="50">
        <f t="shared" si="11"/>
        <v>9.1984345303081713E-6</v>
      </c>
      <c r="R14" s="50">
        <f t="shared" si="11"/>
        <v>9.0956040384071664E-6</v>
      </c>
      <c r="S14" s="50">
        <f t="shared" si="11"/>
        <v>8.9927735465061616E-6</v>
      </c>
      <c r="T14" s="50">
        <f t="shared" si="11"/>
        <v>8.8899430546051567E-6</v>
      </c>
      <c r="U14" s="50">
        <f t="shared" si="11"/>
        <v>8.7871125627041535E-6</v>
      </c>
      <c r="V14" s="50">
        <f t="shared" si="11"/>
        <v>8.6842820708031486E-6</v>
      </c>
      <c r="W14" s="50">
        <f t="shared" si="11"/>
        <v>8.5814515789021437E-6</v>
      </c>
      <c r="X14" s="50">
        <f t="shared" si="11"/>
        <v>8.4786210870011388E-6</v>
      </c>
      <c r="Y14" s="50">
        <f t="shared" si="11"/>
        <v>8.3757905951001339E-6</v>
      </c>
      <c r="Z14" s="50">
        <f t="shared" si="11"/>
        <v>8.272960103199129E-6</v>
      </c>
      <c r="AA14" s="50">
        <f t="shared" si="11"/>
        <v>8.1701296112981258E-6</v>
      </c>
      <c r="AB14" s="50">
        <f t="shared" si="11"/>
        <v>8.0672991193971209E-6</v>
      </c>
      <c r="AC14" s="50">
        <f t="shared" si="11"/>
        <v>7.964468627496116E-6</v>
      </c>
      <c r="AD14" s="50">
        <f t="shared" si="11"/>
        <v>7.8616381355951112E-6</v>
      </c>
      <c r="AE14" s="50">
        <f t="shared" si="11"/>
        <v>7.7588076436941063E-6</v>
      </c>
      <c r="AF14" s="50">
        <f t="shared" si="11"/>
        <v>7.6559771517931014E-6</v>
      </c>
      <c r="AG14" s="50">
        <f t="shared" si="11"/>
        <v>7.5531466598920973E-6</v>
      </c>
      <c r="AH14" s="50">
        <f t="shared" si="11"/>
        <v>7.4503161679910924E-6</v>
      </c>
      <c r="AI14" s="50">
        <f t="shared" si="11"/>
        <v>7.3474856760900884E-6</v>
      </c>
      <c r="AJ14" s="50">
        <f t="shared" si="11"/>
        <v>7.2446551841890835E-6</v>
      </c>
      <c r="AK14" s="50">
        <f t="shared" si="11"/>
        <v>7.1418246922880803E-6</v>
      </c>
      <c r="AL14" s="50">
        <f t="shared" ref="AL14:BQ14" si="12">($I4-AL$12)/$H4</f>
        <v>7.0389942003870754E-6</v>
      </c>
      <c r="AM14" s="50">
        <f t="shared" si="12"/>
        <v>6.9361637084860705E-6</v>
      </c>
      <c r="AN14" s="50">
        <f t="shared" si="12"/>
        <v>6.8333332165850656E-6</v>
      </c>
      <c r="AO14" s="50">
        <f t="shared" si="12"/>
        <v>6.7305027246840607E-6</v>
      </c>
      <c r="AP14" s="50">
        <f t="shared" si="12"/>
        <v>6.6276722327830559E-6</v>
      </c>
      <c r="AQ14" s="50">
        <f t="shared" si="12"/>
        <v>6.524841740882051E-6</v>
      </c>
      <c r="AR14" s="50">
        <f t="shared" si="12"/>
        <v>6.4220112489810478E-6</v>
      </c>
      <c r="AS14" s="50">
        <f t="shared" si="12"/>
        <v>6.3191807570800429E-6</v>
      </c>
      <c r="AT14" s="50">
        <f t="shared" si="12"/>
        <v>6.2163502651790388E-6</v>
      </c>
      <c r="AU14" s="50">
        <f t="shared" si="12"/>
        <v>6.1135197732780339E-6</v>
      </c>
      <c r="AV14" s="50">
        <f t="shared" si="12"/>
        <v>6.0106892813770291E-6</v>
      </c>
      <c r="AW14" s="50">
        <f t="shared" si="12"/>
        <v>5.9078587894760242E-6</v>
      </c>
      <c r="AX14" s="50">
        <f t="shared" si="12"/>
        <v>5.8050282975750201E-6</v>
      </c>
      <c r="AY14" s="50">
        <f t="shared" si="12"/>
        <v>5.7021978056740152E-6</v>
      </c>
      <c r="AZ14" s="50">
        <f t="shared" si="12"/>
        <v>5.5993673137730112E-6</v>
      </c>
      <c r="BA14" s="50">
        <f t="shared" si="12"/>
        <v>5.4965368218720063E-6</v>
      </c>
      <c r="BB14" s="50">
        <f t="shared" si="12"/>
        <v>5.3937063299710014E-6</v>
      </c>
      <c r="BC14" s="50">
        <f t="shared" si="12"/>
        <v>5.2908758380699965E-6</v>
      </c>
      <c r="BD14" s="50">
        <f t="shared" si="12"/>
        <v>5.1880453461689933E-6</v>
      </c>
      <c r="BE14" s="50">
        <f t="shared" si="12"/>
        <v>5.0852148542679884E-6</v>
      </c>
      <c r="BF14" s="50">
        <f t="shared" si="12"/>
        <v>4.9823843623669835E-6</v>
      </c>
      <c r="BG14" s="50">
        <f t="shared" si="12"/>
        <v>4.8795538704659787E-6</v>
      </c>
      <c r="BH14" s="50">
        <f t="shared" si="12"/>
        <v>4.7767233785649746E-6</v>
      </c>
      <c r="BI14" s="50">
        <f t="shared" si="12"/>
        <v>4.6738928866639697E-6</v>
      </c>
      <c r="BJ14" s="50">
        <f t="shared" si="12"/>
        <v>4.5710623947629657E-6</v>
      </c>
      <c r="BK14" s="50">
        <f t="shared" si="12"/>
        <v>4.4682319028619608E-6</v>
      </c>
      <c r="BL14" s="50">
        <f t="shared" si="12"/>
        <v>4.3654014109609567E-6</v>
      </c>
      <c r="BM14" s="50">
        <f t="shared" si="12"/>
        <v>4.2625709190599519E-6</v>
      </c>
      <c r="BN14" s="50">
        <f t="shared" si="12"/>
        <v>4.159740427158947E-6</v>
      </c>
      <c r="BO14" s="50">
        <f t="shared" si="12"/>
        <v>4.0569099352579421E-6</v>
      </c>
      <c r="BP14" s="50">
        <f t="shared" si="12"/>
        <v>3.9540794433569389E-6</v>
      </c>
      <c r="BQ14" s="50">
        <f t="shared" si="12"/>
        <v>3.851248951455934E-6</v>
      </c>
      <c r="BR14" s="50">
        <f t="shared" ref="BR14:CN14" si="13">($I4-BR$12)/$H4</f>
        <v>3.7484184595549291E-6</v>
      </c>
      <c r="BS14" s="50">
        <f t="shared" si="13"/>
        <v>3.6455879676539242E-6</v>
      </c>
      <c r="BT14" s="50">
        <f t="shared" si="13"/>
        <v>3.5427574757529193E-6</v>
      </c>
      <c r="BU14" s="50">
        <f t="shared" si="13"/>
        <v>3.4399269838519157E-6</v>
      </c>
      <c r="BV14" s="50">
        <f t="shared" si="13"/>
        <v>3.3370964919509108E-6</v>
      </c>
      <c r="BW14" s="50">
        <f t="shared" si="13"/>
        <v>3.2342660000499059E-6</v>
      </c>
      <c r="BX14" s="50">
        <f t="shared" si="13"/>
        <v>3.131435508148901E-6</v>
      </c>
      <c r="BY14" s="50">
        <f t="shared" si="13"/>
        <v>3.0286050162478974E-6</v>
      </c>
      <c r="BZ14" s="50">
        <f t="shared" si="13"/>
        <v>2.9257745243468925E-6</v>
      </c>
      <c r="CA14" s="50">
        <f t="shared" si="13"/>
        <v>2.8229440324458876E-6</v>
      </c>
      <c r="CB14" s="50">
        <f t="shared" si="13"/>
        <v>2.7201135405448832E-6</v>
      </c>
      <c r="CC14" s="50">
        <f t="shared" si="13"/>
        <v>2.6172830486438791E-6</v>
      </c>
      <c r="CD14" s="50">
        <f t="shared" si="13"/>
        <v>2.5144525567428747E-6</v>
      </c>
      <c r="CE14" s="50">
        <f t="shared" si="13"/>
        <v>2.4116220648418698E-6</v>
      </c>
      <c r="CF14" s="50">
        <f t="shared" si="13"/>
        <v>2.3087915729408649E-6</v>
      </c>
      <c r="CG14" s="50">
        <f t="shared" si="13"/>
        <v>2.2059610810398613E-6</v>
      </c>
      <c r="CH14" s="50">
        <f t="shared" si="13"/>
        <v>2.1031305891388564E-6</v>
      </c>
      <c r="CI14" s="50">
        <f t="shared" si="13"/>
        <v>2.0003000972378515E-6</v>
      </c>
      <c r="CJ14" s="50">
        <f t="shared" si="13"/>
        <v>1.8974696053368466E-6</v>
      </c>
      <c r="CK14" s="50">
        <f t="shared" si="13"/>
        <v>1.7946391134358419E-6</v>
      </c>
      <c r="CL14" s="50">
        <f t="shared" si="13"/>
        <v>1.6918086215348381E-6</v>
      </c>
      <c r="CM14" s="50">
        <f t="shared" si="13"/>
        <v>1.5889781296338334E-6</v>
      </c>
      <c r="CN14" s="50">
        <f t="shared" si="13"/>
        <v>1.4861476377328285E-6</v>
      </c>
      <c r="DC14" s="12"/>
    </row>
    <row r="15" spans="1:107">
      <c r="A15" s="47">
        <v>2</v>
      </c>
      <c r="B15" s="47">
        <v>1</v>
      </c>
      <c r="C15" s="47">
        <v>1</v>
      </c>
      <c r="D15" s="39">
        <f t="shared" si="10"/>
        <v>0.25</v>
      </c>
      <c r="E15" s="12"/>
      <c r="F15" s="44">
        <f t="shared" ref="F15:AK15" si="14">($I5-F$12)/$H5</f>
        <v>6.1041174961832933E-6</v>
      </c>
      <c r="G15" s="50">
        <f t="shared" si="14"/>
        <v>6.0355948338415777E-6</v>
      </c>
      <c r="H15" s="50">
        <f t="shared" si="14"/>
        <v>5.9670721714998612E-6</v>
      </c>
      <c r="I15" s="50">
        <f t="shared" si="14"/>
        <v>5.8985495091581456E-6</v>
      </c>
      <c r="J15" s="50">
        <f t="shared" si="14"/>
        <v>5.8300268468164299E-6</v>
      </c>
      <c r="K15" s="50">
        <f t="shared" si="14"/>
        <v>5.7615041844747134E-6</v>
      </c>
      <c r="L15" s="50">
        <f t="shared" si="14"/>
        <v>5.6929815221329969E-6</v>
      </c>
      <c r="M15" s="50">
        <f t="shared" si="14"/>
        <v>5.6244588597912813E-6</v>
      </c>
      <c r="N15" s="50">
        <f t="shared" si="14"/>
        <v>5.5559361974495656E-6</v>
      </c>
      <c r="O15" s="50">
        <f t="shared" si="14"/>
        <v>5.4874135351078492E-6</v>
      </c>
      <c r="P15" s="50">
        <f t="shared" si="14"/>
        <v>5.4188908727661327E-6</v>
      </c>
      <c r="Q15" s="50">
        <f t="shared" si="14"/>
        <v>5.350368210424417E-6</v>
      </c>
      <c r="R15" s="50">
        <f t="shared" si="14"/>
        <v>5.2818455480827014E-6</v>
      </c>
      <c r="S15" s="50">
        <f t="shared" si="14"/>
        <v>5.2133228857409849E-6</v>
      </c>
      <c r="T15" s="50">
        <f t="shared" si="14"/>
        <v>5.1448002233992684E-6</v>
      </c>
      <c r="U15" s="50">
        <f t="shared" si="14"/>
        <v>5.0762775610575527E-6</v>
      </c>
      <c r="V15" s="50">
        <f t="shared" si="14"/>
        <v>5.0077548987158371E-6</v>
      </c>
      <c r="W15" s="50">
        <f t="shared" si="14"/>
        <v>4.9392322363741206E-6</v>
      </c>
      <c r="X15" s="50">
        <f t="shared" si="14"/>
        <v>4.870709574032405E-6</v>
      </c>
      <c r="Y15" s="50">
        <f t="shared" si="14"/>
        <v>4.8021869116906893E-6</v>
      </c>
      <c r="Z15" s="50">
        <f t="shared" si="14"/>
        <v>4.7336642493489728E-6</v>
      </c>
      <c r="AA15" s="50">
        <f t="shared" si="14"/>
        <v>4.6651415870072563E-6</v>
      </c>
      <c r="AB15" s="50">
        <f t="shared" si="14"/>
        <v>4.5966189246655407E-6</v>
      </c>
      <c r="AC15" s="50">
        <f t="shared" si="14"/>
        <v>4.5280962623238242E-6</v>
      </c>
      <c r="AD15" s="50">
        <f t="shared" si="14"/>
        <v>4.4595735999821077E-6</v>
      </c>
      <c r="AE15" s="50">
        <f t="shared" si="14"/>
        <v>4.3910509376403929E-6</v>
      </c>
      <c r="AF15" s="50">
        <f t="shared" si="14"/>
        <v>4.3225282752986764E-6</v>
      </c>
      <c r="AG15" s="50">
        <f t="shared" si="14"/>
        <v>4.2540056129569608E-6</v>
      </c>
      <c r="AH15" s="50">
        <f t="shared" si="14"/>
        <v>4.1854829506152443E-6</v>
      </c>
      <c r="AI15" s="50">
        <f t="shared" si="14"/>
        <v>4.1169602882735286E-6</v>
      </c>
      <c r="AJ15" s="50">
        <f t="shared" si="14"/>
        <v>4.0484376259318121E-6</v>
      </c>
      <c r="AK15" s="50">
        <f t="shared" si="14"/>
        <v>3.9799149635900956E-6</v>
      </c>
      <c r="AL15" s="50">
        <f t="shared" ref="AL15:BQ15" si="15">($I5-AL$12)/$H5</f>
        <v>3.91139230124838E-6</v>
      </c>
      <c r="AM15" s="50">
        <f t="shared" si="15"/>
        <v>3.8428696389066635E-6</v>
      </c>
      <c r="AN15" s="50">
        <f t="shared" si="15"/>
        <v>3.7743469765649478E-6</v>
      </c>
      <c r="AO15" s="50">
        <f t="shared" si="15"/>
        <v>3.7058243142232318E-6</v>
      </c>
      <c r="AP15" s="50">
        <f t="shared" si="15"/>
        <v>3.6373016518815161E-6</v>
      </c>
      <c r="AQ15" s="50">
        <f t="shared" si="15"/>
        <v>3.5687789895398001E-6</v>
      </c>
      <c r="AR15" s="50">
        <f t="shared" si="15"/>
        <v>3.5002563271980836E-6</v>
      </c>
      <c r="AS15" s="50">
        <f t="shared" si="15"/>
        <v>3.4317336648563675E-6</v>
      </c>
      <c r="AT15" s="50">
        <f t="shared" si="15"/>
        <v>3.3632110025146514E-6</v>
      </c>
      <c r="AU15" s="50">
        <f t="shared" si="15"/>
        <v>3.2946883401729354E-6</v>
      </c>
      <c r="AV15" s="50">
        <f t="shared" si="15"/>
        <v>3.2261656778312197E-6</v>
      </c>
      <c r="AW15" s="50">
        <f t="shared" si="15"/>
        <v>3.1576430154895032E-6</v>
      </c>
      <c r="AX15" s="50">
        <f t="shared" si="15"/>
        <v>3.0891203531477876E-6</v>
      </c>
      <c r="AY15" s="50">
        <f t="shared" si="15"/>
        <v>3.0205976908060711E-6</v>
      </c>
      <c r="AZ15" s="50">
        <f t="shared" si="15"/>
        <v>2.9520750284643554E-6</v>
      </c>
      <c r="BA15" s="50">
        <f t="shared" si="15"/>
        <v>2.8835523661226394E-6</v>
      </c>
      <c r="BB15" s="50">
        <f t="shared" si="15"/>
        <v>2.8150297037809229E-6</v>
      </c>
      <c r="BC15" s="50">
        <f t="shared" si="15"/>
        <v>2.7465070414392068E-6</v>
      </c>
      <c r="BD15" s="50">
        <f t="shared" si="15"/>
        <v>2.6779843790974912E-6</v>
      </c>
      <c r="BE15" s="50">
        <f t="shared" si="15"/>
        <v>2.6094617167557751E-6</v>
      </c>
      <c r="BF15" s="50">
        <f t="shared" si="15"/>
        <v>2.540939054414059E-6</v>
      </c>
      <c r="BG15" s="50">
        <f t="shared" si="15"/>
        <v>2.4724163920723425E-6</v>
      </c>
      <c r="BH15" s="50">
        <f t="shared" si="15"/>
        <v>2.4038937297306273E-6</v>
      </c>
      <c r="BI15" s="50">
        <f t="shared" si="15"/>
        <v>2.3353710673889108E-6</v>
      </c>
      <c r="BJ15" s="50">
        <f t="shared" si="15"/>
        <v>2.2668484050471948E-6</v>
      </c>
      <c r="BK15" s="50">
        <f t="shared" si="15"/>
        <v>2.1983257427054783E-6</v>
      </c>
      <c r="BL15" s="50">
        <f t="shared" si="15"/>
        <v>2.129803080363763E-6</v>
      </c>
      <c r="BM15" s="50">
        <f t="shared" si="15"/>
        <v>2.0612804180220465E-6</v>
      </c>
      <c r="BN15" s="50">
        <f t="shared" si="15"/>
        <v>1.9927577556803305E-6</v>
      </c>
      <c r="BO15" s="50">
        <f t="shared" si="15"/>
        <v>1.9242350933386144E-6</v>
      </c>
      <c r="BP15" s="50">
        <f t="shared" si="15"/>
        <v>1.8557124309968988E-6</v>
      </c>
      <c r="BQ15" s="50">
        <f t="shared" si="15"/>
        <v>1.7871897686551825E-6</v>
      </c>
      <c r="BR15" s="50">
        <f t="shared" ref="BR15:CN15" si="16">($I5-BR$12)/$H5</f>
        <v>1.7186671063134664E-6</v>
      </c>
      <c r="BS15" s="50">
        <f t="shared" si="16"/>
        <v>1.6501444439717501E-6</v>
      </c>
      <c r="BT15" s="50">
        <f t="shared" si="16"/>
        <v>1.5816217816300339E-6</v>
      </c>
      <c r="BU15" s="50">
        <f t="shared" si="16"/>
        <v>1.5130991192883184E-6</v>
      </c>
      <c r="BV15" s="50">
        <f t="shared" si="16"/>
        <v>1.4445764569466021E-6</v>
      </c>
      <c r="BW15" s="50">
        <f t="shared" si="16"/>
        <v>1.3760537946048859E-6</v>
      </c>
      <c r="BX15" s="50">
        <f t="shared" si="16"/>
        <v>1.3075311322631698E-6</v>
      </c>
      <c r="BY15" s="50">
        <f t="shared" si="16"/>
        <v>1.2390084699214541E-6</v>
      </c>
      <c r="BZ15" s="50">
        <f t="shared" si="16"/>
        <v>1.1704858075797381E-6</v>
      </c>
      <c r="CA15" s="50">
        <f t="shared" si="16"/>
        <v>1.1019631452380218E-6</v>
      </c>
      <c r="CB15" s="50">
        <f t="shared" si="16"/>
        <v>1.0334404828963055E-6</v>
      </c>
      <c r="CC15" s="50">
        <f t="shared" si="16"/>
        <v>9.6491782055459008E-7</v>
      </c>
      <c r="CD15" s="50">
        <f t="shared" si="16"/>
        <v>8.963951582128738E-7</v>
      </c>
      <c r="CE15" s="50">
        <f t="shared" si="16"/>
        <v>8.2787249587115762E-7</v>
      </c>
      <c r="CF15" s="50">
        <f t="shared" si="16"/>
        <v>7.5934983352944134E-7</v>
      </c>
      <c r="CG15" s="50">
        <f t="shared" si="16"/>
        <v>6.9082717118772591E-7</v>
      </c>
      <c r="CH15" s="50">
        <f t="shared" si="16"/>
        <v>6.2230450884600963E-7</v>
      </c>
      <c r="CI15" s="50">
        <f t="shared" si="16"/>
        <v>5.5378184650429345E-7</v>
      </c>
      <c r="CJ15" s="50">
        <f t="shared" si="16"/>
        <v>4.8525918416257728E-7</v>
      </c>
      <c r="CK15" s="50">
        <f t="shared" si="16"/>
        <v>4.16736521820861E-7</v>
      </c>
      <c r="CL15" s="50">
        <f t="shared" si="16"/>
        <v>3.4821385947914551E-7</v>
      </c>
      <c r="CM15" s="50">
        <f t="shared" si="16"/>
        <v>2.7969119713742928E-7</v>
      </c>
      <c r="CN15" s="50">
        <f t="shared" si="16"/>
        <v>2.1116853479571305E-7</v>
      </c>
      <c r="DC15" s="12"/>
    </row>
    <row r="16" spans="1:107">
      <c r="A16" s="47">
        <v>2</v>
      </c>
      <c r="B16" s="47">
        <v>2</v>
      </c>
      <c r="C16" s="47">
        <v>0</v>
      </c>
      <c r="D16" s="39">
        <f t="shared" si="10"/>
        <v>0.25</v>
      </c>
      <c r="E16" s="12"/>
      <c r="F16" s="44">
        <f t="shared" ref="F16:AK16" si="17">($I6-F$12)/$H6</f>
        <v>5.0329810670120837E-6</v>
      </c>
      <c r="G16" s="50">
        <f t="shared" si="17"/>
        <v>4.9815927103797908E-6</v>
      </c>
      <c r="H16" s="50">
        <f t="shared" si="17"/>
        <v>4.9302043537474971E-6</v>
      </c>
      <c r="I16" s="50">
        <f t="shared" si="17"/>
        <v>4.8788159971152042E-6</v>
      </c>
      <c r="J16" s="50">
        <f t="shared" si="17"/>
        <v>4.8274276404829113E-6</v>
      </c>
      <c r="K16" s="50">
        <f t="shared" si="17"/>
        <v>4.7760392838506184E-6</v>
      </c>
      <c r="L16" s="50">
        <f t="shared" si="17"/>
        <v>4.7246509272183247E-6</v>
      </c>
      <c r="M16" s="50">
        <f t="shared" si="17"/>
        <v>4.6732625705860318E-6</v>
      </c>
      <c r="N16" s="50">
        <f t="shared" si="17"/>
        <v>4.6218742139537389E-6</v>
      </c>
      <c r="O16" s="50">
        <f t="shared" si="17"/>
        <v>4.570485857321446E-6</v>
      </c>
      <c r="P16" s="50">
        <f t="shared" si="17"/>
        <v>4.5190975006891523E-6</v>
      </c>
      <c r="Q16" s="50">
        <f t="shared" si="17"/>
        <v>4.4677091440568594E-6</v>
      </c>
      <c r="R16" s="50">
        <f t="shared" si="17"/>
        <v>4.4163207874245665E-6</v>
      </c>
      <c r="S16" s="50">
        <f t="shared" si="17"/>
        <v>4.3649324307922736E-6</v>
      </c>
      <c r="T16" s="50">
        <f t="shared" si="17"/>
        <v>4.3135440741599798E-6</v>
      </c>
      <c r="U16" s="50">
        <f t="shared" si="17"/>
        <v>4.2621557175276869E-6</v>
      </c>
      <c r="V16" s="50">
        <f t="shared" si="17"/>
        <v>4.210767360895394E-6</v>
      </c>
      <c r="W16" s="50">
        <f t="shared" si="17"/>
        <v>4.1593790042631011E-6</v>
      </c>
      <c r="X16" s="50">
        <f t="shared" si="17"/>
        <v>4.1079906476308074E-6</v>
      </c>
      <c r="Y16" s="50">
        <f t="shared" si="17"/>
        <v>4.0566022909985145E-6</v>
      </c>
      <c r="Z16" s="50">
        <f t="shared" si="17"/>
        <v>4.0052139343662216E-6</v>
      </c>
      <c r="AA16" s="50">
        <f t="shared" si="17"/>
        <v>3.9538255777339287E-6</v>
      </c>
      <c r="AB16" s="50">
        <f t="shared" si="17"/>
        <v>3.902437221101635E-6</v>
      </c>
      <c r="AC16" s="50">
        <f t="shared" si="17"/>
        <v>3.8510488644693429E-6</v>
      </c>
      <c r="AD16" s="50">
        <f t="shared" si="17"/>
        <v>3.7996605078370492E-6</v>
      </c>
      <c r="AE16" s="50">
        <f t="shared" si="17"/>
        <v>3.7482721512047559E-6</v>
      </c>
      <c r="AF16" s="50">
        <f t="shared" si="17"/>
        <v>3.696883794572463E-6</v>
      </c>
      <c r="AG16" s="50">
        <f t="shared" si="17"/>
        <v>3.6454954379401697E-6</v>
      </c>
      <c r="AH16" s="50">
        <f t="shared" si="17"/>
        <v>3.5941070813078763E-6</v>
      </c>
      <c r="AI16" s="50">
        <f t="shared" si="17"/>
        <v>3.5427187246755839E-6</v>
      </c>
      <c r="AJ16" s="50">
        <f t="shared" si="17"/>
        <v>3.4913303680432906E-6</v>
      </c>
      <c r="AK16" s="50">
        <f t="shared" si="17"/>
        <v>3.4399420114109977E-6</v>
      </c>
      <c r="AL16" s="50">
        <f t="shared" ref="AL16:BQ16" si="18">($I6-AL$12)/$H6</f>
        <v>3.3885536547787043E-6</v>
      </c>
      <c r="AM16" s="50">
        <f t="shared" si="18"/>
        <v>3.3371652981464115E-6</v>
      </c>
      <c r="AN16" s="50">
        <f t="shared" si="18"/>
        <v>3.2857769415141181E-6</v>
      </c>
      <c r="AO16" s="50">
        <f t="shared" si="18"/>
        <v>3.2343885848818248E-6</v>
      </c>
      <c r="AP16" s="50">
        <f t="shared" si="18"/>
        <v>3.1830002282495315E-6</v>
      </c>
      <c r="AQ16" s="50">
        <f t="shared" si="18"/>
        <v>3.1316118716172382E-6</v>
      </c>
      <c r="AR16" s="50">
        <f t="shared" si="18"/>
        <v>3.0802235149849457E-6</v>
      </c>
      <c r="AS16" s="50">
        <f t="shared" si="18"/>
        <v>3.0288351583526524E-6</v>
      </c>
      <c r="AT16" s="50">
        <f t="shared" si="18"/>
        <v>2.9774468017203599E-6</v>
      </c>
      <c r="AU16" s="50">
        <f t="shared" si="18"/>
        <v>2.9260584450880666E-6</v>
      </c>
      <c r="AV16" s="50">
        <f t="shared" si="18"/>
        <v>2.8746700884557733E-6</v>
      </c>
      <c r="AW16" s="50">
        <f t="shared" si="18"/>
        <v>2.82328173182348E-6</v>
      </c>
      <c r="AX16" s="50">
        <f t="shared" si="18"/>
        <v>2.7718933751911867E-6</v>
      </c>
      <c r="AY16" s="50">
        <f t="shared" si="18"/>
        <v>2.7205050185588938E-6</v>
      </c>
      <c r="AZ16" s="50">
        <f t="shared" si="18"/>
        <v>2.6691166619266009E-6</v>
      </c>
      <c r="BA16" s="50">
        <f t="shared" si="18"/>
        <v>2.6177283052943075E-6</v>
      </c>
      <c r="BB16" s="50">
        <f t="shared" si="18"/>
        <v>2.5663399486620142E-6</v>
      </c>
      <c r="BC16" s="50">
        <f t="shared" si="18"/>
        <v>2.5149515920297213E-6</v>
      </c>
      <c r="BD16" s="50">
        <f t="shared" si="18"/>
        <v>2.4635632353974284E-6</v>
      </c>
      <c r="BE16" s="50">
        <f t="shared" si="18"/>
        <v>2.4121748787651351E-6</v>
      </c>
      <c r="BF16" s="50">
        <f t="shared" si="18"/>
        <v>2.3607865221328422E-6</v>
      </c>
      <c r="BG16" s="50">
        <f t="shared" si="18"/>
        <v>2.3093981655005489E-6</v>
      </c>
      <c r="BH16" s="50">
        <f t="shared" si="18"/>
        <v>2.258009808868256E-6</v>
      </c>
      <c r="BI16" s="50">
        <f t="shared" si="18"/>
        <v>2.2066214522359627E-6</v>
      </c>
      <c r="BJ16" s="50">
        <f t="shared" si="18"/>
        <v>2.1552330956036698E-6</v>
      </c>
      <c r="BK16" s="50">
        <f t="shared" si="18"/>
        <v>2.1038447389713765E-6</v>
      </c>
      <c r="BL16" s="50">
        <f t="shared" si="18"/>
        <v>2.0524563823390836E-6</v>
      </c>
      <c r="BM16" s="50">
        <f t="shared" si="18"/>
        <v>2.0010680257067903E-6</v>
      </c>
      <c r="BN16" s="50">
        <f t="shared" si="18"/>
        <v>1.9496796690744974E-6</v>
      </c>
      <c r="BO16" s="50">
        <f t="shared" si="18"/>
        <v>1.8982913124422041E-6</v>
      </c>
      <c r="BP16" s="50">
        <f t="shared" si="18"/>
        <v>1.8469029558099114E-6</v>
      </c>
      <c r="BQ16" s="50">
        <f t="shared" si="18"/>
        <v>1.7955145991776181E-6</v>
      </c>
      <c r="BR16" s="50">
        <f t="shared" ref="BR16:CN16" si="19">($I6-BR$12)/$H6</f>
        <v>1.744126242545325E-6</v>
      </c>
      <c r="BS16" s="50">
        <f t="shared" si="19"/>
        <v>1.6927378859130316E-6</v>
      </c>
      <c r="BT16" s="50">
        <f t="shared" si="19"/>
        <v>1.6413495292807383E-6</v>
      </c>
      <c r="BU16" s="50">
        <f t="shared" si="19"/>
        <v>1.5899611726484456E-6</v>
      </c>
      <c r="BV16" s="50">
        <f t="shared" si="19"/>
        <v>1.5385728160161525E-6</v>
      </c>
      <c r="BW16" s="50">
        <f t="shared" si="19"/>
        <v>1.4871844593838592E-6</v>
      </c>
      <c r="BX16" s="50">
        <f t="shared" si="19"/>
        <v>1.4357961027515659E-6</v>
      </c>
      <c r="BY16" s="50">
        <f t="shared" si="19"/>
        <v>1.3844077461192732E-6</v>
      </c>
      <c r="BZ16" s="50">
        <f t="shared" si="19"/>
        <v>1.3330193894869801E-6</v>
      </c>
      <c r="CA16" s="50">
        <f t="shared" si="19"/>
        <v>1.2816310328546868E-6</v>
      </c>
      <c r="CB16" s="50">
        <f t="shared" si="19"/>
        <v>1.2302426762223937E-6</v>
      </c>
      <c r="CC16" s="50">
        <f t="shared" si="19"/>
        <v>1.178854319590101E-6</v>
      </c>
      <c r="CD16" s="50">
        <f t="shared" si="19"/>
        <v>1.1274659629578077E-6</v>
      </c>
      <c r="CE16" s="50">
        <f t="shared" si="19"/>
        <v>1.0760776063255144E-6</v>
      </c>
      <c r="CF16" s="50">
        <f t="shared" si="19"/>
        <v>1.0246892496932213E-6</v>
      </c>
      <c r="CG16" s="50">
        <f t="shared" si="19"/>
        <v>9.7330089306092859E-7</v>
      </c>
      <c r="CH16" s="50">
        <f t="shared" si="19"/>
        <v>9.2191253642863527E-7</v>
      </c>
      <c r="CI16" s="50">
        <f t="shared" si="19"/>
        <v>8.7052417979634206E-7</v>
      </c>
      <c r="CJ16" s="50">
        <f t="shared" si="19"/>
        <v>8.1913582316404884E-7</v>
      </c>
      <c r="CK16" s="50">
        <f t="shared" si="19"/>
        <v>7.6774746653175563E-7</v>
      </c>
      <c r="CL16" s="50">
        <f t="shared" si="19"/>
        <v>7.1635910989946295E-7</v>
      </c>
      <c r="CM16" s="50">
        <f t="shared" si="19"/>
        <v>6.6497075326716963E-7</v>
      </c>
      <c r="CN16" s="50">
        <f t="shared" si="19"/>
        <v>6.1358239663487642E-7</v>
      </c>
      <c r="DC16" s="12"/>
    </row>
    <row r="17" spans="1:107">
      <c r="A17" s="47">
        <v>3</v>
      </c>
      <c r="B17" s="47">
        <v>1</v>
      </c>
      <c r="C17" s="47">
        <v>0</v>
      </c>
      <c r="D17" s="39">
        <f t="shared" si="10"/>
        <v>0.09</v>
      </c>
      <c r="E17" s="12"/>
      <c r="F17" s="44">
        <f t="shared" ref="F17:AK17" si="20">($I7-F$12)/$H7</f>
        <v>4.9208238805333637E-6</v>
      </c>
      <c r="G17" s="50">
        <f t="shared" si="20"/>
        <v>4.8796949042666114E-6</v>
      </c>
      <c r="H17" s="50">
        <f t="shared" si="20"/>
        <v>4.83856592799986E-6</v>
      </c>
      <c r="I17" s="50">
        <f t="shared" si="20"/>
        <v>4.7974369517331078E-6</v>
      </c>
      <c r="J17" s="50">
        <f t="shared" si="20"/>
        <v>4.7563079754663555E-6</v>
      </c>
      <c r="K17" s="50">
        <f t="shared" si="20"/>
        <v>4.7151789991996041E-6</v>
      </c>
      <c r="L17" s="50">
        <f t="shared" si="20"/>
        <v>4.6740500229328527E-6</v>
      </c>
      <c r="M17" s="50">
        <f t="shared" si="20"/>
        <v>4.6329210466661004E-6</v>
      </c>
      <c r="N17" s="50">
        <f t="shared" si="20"/>
        <v>4.5917920703993481E-6</v>
      </c>
      <c r="O17" s="50">
        <f t="shared" si="20"/>
        <v>4.5506630941325959E-6</v>
      </c>
      <c r="P17" s="50">
        <f t="shared" si="20"/>
        <v>4.5095341178658445E-6</v>
      </c>
      <c r="Q17" s="50">
        <f t="shared" si="20"/>
        <v>4.4684051415990922E-6</v>
      </c>
      <c r="R17" s="50">
        <f t="shared" si="20"/>
        <v>4.4272761653323399E-6</v>
      </c>
      <c r="S17" s="50">
        <f t="shared" si="20"/>
        <v>4.3861471890655877E-6</v>
      </c>
      <c r="T17" s="50">
        <f t="shared" si="20"/>
        <v>4.3450182127988371E-6</v>
      </c>
      <c r="U17" s="50">
        <f t="shared" si="20"/>
        <v>4.3038892365320848E-6</v>
      </c>
      <c r="V17" s="50">
        <f t="shared" si="20"/>
        <v>4.2627602602653326E-6</v>
      </c>
      <c r="W17" s="50">
        <f t="shared" si="20"/>
        <v>4.2216312839985803E-6</v>
      </c>
      <c r="X17" s="50">
        <f t="shared" si="20"/>
        <v>4.1805023077318289E-6</v>
      </c>
      <c r="Y17" s="50">
        <f t="shared" si="20"/>
        <v>4.1393733314650766E-6</v>
      </c>
      <c r="Z17" s="50">
        <f t="shared" si="20"/>
        <v>4.0982443551983244E-6</v>
      </c>
      <c r="AA17" s="50">
        <f t="shared" si="20"/>
        <v>4.0571153789315738E-6</v>
      </c>
      <c r="AB17" s="50">
        <f t="shared" si="20"/>
        <v>4.0159864026648207E-6</v>
      </c>
      <c r="AC17" s="50">
        <f t="shared" si="20"/>
        <v>3.9748574263980693E-6</v>
      </c>
      <c r="AD17" s="50">
        <f t="shared" si="20"/>
        <v>3.933728450131317E-6</v>
      </c>
      <c r="AE17" s="50">
        <f t="shared" si="20"/>
        <v>3.8925994738645656E-6</v>
      </c>
      <c r="AF17" s="50">
        <f t="shared" si="20"/>
        <v>3.8514704975978133E-6</v>
      </c>
      <c r="AG17" s="50">
        <f t="shared" si="20"/>
        <v>3.8103415213310611E-6</v>
      </c>
      <c r="AH17" s="50">
        <f t="shared" si="20"/>
        <v>3.7692125450643092E-6</v>
      </c>
      <c r="AI17" s="50">
        <f t="shared" si="20"/>
        <v>3.7280835687975574E-6</v>
      </c>
      <c r="AJ17" s="50">
        <f t="shared" si="20"/>
        <v>3.6869545925308055E-6</v>
      </c>
      <c r="AK17" s="50">
        <f t="shared" si="20"/>
        <v>3.6458256162640537E-6</v>
      </c>
      <c r="AL17" s="50">
        <f t="shared" ref="AL17:BQ17" si="21">($I7-AL$12)/$H7</f>
        <v>3.6046966399973018E-6</v>
      </c>
      <c r="AM17" s="50">
        <f t="shared" si="21"/>
        <v>3.5635676637305496E-6</v>
      </c>
      <c r="AN17" s="50">
        <f t="shared" si="21"/>
        <v>3.5224386874637977E-6</v>
      </c>
      <c r="AO17" s="50">
        <f t="shared" si="21"/>
        <v>3.4813097111970455E-6</v>
      </c>
      <c r="AP17" s="50">
        <f t="shared" si="21"/>
        <v>3.4401807349302936E-6</v>
      </c>
      <c r="AQ17" s="50">
        <f t="shared" si="21"/>
        <v>3.3990517586635414E-6</v>
      </c>
      <c r="AR17" s="50">
        <f t="shared" si="21"/>
        <v>3.35792278239679E-6</v>
      </c>
      <c r="AS17" s="50">
        <f t="shared" si="21"/>
        <v>3.3167938061300377E-6</v>
      </c>
      <c r="AT17" s="50">
        <f t="shared" si="21"/>
        <v>3.2756648298632863E-6</v>
      </c>
      <c r="AU17" s="50">
        <f t="shared" si="21"/>
        <v>3.234535853596534E-6</v>
      </c>
      <c r="AV17" s="50">
        <f t="shared" si="21"/>
        <v>3.1934068773297822E-6</v>
      </c>
      <c r="AW17" s="50">
        <f t="shared" si="21"/>
        <v>3.1522779010630299E-6</v>
      </c>
      <c r="AX17" s="50">
        <f t="shared" si="21"/>
        <v>3.1111489247962781E-6</v>
      </c>
      <c r="AY17" s="50">
        <f t="shared" si="21"/>
        <v>3.0700199485295258E-6</v>
      </c>
      <c r="AZ17" s="50">
        <f t="shared" si="21"/>
        <v>3.0288909722627744E-6</v>
      </c>
      <c r="BA17" s="50">
        <f t="shared" si="21"/>
        <v>2.9877619959960221E-6</v>
      </c>
      <c r="BB17" s="50">
        <f t="shared" si="21"/>
        <v>2.9466330197292703E-6</v>
      </c>
      <c r="BC17" s="50">
        <f t="shared" si="21"/>
        <v>2.905504043462518E-6</v>
      </c>
      <c r="BD17" s="50">
        <f t="shared" si="21"/>
        <v>2.8643750671957666E-6</v>
      </c>
      <c r="BE17" s="50">
        <f t="shared" si="21"/>
        <v>2.8232460909290148E-6</v>
      </c>
      <c r="BF17" s="50">
        <f t="shared" si="21"/>
        <v>2.7821171146622625E-6</v>
      </c>
      <c r="BG17" s="50">
        <f t="shared" si="21"/>
        <v>2.7409881383955107E-6</v>
      </c>
      <c r="BH17" s="50">
        <f t="shared" si="21"/>
        <v>2.6998591621287588E-6</v>
      </c>
      <c r="BI17" s="50">
        <f t="shared" si="21"/>
        <v>2.658730185862007E-6</v>
      </c>
      <c r="BJ17" s="50">
        <f t="shared" si="21"/>
        <v>2.6176012095952547E-6</v>
      </c>
      <c r="BK17" s="50">
        <f t="shared" si="21"/>
        <v>2.5764722333285029E-6</v>
      </c>
      <c r="BL17" s="50">
        <f t="shared" si="21"/>
        <v>2.535343257061751E-6</v>
      </c>
      <c r="BM17" s="50">
        <f t="shared" si="21"/>
        <v>2.4942142807949992E-6</v>
      </c>
      <c r="BN17" s="50">
        <f t="shared" si="21"/>
        <v>2.4530853045282469E-6</v>
      </c>
      <c r="BO17" s="50">
        <f t="shared" si="21"/>
        <v>2.4119563282614951E-6</v>
      </c>
      <c r="BP17" s="50">
        <f t="shared" si="21"/>
        <v>2.3708273519947432E-6</v>
      </c>
      <c r="BQ17" s="50">
        <f t="shared" si="21"/>
        <v>2.3296983757279914E-6</v>
      </c>
      <c r="BR17" s="50">
        <f t="shared" ref="BR17:CN17" si="22">($I7-BR$12)/$H7</f>
        <v>2.2885693994612391E-6</v>
      </c>
      <c r="BS17" s="50">
        <f t="shared" si="22"/>
        <v>2.2474404231944873E-6</v>
      </c>
      <c r="BT17" s="50">
        <f t="shared" si="22"/>
        <v>2.206311446927735E-6</v>
      </c>
      <c r="BU17" s="50">
        <f t="shared" si="22"/>
        <v>2.1651824706609836E-6</v>
      </c>
      <c r="BV17" s="50">
        <f t="shared" si="22"/>
        <v>2.1240534943942314E-6</v>
      </c>
      <c r="BW17" s="50">
        <f t="shared" si="22"/>
        <v>2.0829245181274795E-6</v>
      </c>
      <c r="BX17" s="50">
        <f t="shared" si="22"/>
        <v>2.0417955418607273E-6</v>
      </c>
      <c r="BY17" s="50">
        <f t="shared" si="22"/>
        <v>2.0006665655939758E-6</v>
      </c>
      <c r="BZ17" s="50">
        <f t="shared" si="22"/>
        <v>1.9595375893272236E-6</v>
      </c>
      <c r="CA17" s="50">
        <f t="shared" si="22"/>
        <v>1.9184086130604717E-6</v>
      </c>
      <c r="CB17" s="50">
        <f t="shared" si="22"/>
        <v>1.8772796367937197E-6</v>
      </c>
      <c r="CC17" s="50">
        <f t="shared" si="22"/>
        <v>1.836150660526968E-6</v>
      </c>
      <c r="CD17" s="50">
        <f t="shared" si="22"/>
        <v>1.795021684260216E-6</v>
      </c>
      <c r="CE17" s="50">
        <f t="shared" si="22"/>
        <v>1.7538927079934639E-6</v>
      </c>
      <c r="CF17" s="50">
        <f t="shared" si="22"/>
        <v>1.7127637317267119E-6</v>
      </c>
      <c r="CG17" s="50">
        <f t="shared" si="22"/>
        <v>1.6716347554599603E-6</v>
      </c>
      <c r="CH17" s="50">
        <f t="shared" si="22"/>
        <v>1.6305057791932082E-6</v>
      </c>
      <c r="CI17" s="50">
        <f t="shared" si="22"/>
        <v>1.5893768029264562E-6</v>
      </c>
      <c r="CJ17" s="50">
        <f t="shared" si="22"/>
        <v>1.5482478266597041E-6</v>
      </c>
      <c r="CK17" s="50">
        <f t="shared" si="22"/>
        <v>1.5071188503929521E-6</v>
      </c>
      <c r="CL17" s="50">
        <f t="shared" si="22"/>
        <v>1.4659898741262004E-6</v>
      </c>
      <c r="CM17" s="50">
        <f t="shared" si="22"/>
        <v>1.4248608978594484E-6</v>
      </c>
      <c r="CN17" s="50">
        <f t="shared" si="22"/>
        <v>1.3837319215926963E-6</v>
      </c>
      <c r="DC17" s="12"/>
    </row>
    <row r="18" spans="1:107">
      <c r="A18" s="47"/>
      <c r="B18" s="47"/>
      <c r="C18" s="47"/>
      <c r="D18" s="45"/>
      <c r="E18" s="12"/>
      <c r="F18" s="44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DC18" s="12"/>
    </row>
    <row r="19" spans="1:107" s="63" customFormat="1">
      <c r="A19" s="60"/>
      <c r="B19" s="60"/>
      <c r="C19" s="60"/>
      <c r="E19" s="73" t="s">
        <v>59</v>
      </c>
      <c r="F19" s="62">
        <f t="shared" ref="F19:AK19" si="23">RSQ(F13:F18,$D$13:$D$18)</f>
        <v>0.49396597783525503</v>
      </c>
      <c r="G19" s="61">
        <f t="shared" si="23"/>
        <v>0.49641224206716678</v>
      </c>
      <c r="H19" s="61">
        <f t="shared" si="23"/>
        <v>0.49890982888456364</v>
      </c>
      <c r="I19" s="61">
        <f t="shared" si="23"/>
        <v>0.50146026841455427</v>
      </c>
      <c r="J19" s="61">
        <f t="shared" si="23"/>
        <v>0.50406514743747455</v>
      </c>
      <c r="K19" s="61">
        <f t="shared" si="23"/>
        <v>0.50672611173139981</v>
      </c>
      <c r="L19" s="61">
        <f t="shared" si="23"/>
        <v>0.50944486850895343</v>
      </c>
      <c r="M19" s="61">
        <f t="shared" si="23"/>
        <v>0.51222318894790719</v>
      </c>
      <c r="N19" s="61">
        <f t="shared" si="23"/>
        <v>0.51506291081662825</v>
      </c>
      <c r="O19" s="61">
        <f t="shared" si="23"/>
        <v>0.51796594119490935</v>
      </c>
      <c r="P19" s="61">
        <f t="shared" si="23"/>
        <v>0.52093425929006654</v>
      </c>
      <c r="Q19" s="61">
        <f t="shared" si="23"/>
        <v>0.52396991934740422</v>
      </c>
      <c r="R19" s="61">
        <f t="shared" si="23"/>
        <v>0.5270750536531934</v>
      </c>
      <c r="S19" s="61">
        <f t="shared" si="23"/>
        <v>0.5302518756271537</v>
      </c>
      <c r="T19" s="61">
        <f t="shared" si="23"/>
        <v>0.53350268300006065</v>
      </c>
      <c r="U19" s="61">
        <f t="shared" si="23"/>
        <v>0.53682986107045294</v>
      </c>
      <c r="V19" s="61">
        <f t="shared" si="23"/>
        <v>0.54023588603246875</v>
      </c>
      <c r="W19" s="61">
        <f t="shared" si="23"/>
        <v>0.54372332836448878</v>
      </c>
      <c r="X19" s="61">
        <f t="shared" si="23"/>
        <v>0.54729485626556074</v>
      </c>
      <c r="Y19" s="61">
        <f t="shared" si="23"/>
        <v>0.55095323912328575</v>
      </c>
      <c r="Z19" s="61">
        <f t="shared" si="23"/>
        <v>0.55470135099304785</v>
      </c>
      <c r="AA19" s="61">
        <f t="shared" si="23"/>
        <v>0.55854217406392259</v>
      </c>
      <c r="AB19" s="61">
        <f t="shared" si="23"/>
        <v>0.56247880208131573</v>
      </c>
      <c r="AC19" s="61">
        <f t="shared" si="23"/>
        <v>0.56651444369011039</v>
      </c>
      <c r="AD19" s="61">
        <f t="shared" si="23"/>
        <v>0.57065242565477325</v>
      </c>
      <c r="AE19" s="61">
        <f t="shared" si="23"/>
        <v>0.57489619590427932</v>
      </c>
      <c r="AF19" s="61">
        <f t="shared" si="23"/>
        <v>0.57924932633958981</v>
      </c>
      <c r="AG19" s="61">
        <f t="shared" si="23"/>
        <v>0.58371551532963117</v>
      </c>
      <c r="AH19" s="61">
        <f t="shared" si="23"/>
        <v>0.58829858980783889</v>
      </c>
      <c r="AI19" s="61">
        <f t="shared" si="23"/>
        <v>0.59300250686513922</v>
      </c>
      <c r="AJ19" s="61">
        <f t="shared" si="23"/>
        <v>0.59783135471627835</v>
      </c>
      <c r="AK19" s="61">
        <f t="shared" si="23"/>
        <v>0.60278935289420177</v>
      </c>
      <c r="AL19" s="61">
        <f t="shared" ref="AL19:BQ19" si="24">RSQ(AL13:AL18,$D$13:$D$18)</f>
        <v>0.60788085150129434</v>
      </c>
      <c r="AM19" s="61">
        <f t="shared" si="24"/>
        <v>0.61311032931594389</v>
      </c>
      <c r="AN19" s="61">
        <f t="shared" si="24"/>
        <v>0.61848239051754628</v>
      </c>
      <c r="AO19" s="61">
        <f t="shared" si="24"/>
        <v>0.62400175975169736</v>
      </c>
      <c r="AP19" s="61">
        <f t="shared" si="24"/>
        <v>0.62967327520915128</v>
      </c>
      <c r="AQ19" s="61">
        <f t="shared" si="24"/>
        <v>0.63550187933583069</v>
      </c>
      <c r="AR19" s="61">
        <f t="shared" si="24"/>
        <v>0.64149260672568253</v>
      </c>
      <c r="AS19" s="61">
        <f t="shared" si="24"/>
        <v>0.64765056867181281</v>
      </c>
      <c r="AT19" s="61">
        <f t="shared" si="24"/>
        <v>0.65398093376252808</v>
      </c>
      <c r="AU19" s="61">
        <f t="shared" si="24"/>
        <v>0.66048890380568936</v>
      </c>
      <c r="AV19" s="61">
        <f t="shared" si="24"/>
        <v>0.66717968424495955</v>
      </c>
      <c r="AW19" s="61">
        <f t="shared" si="24"/>
        <v>0.67405844809263848</v>
      </c>
      <c r="AX19" s="61">
        <f t="shared" si="24"/>
        <v>0.68113029224311317</v>
      </c>
      <c r="AY19" s="61">
        <f t="shared" si="24"/>
        <v>0.68840018484546139</v>
      </c>
      <c r="AZ19" s="61">
        <f t="shared" si="24"/>
        <v>0.69587290220020004</v>
      </c>
      <c r="BA19" s="61">
        <f t="shared" si="24"/>
        <v>0.70355295340003443</v>
      </c>
      <c r="BB19" s="61">
        <f t="shared" si="24"/>
        <v>0.71144449065423632</v>
      </c>
      <c r="BC19" s="61">
        <f t="shared" si="24"/>
        <v>0.71955120291730923</v>
      </c>
      <c r="BD19" s="61">
        <f t="shared" si="24"/>
        <v>0.72787619008165938</v>
      </c>
      <c r="BE19" s="61">
        <f t="shared" si="24"/>
        <v>0.73642181458837708</v>
      </c>
      <c r="BF19" s="61">
        <f t="shared" si="24"/>
        <v>0.74518952685836004</v>
      </c>
      <c r="BG19" s="61">
        <f t="shared" si="24"/>
        <v>0.7541796604481017</v>
      </c>
      <c r="BH19" s="61">
        <f t="shared" si="24"/>
        <v>0.76339119229358721</v>
      </c>
      <c r="BI19" s="61">
        <f t="shared" si="24"/>
        <v>0.77282146282900022</v>
      </c>
      <c r="BJ19" s="61">
        <f t="shared" si="24"/>
        <v>0.78246585016752468</v>
      </c>
      <c r="BK19" s="61">
        <f t="shared" si="24"/>
        <v>0.7923173919309231</v>
      </c>
      <c r="BL19" s="61">
        <f t="shared" si="24"/>
        <v>0.80236634774589455</v>
      </c>
      <c r="BM19" s="61">
        <f t="shared" si="24"/>
        <v>0.81259969493724216</v>
      </c>
      <c r="BN19" s="61">
        <f t="shared" si="24"/>
        <v>0.82300054961017266</v>
      </c>
      <c r="BO19" s="61">
        <f t="shared" si="24"/>
        <v>0.83354750522360233</v>
      </c>
      <c r="BP19" s="61">
        <f t="shared" si="24"/>
        <v>0.84421388104489137</v>
      </c>
      <c r="BQ19" s="61">
        <f t="shared" si="24"/>
        <v>0.85496687371980506</v>
      </c>
      <c r="BR19" s="61">
        <f t="shared" ref="BR19:CN19" si="25">RSQ(BR13:BR18,$D$13:$D$18)</f>
        <v>0.86576660681881801</v>
      </c>
      <c r="BS19" s="61">
        <f t="shared" si="25"/>
        <v>0.8765650759248107</v>
      </c>
      <c r="BT19" s="61">
        <f t="shared" si="25"/>
        <v>0.88730499097128657</v>
      </c>
      <c r="BU19" s="61">
        <f t="shared" si="25"/>
        <v>0.89791852356353519</v>
      </c>
      <c r="BV19" s="61">
        <f t="shared" si="25"/>
        <v>0.90832597542675186</v>
      </c>
      <c r="BW19" s="61">
        <f t="shared" si="25"/>
        <v>0.91843439548546191</v>
      </c>
      <c r="BX19" s="61">
        <f t="shared" si="25"/>
        <v>0.92813618795664543</v>
      </c>
      <c r="BY19" s="61">
        <f t="shared" si="25"/>
        <v>0.93730777273533517</v>
      </c>
      <c r="BZ19" s="61">
        <f t="shared" si="25"/>
        <v>0.94580838257361066</v>
      </c>
      <c r="CA19" s="61">
        <f t="shared" si="25"/>
        <v>0.95347910903009658</v>
      </c>
      <c r="CB19" s="61">
        <f t="shared" si="25"/>
        <v>0.96014234018786937</v>
      </c>
      <c r="CC19" s="61">
        <f t="shared" si="25"/>
        <v>0.96560176602682435</v>
      </c>
      <c r="CD19" s="61">
        <f t="shared" si="25"/>
        <v>0.96964315906426035</v>
      </c>
      <c r="CE19" s="61">
        <f t="shared" si="25"/>
        <v>0.97203616368678303</v>
      </c>
      <c r="CF19" s="61">
        <f t="shared" si="25"/>
        <v>0.97253734072933884</v>
      </c>
      <c r="CG19" s="61">
        <f t="shared" si="25"/>
        <v>0.97089470556276225</v>
      </c>
      <c r="CH19" s="61">
        <f t="shared" si="25"/>
        <v>0.96685395800498386</v>
      </c>
      <c r="CI19" s="61">
        <f t="shared" si="25"/>
        <v>0.96016652036219186</v>
      </c>
      <c r="CJ19" s="61">
        <f t="shared" si="25"/>
        <v>0.95059936750610163</v>
      </c>
      <c r="CK19" s="61">
        <f t="shared" si="25"/>
        <v>0.93794644712419473</v>
      </c>
      <c r="CL19" s="61">
        <f t="shared" si="25"/>
        <v>0.92204125543502924</v>
      </c>
      <c r="CM19" s="61">
        <f t="shared" si="25"/>
        <v>0.90276987298994005</v>
      </c>
      <c r="CN19" s="61">
        <f t="shared" si="25"/>
        <v>0.88008351088055792</v>
      </c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</row>
    <row r="20" spans="1:107" s="94" customFormat="1">
      <c r="A20" s="93"/>
      <c r="B20" s="93"/>
      <c r="C20" s="93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</row>
    <row r="21" spans="1:107">
      <c r="A21" s="47"/>
      <c r="B21" s="47"/>
      <c r="C21" s="12"/>
      <c r="D21" s="12"/>
      <c r="E21" s="12"/>
      <c r="F21" s="12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DC21" s="12"/>
    </row>
    <row r="22" spans="1:107" s="75" customFormat="1">
      <c r="A22" s="55"/>
      <c r="B22" s="55"/>
      <c r="C22" s="55"/>
      <c r="D22" s="59" t="s">
        <v>25</v>
      </c>
      <c r="E22" s="59" t="s">
        <v>32</v>
      </c>
      <c r="F22" s="59" t="s">
        <v>33</v>
      </c>
      <c r="G22" s="59" t="s">
        <v>34</v>
      </c>
      <c r="H22" s="54"/>
      <c r="J22" s="79" t="s">
        <v>35</v>
      </c>
      <c r="K22" s="75">
        <v>2</v>
      </c>
      <c r="L22" s="75">
        <v>4</v>
      </c>
      <c r="M22" s="75">
        <v>6</v>
      </c>
      <c r="N22" s="75">
        <v>8</v>
      </c>
      <c r="O22" s="75">
        <v>10</v>
      </c>
      <c r="P22" s="75">
        <v>12</v>
      </c>
      <c r="Q22" s="75">
        <v>14</v>
      </c>
      <c r="R22" s="75">
        <v>16</v>
      </c>
      <c r="S22" s="75">
        <v>18</v>
      </c>
      <c r="T22" s="75">
        <v>20</v>
      </c>
      <c r="U22" s="75">
        <v>22</v>
      </c>
      <c r="V22" s="75">
        <v>24</v>
      </c>
      <c r="W22" s="75">
        <v>26</v>
      </c>
      <c r="X22" s="75">
        <v>28</v>
      </c>
      <c r="Y22" s="75">
        <v>30</v>
      </c>
      <c r="Z22" s="75">
        <v>32</v>
      </c>
      <c r="AA22" s="75">
        <v>34</v>
      </c>
      <c r="AB22" s="75">
        <v>36</v>
      </c>
      <c r="AC22" s="75">
        <v>38</v>
      </c>
      <c r="AD22" s="75">
        <v>40</v>
      </c>
      <c r="AE22" s="75">
        <v>42</v>
      </c>
      <c r="AF22" s="75">
        <v>44</v>
      </c>
      <c r="AG22" s="75">
        <v>46</v>
      </c>
      <c r="AH22" s="75">
        <v>48</v>
      </c>
      <c r="AI22" s="75">
        <v>50</v>
      </c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</row>
    <row r="23" spans="1:107">
      <c r="A23" s="47"/>
      <c r="B23" s="47"/>
      <c r="C23" s="47"/>
      <c r="E23" s="50"/>
      <c r="F23" s="50"/>
      <c r="G23" s="50"/>
      <c r="H23" s="50"/>
      <c r="I23" s="82"/>
      <c r="J23" s="8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</row>
    <row r="24" spans="1:107">
      <c r="A24" s="47">
        <v>2</v>
      </c>
      <c r="B24" s="47">
        <v>0</v>
      </c>
      <c r="C24" s="47">
        <v>0</v>
      </c>
      <c r="D24" s="39">
        <f>((A24*B24)^2+(A24*C24)^2+(B24*C24)^2)/(A24^2+B24^2+C24^2)^2</f>
        <v>0</v>
      </c>
      <c r="E24" s="50">
        <f>$P$7*(1-$P$6*D24)</f>
        <v>0.28499999999999998</v>
      </c>
      <c r="F24" s="50">
        <f>F4*SQRT(E24)</f>
        <v>3.7226008786745606</v>
      </c>
      <c r="G24" s="50">
        <f t="shared" ref="G24:G27" si="26">G4</f>
        <v>2.2411202812511671E-2</v>
      </c>
      <c r="H24" s="50">
        <f t="shared" ref="H24:H27" si="27">G24^2</f>
        <v>5.0226201150353105E-4</v>
      </c>
      <c r="I24" s="82" t="s">
        <v>64</v>
      </c>
      <c r="J24" s="80">
        <f t="shared" ref="J24:J27" si="28">F24^2</f>
        <v>13.857757301908611</v>
      </c>
      <c r="K24" s="51">
        <f>VLOOKUP(K$22,'④ FFT(intensity)'!$V$4:$AB$54,3,FALSE)</f>
        <v>-0.15952919024698081</v>
      </c>
      <c r="L24" s="51">
        <f>VLOOKUP(L$22,'④ FFT(intensity)'!$V$4:$AB$54,3,FALSE)</f>
        <v>-0.32008139606475444</v>
      </c>
      <c r="M24" s="51">
        <f>VLOOKUP(M$22,'④ FFT(intensity)'!$V$4:$AB$54,3,FALSE)</f>
        <v>-0.4729753996348931</v>
      </c>
      <c r="N24" s="51">
        <f>VLOOKUP(N$22,'④ FFT(intensity)'!$V$4:$AB$54,3,FALSE)</f>
        <v>-0.61946320671658217</v>
      </c>
      <c r="O24" s="51">
        <f>VLOOKUP(O$22,'④ FFT(intensity)'!$V$4:$AB$54,3,FALSE)</f>
        <v>-0.76432720097563644</v>
      </c>
      <c r="P24" s="51">
        <f>VLOOKUP(P$22,'④ FFT(intensity)'!$V$4:$AB$54,3,FALSE)</f>
        <v>-0.90799381549420199</v>
      </c>
      <c r="Q24" s="51">
        <f>VLOOKUP(Q$22,'④ FFT(intensity)'!$V$4:$AB$54,3,FALSE)</f>
        <v>-1.0480953741062811</v>
      </c>
      <c r="R24" s="51">
        <f>VLOOKUP(R$22,'④ FFT(intensity)'!$V$4:$AB$54,3,FALSE)</f>
        <v>-1.1883457169795484</v>
      </c>
      <c r="S24" s="51">
        <f>VLOOKUP(S$22,'④ FFT(intensity)'!$V$4:$AB$54,3,FALSE)</f>
        <v>-1.327995306116007</v>
      </c>
      <c r="T24" s="51">
        <f>VLOOKUP(T$22,'④ FFT(intensity)'!$V$4:$AB$54,3,FALSE)</f>
        <v>-1.4653484379664876</v>
      </c>
      <c r="U24" s="51">
        <f>VLOOKUP(U$22,'④ FFT(intensity)'!$V$4:$AB$54,3,FALSE)</f>
        <v>-1.6028402318071073</v>
      </c>
      <c r="V24" s="51">
        <f>VLOOKUP(V$22,'④ FFT(intensity)'!$V$4:$AB$54,3,FALSE)</f>
        <v>-1.7412425546662265</v>
      </c>
      <c r="W24" s="51">
        <f>VLOOKUP(W$22,'④ FFT(intensity)'!$V$4:$AB$54,3,FALSE)</f>
        <v>-1.8777545754288867</v>
      </c>
      <c r="X24" s="51">
        <f>VLOOKUP(X$22,'④ FFT(intensity)'!$V$4:$AB$54,3,FALSE)</f>
        <v>-2.0134204405820419</v>
      </c>
      <c r="Y24" s="51">
        <f>VLOOKUP(Y$22,'④ FFT(intensity)'!$V$4:$AB$54,3,FALSE)</f>
        <v>-2.1506215620955271</v>
      </c>
      <c r="Z24" s="51">
        <f>VLOOKUP(Z$22,'④ FFT(intensity)'!$V$4:$AB$54,3,FALSE)</f>
        <v>-2.2869580056476582</v>
      </c>
      <c r="AA24" s="51">
        <f>VLOOKUP(AA$22,'④ FFT(intensity)'!$V$4:$AB$54,3,FALSE)</f>
        <v>-2.421452944195452</v>
      </c>
      <c r="AB24" s="51">
        <f>VLOOKUP(AB$22,'④ FFT(intensity)'!$V$4:$AB$54,3,FALSE)</f>
        <v>-2.5560866702036917</v>
      </c>
      <c r="AC24" s="51">
        <f>VLOOKUP(AC$22,'④ FFT(intensity)'!$V$4:$AB$54,3,FALSE)</f>
        <v>-2.691300149011199</v>
      </c>
      <c r="AD24" s="51">
        <f>VLOOKUP(AD$22,'④ FFT(intensity)'!$V$4:$AB$54,3,FALSE)</f>
        <v>-2.828204226114361</v>
      </c>
      <c r="AE24" s="51">
        <f>VLOOKUP(AE$22,'④ FFT(intensity)'!$V$4:$AB$54,3,FALSE)</f>
        <v>-2.9600822703324958</v>
      </c>
      <c r="AF24" s="51">
        <f>VLOOKUP(AF$22,'④ FFT(intensity)'!$V$4:$AB$54,3,FALSE)</f>
        <v>-3.0967652571193631</v>
      </c>
      <c r="AG24" s="51">
        <f>VLOOKUP(AG$22,'④ FFT(intensity)'!$V$4:$AB$54,3,FALSE)</f>
        <v>-3.2317406933161195</v>
      </c>
      <c r="AH24" s="51">
        <f>VLOOKUP(AH$22,'④ FFT(intensity)'!$V$4:$AB$54,3,FALSE)</f>
        <v>-3.367752450998974</v>
      </c>
      <c r="AI24" s="51">
        <f>VLOOKUP(AI$22,'④ FFT(intensity)'!$V$4:$AB$54,3,FALSE)</f>
        <v>-3.5022303652275277</v>
      </c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DC24" s="12"/>
    </row>
    <row r="25" spans="1:107">
      <c r="A25" s="47">
        <v>2</v>
      </c>
      <c r="B25" s="47">
        <v>1</v>
      </c>
      <c r="C25" s="47">
        <v>1</v>
      </c>
      <c r="D25" s="39">
        <f t="shared" ref="D25:D27" si="29">((A25*B25)^2+(A25*C25)^2+(B25*C25)^2)/(A25^2+B25^2+C25^2)^2</f>
        <v>0.25</v>
      </c>
      <c r="E25" s="50">
        <f t="shared" ref="E25:E27" si="30">$P$7*(1-$P$6*D25)</f>
        <v>0.11060421165129117</v>
      </c>
      <c r="F25" s="50">
        <f>F5*SQRT(E25)</f>
        <v>2.8408854353257471</v>
      </c>
      <c r="G25" s="50">
        <f t="shared" si="26"/>
        <v>2.1104707150447665E-2</v>
      </c>
      <c r="H25" s="50">
        <f t="shared" si="27"/>
        <v>4.4540866390615678E-4</v>
      </c>
      <c r="I25" s="82" t="s">
        <v>64</v>
      </c>
      <c r="J25" s="80">
        <f t="shared" si="28"/>
        <v>8.0706300566459603</v>
      </c>
      <c r="K25" s="51">
        <f>VLOOKUP(K$22,'④ FFT(intensity)'!$V$4:$AB$54,4,FALSE)</f>
        <v>-0.11116235878883539</v>
      </c>
      <c r="L25" s="51">
        <f>VLOOKUP(L$22,'④ FFT(intensity)'!$V$4:$AB$54,4,FALSE)</f>
        <v>-0.24582790856412745</v>
      </c>
      <c r="M25" s="51">
        <f>VLOOKUP(M$22,'④ FFT(intensity)'!$V$4:$AB$54,4,FALSE)</f>
        <v>-0.38018495143508579</v>
      </c>
      <c r="N25" s="51">
        <f>VLOOKUP(N$22,'④ FFT(intensity)'!$V$4:$AB$54,4,FALSE)</f>
        <v>-0.51254827707743689</v>
      </c>
      <c r="O25" s="51">
        <f>VLOOKUP(O$22,'④ FFT(intensity)'!$V$4:$AB$54,4,FALSE)</f>
        <v>-0.64731195574822453</v>
      </c>
      <c r="P25" s="51">
        <f>VLOOKUP(P$22,'④ FFT(intensity)'!$V$4:$AB$54,4,FALSE)</f>
        <v>-0.77937651324601209</v>
      </c>
      <c r="Q25" s="51">
        <f>VLOOKUP(Q$22,'④ FFT(intensity)'!$V$4:$AB$54,4,FALSE)</f>
        <v>-0.91317596645383114</v>
      </c>
      <c r="R25" s="51">
        <f>VLOOKUP(R$22,'④ FFT(intensity)'!$V$4:$AB$54,4,FALSE)</f>
        <v>-1.0466307630076948</v>
      </c>
      <c r="S25" s="51">
        <f>VLOOKUP(S$22,'④ FFT(intensity)'!$V$4:$AB$54,4,FALSE)</f>
        <v>-1.1794621206018798</v>
      </c>
      <c r="T25" s="51">
        <f>VLOOKUP(T$22,'④ FFT(intensity)'!$V$4:$AB$54,4,FALSE)</f>
        <v>-1.3140937884061696</v>
      </c>
      <c r="U25" s="51">
        <f>VLOOKUP(U$22,'④ FFT(intensity)'!$V$4:$AB$54,4,FALSE)</f>
        <v>-1.4465963155498207</v>
      </c>
      <c r="V25" s="51">
        <f>VLOOKUP(V$22,'④ FFT(intensity)'!$V$4:$AB$54,4,FALSE)</f>
        <v>-1.5803889070787929</v>
      </c>
      <c r="W25" s="51">
        <f>VLOOKUP(W$22,'④ FFT(intensity)'!$V$4:$AB$54,4,FALSE)</f>
        <v>-1.7143682280422716</v>
      </c>
      <c r="X25" s="51">
        <f>VLOOKUP(X$22,'④ FFT(intensity)'!$V$4:$AB$54,4,FALSE)</f>
        <v>-1.8470465966450957</v>
      </c>
      <c r="Y25" s="51">
        <f>VLOOKUP(Y$22,'④ FFT(intensity)'!$V$4:$AB$54,4,FALSE)</f>
        <v>-1.9811628416110771</v>
      </c>
      <c r="Z25" s="51">
        <f>VLOOKUP(Z$22,'④ FFT(intensity)'!$V$4:$AB$54,4,FALSE)</f>
        <v>-2.1126904486380562</v>
      </c>
      <c r="AA25" s="51">
        <f>VLOOKUP(AA$22,'④ FFT(intensity)'!$V$4:$AB$54,4,FALSE)</f>
        <v>-2.2477481707372267</v>
      </c>
      <c r="AB25" s="51">
        <f>VLOOKUP(AB$22,'④ FFT(intensity)'!$V$4:$AB$54,4,FALSE)</f>
        <v>-2.3804070898441392</v>
      </c>
      <c r="AC25" s="51">
        <f>VLOOKUP(AC$22,'④ FFT(intensity)'!$V$4:$AB$54,4,FALSE)</f>
        <v>-2.5146031551418528</v>
      </c>
      <c r="AD25" s="51">
        <f>VLOOKUP(AD$22,'④ FFT(intensity)'!$V$4:$AB$54,4,FALSE)</f>
        <v>-2.6481345477663756</v>
      </c>
      <c r="AE25" s="51">
        <f>VLOOKUP(AE$22,'④ FFT(intensity)'!$V$4:$AB$54,4,FALSE)</f>
        <v>-2.7812318183958014</v>
      </c>
      <c r="AF25" s="51">
        <f>VLOOKUP(AF$22,'④ FFT(intensity)'!$V$4:$AB$54,4,FALSE)</f>
        <v>-2.9147632110203237</v>
      </c>
      <c r="AG25" s="51">
        <f>VLOOKUP(AG$22,'④ FFT(intensity)'!$V$4:$AB$54,4,FALSE)</f>
        <v>-3.0460295970139941</v>
      </c>
      <c r="AH25" s="51">
        <f>VLOOKUP(AH$22,'④ FFT(intensity)'!$V$4:$AB$54,4,FALSE)</f>
        <v>-3.1815021096268614</v>
      </c>
      <c r="AI25" s="51">
        <f>VLOOKUP(AI$22,'④ FFT(intensity)'!$V$4:$AB$54,4,FALSE)</f>
        <v>-3.3142935836086735</v>
      </c>
    </row>
    <row r="26" spans="1:107">
      <c r="A26" s="47">
        <v>2</v>
      </c>
      <c r="B26" s="47">
        <v>2</v>
      </c>
      <c r="C26" s="47">
        <v>0</v>
      </c>
      <c r="D26" s="39">
        <f t="shared" si="29"/>
        <v>0.25</v>
      </c>
      <c r="E26" s="50">
        <f t="shared" si="30"/>
        <v>0.11060421165129117</v>
      </c>
      <c r="F26" s="50">
        <f>F6*SQRT(E26)</f>
        <v>3.2804881231098539</v>
      </c>
      <c r="G26" s="50">
        <f t="shared" si="26"/>
        <v>2.2129178186402303E-2</v>
      </c>
      <c r="H26" s="50">
        <f t="shared" si="27"/>
        <v>4.8970052720554347E-4</v>
      </c>
      <c r="I26" s="82" t="s">
        <v>64</v>
      </c>
      <c r="J26" s="80">
        <f t="shared" si="28"/>
        <v>10.761602325864812</v>
      </c>
      <c r="K26" s="51">
        <f>VLOOKUP(K$22,'④ FFT(intensity)'!$V$4:$AB$54,5,FALSE)</f>
        <v>-5.8028641241761207E-2</v>
      </c>
      <c r="L26" s="51">
        <f>VLOOKUP(L$22,'④ FFT(intensity)'!$V$4:$AB$54,5,FALSE)</f>
        <v>-0.15272686337445776</v>
      </c>
      <c r="M26" s="51">
        <f>VLOOKUP(M$22,'④ FFT(intensity)'!$V$4:$AB$54,5,FALSE)</f>
        <v>-0.26243358295129243</v>
      </c>
      <c r="N26" s="51">
        <f>VLOOKUP(N$22,'④ FFT(intensity)'!$V$4:$AB$54,5,FALSE)</f>
        <v>-0.38093030067384032</v>
      </c>
      <c r="O26" s="51">
        <f>VLOOKUP(O$22,'④ FFT(intensity)'!$V$4:$AB$54,5,FALSE)</f>
        <v>-0.50613853538958908</v>
      </c>
      <c r="P26" s="51">
        <f>VLOOKUP(P$22,'④ FFT(intensity)'!$V$4:$AB$54,5,FALSE)</f>
        <v>-0.63524453766841293</v>
      </c>
      <c r="Q26" s="51">
        <f>VLOOKUP(Q$22,'④ FFT(intensity)'!$V$4:$AB$54,5,FALSE)</f>
        <v>-0.76846447172997923</v>
      </c>
      <c r="R26" s="51">
        <f>VLOOKUP(R$22,'④ FFT(intensity)'!$V$4:$AB$54,5,FALSE)</f>
        <v>-0.90434754902998071</v>
      </c>
      <c r="S26" s="51">
        <f>VLOOKUP(S$22,'④ FFT(intensity)'!$V$4:$AB$54,5,FALSE)</f>
        <v>-1.041800515307685</v>
      </c>
      <c r="T26" s="51">
        <f>VLOOKUP(T$22,'④ FFT(intensity)'!$V$4:$AB$54,5,FALSE)</f>
        <v>-1.1821847861941099</v>
      </c>
      <c r="U26" s="51">
        <f>VLOOKUP(U$22,'④ FFT(intensity)'!$V$4:$AB$54,5,FALSE)</f>
        <v>-1.3236059792704808</v>
      </c>
      <c r="V26" s="51">
        <f>VLOOKUP(V$22,'④ FFT(intensity)'!$V$4:$AB$54,5,FALSE)</f>
        <v>-1.4671075442148536</v>
      </c>
      <c r="W26" s="51">
        <f>VLOOKUP(W$22,'④ FFT(intensity)'!$V$4:$AB$54,5,FALSE)</f>
        <v>-1.6124461294428893</v>
      </c>
      <c r="X26" s="51">
        <f>VLOOKUP(X$22,'④ FFT(intensity)'!$V$4:$AB$54,5,FALSE)</f>
        <v>-1.7567956353935001</v>
      </c>
      <c r="Y26" s="51">
        <f>VLOOKUP(Y$22,'④ FFT(intensity)'!$V$4:$AB$54,5,FALSE)</f>
        <v>-1.9020613167437155</v>
      </c>
      <c r="Z26" s="51">
        <f>VLOOKUP(Z$22,'④ FFT(intensity)'!$V$4:$AB$54,5,FALSE)</f>
        <v>-2.0502955805990335</v>
      </c>
      <c r="AA26" s="51">
        <f>VLOOKUP(AA$22,'④ FFT(intensity)'!$V$4:$AB$54,5,FALSE)</f>
        <v>-2.1969935504205562</v>
      </c>
      <c r="AB26" s="51">
        <f>VLOOKUP(AB$22,'④ FFT(intensity)'!$V$4:$AB$54,5,FALSE)</f>
        <v>-2.3469948467010031</v>
      </c>
      <c r="AC26" s="51">
        <f>VLOOKUP(AC$22,'④ FFT(intensity)'!$V$4:$AB$54,5,FALSE)</f>
        <v>-2.4951250387466781</v>
      </c>
      <c r="AD26" s="51">
        <f>VLOOKUP(AD$22,'④ FFT(intensity)'!$V$4:$AB$54,5,FALSE)</f>
        <v>-2.6460130729391205</v>
      </c>
      <c r="AE26" s="51">
        <f>VLOOKUP(AE$22,'④ FFT(intensity)'!$V$4:$AB$54,5,FALSE)</f>
        <v>-2.7969117173800013</v>
      </c>
      <c r="AF26" s="51">
        <f>VLOOKUP(AF$22,'④ FFT(intensity)'!$V$4:$AB$54,5,FALSE)</f>
        <v>-2.9435151915718767</v>
      </c>
      <c r="AG26" s="51">
        <f>VLOOKUP(AG$22,'④ FFT(intensity)'!$V$4:$AB$54,5,FALSE)</f>
        <v>-3.0947461612958005</v>
      </c>
      <c r="AH26" s="51">
        <f>VLOOKUP(AH$22,'④ FFT(intensity)'!$V$4:$AB$54,5,FALSE)</f>
        <v>-3.2488968411230585</v>
      </c>
      <c r="AI26" s="51">
        <f>VLOOKUP(AI$22,'④ FFT(intensity)'!$V$4:$AB$54,5,FALSE)</f>
        <v>-3.4030475209503166</v>
      </c>
    </row>
    <row r="27" spans="1:107">
      <c r="A27" s="47">
        <v>3</v>
      </c>
      <c r="B27" s="47">
        <v>1</v>
      </c>
      <c r="C27" s="47">
        <v>0</v>
      </c>
      <c r="D27" s="39">
        <f t="shared" si="29"/>
        <v>0.09</v>
      </c>
      <c r="E27" s="50">
        <f t="shared" si="30"/>
        <v>0.22221751619446481</v>
      </c>
      <c r="F27" s="50">
        <f>F7*SQRT(E27)</f>
        <v>5.1975682021508547</v>
      </c>
      <c r="G27" s="50">
        <f t="shared" si="26"/>
        <v>2.445850812036161E-2</v>
      </c>
      <c r="H27" s="50">
        <f t="shared" si="27"/>
        <v>5.9821861947379482E-4</v>
      </c>
      <c r="I27" s="82" t="s">
        <v>64</v>
      </c>
      <c r="J27" s="80">
        <f t="shared" si="28"/>
        <v>27.01471521600967</v>
      </c>
      <c r="K27" s="51">
        <f>VLOOKUP(K$22,'④ FFT(intensity)'!$V$4:$AB$54,6,FALSE)</f>
        <v>-6.1541651982745242E-2</v>
      </c>
      <c r="L27" s="51">
        <f>VLOOKUP(L$22,'④ FFT(intensity)'!$V$4:$AB$54,6,FALSE)</f>
        <v>-0.16944438800375133</v>
      </c>
      <c r="M27" s="51">
        <f>VLOOKUP(M$22,'④ FFT(intensity)'!$V$4:$AB$54,6,FALSE)</f>
        <v>-0.29246840637559202</v>
      </c>
      <c r="N27" s="51">
        <f>VLOOKUP(N$22,'④ FFT(intensity)'!$V$4:$AB$54,6,FALSE)</f>
        <v>-0.42701209356628916</v>
      </c>
      <c r="O27" s="51">
        <f>VLOOKUP(O$22,'④ FFT(intensity)'!$V$4:$AB$54,6,FALSE)</f>
        <v>-0.56856602218974073</v>
      </c>
      <c r="P27" s="51">
        <f>VLOOKUP(P$22,'④ FFT(intensity)'!$V$4:$AB$54,6,FALSE)</f>
        <v>-0.71626361441764752</v>
      </c>
      <c r="Q27" s="51">
        <f>VLOOKUP(Q$22,'④ FFT(intensity)'!$V$4:$AB$54,6,FALSE)</f>
        <v>-0.86785793682208856</v>
      </c>
      <c r="R27" s="51">
        <f>VLOOKUP(R$22,'④ FFT(intensity)'!$V$4:$AB$54,6,FALSE)</f>
        <v>-1.0226180630877126</v>
      </c>
      <c r="S27" s="51">
        <f>VLOOKUP(S$22,'④ FFT(intensity)'!$V$4:$AB$54,6,FALSE)</f>
        <v>-1.178271372799506</v>
      </c>
      <c r="T27" s="51">
        <f>VLOOKUP(T$22,'④ FFT(intensity)'!$V$4:$AB$54,6,FALSE)</f>
        <v>-1.3370495481588125</v>
      </c>
      <c r="U27" s="51">
        <f>VLOOKUP(U$22,'④ FFT(intensity)'!$V$4:$AB$54,6,FALSE)</f>
        <v>-1.4980417598027875</v>
      </c>
      <c r="V27" s="51">
        <f>VLOOKUP(V$22,'④ FFT(intensity)'!$V$4:$AB$54,6,FALSE)</f>
        <v>-1.660874823079258</v>
      </c>
      <c r="W27" s="51">
        <f>VLOOKUP(W$22,'④ FFT(intensity)'!$V$4:$AB$54,6,FALSE)</f>
        <v>-1.824344674514609</v>
      </c>
      <c r="X27" s="51">
        <f>VLOOKUP(X$22,'④ FFT(intensity)'!$V$4:$AB$54,6,FALSE)</f>
        <v>-1.990726296498128</v>
      </c>
      <c r="Y27" s="51">
        <f>VLOOKUP(Y$22,'④ FFT(intensity)'!$V$4:$AB$54,6,FALSE)</f>
        <v>-2.1589159706542125</v>
      </c>
      <c r="Z27" s="51">
        <f>VLOOKUP(Z$22,'④ FFT(intensity)'!$V$4:$AB$54,6,FALSE)</f>
        <v>-2.3239578472469211</v>
      </c>
      <c r="AA27" s="51">
        <f>VLOOKUP(AA$22,'④ FFT(intensity)'!$V$4:$AB$54,6,FALSE)</f>
        <v>-2.4924383526290042</v>
      </c>
      <c r="AB27" s="51">
        <f>VLOOKUP(AB$22,'④ FFT(intensity)'!$V$4:$AB$54,6,FALSE)</f>
        <v>-2.6604300838681341</v>
      </c>
      <c r="AC27" s="51">
        <f>VLOOKUP(AC$22,'④ FFT(intensity)'!$V$4:$AB$54,6,FALSE)</f>
        <v>-2.8301484685087632</v>
      </c>
      <c r="AD27" s="51">
        <f>VLOOKUP(AD$22,'④ FFT(intensity)'!$V$4:$AB$54,6,FALSE)</f>
        <v>-2.9998334412982057</v>
      </c>
      <c r="AE27" s="51">
        <f>VLOOKUP(AE$22,'④ FFT(intensity)'!$V$4:$AB$54,6,FALSE)</f>
        <v>-3.1712557076341246</v>
      </c>
      <c r="AF27" s="51">
        <f>VLOOKUP(AF$22,'④ FFT(intensity)'!$V$4:$AB$54,6,FALSE)</f>
        <v>-3.3438684503011182</v>
      </c>
      <c r="AG27" s="51">
        <f>VLOOKUP(AG$22,'④ FFT(intensity)'!$V$4:$AB$54,6,FALSE)</f>
        <v>-3.5175319443519584</v>
      </c>
      <c r="AH27" s="51">
        <f>VLOOKUP(AH$22,'④ FFT(intensity)'!$V$4:$AB$54,6,FALSE)</f>
        <v>-3.686154656787751</v>
      </c>
      <c r="AI27" s="51">
        <f>VLOOKUP(AI$22,'④ FFT(intensity)'!$V$4:$AB$54,6,FALSE)</f>
        <v>-3.8563056779614504</v>
      </c>
    </row>
    <row r="28" spans="1:107" s="75" customFormat="1">
      <c r="A28" s="55"/>
      <c r="B28" s="55"/>
      <c r="C28" s="55"/>
      <c r="D28" s="54"/>
      <c r="E28" s="54"/>
      <c r="F28" s="54"/>
      <c r="G28" s="54"/>
      <c r="H28" s="54"/>
      <c r="I28" s="83"/>
      <c r="J28" s="81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</row>
    <row r="29" spans="1:107">
      <c r="A29" s="47"/>
      <c r="B29" s="47"/>
      <c r="C29" s="47"/>
      <c r="D29" s="165"/>
      <c r="E29" s="166"/>
      <c r="F29" s="74"/>
      <c r="G29" s="74"/>
      <c r="H29" s="50"/>
      <c r="I29" s="12"/>
      <c r="J29" s="56"/>
      <c r="K29" s="12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DC29" s="12"/>
    </row>
    <row r="30" spans="1:107">
      <c r="A30" s="12"/>
      <c r="B30" s="12"/>
      <c r="C30" s="12"/>
      <c r="D30" s="12"/>
      <c r="E30" s="166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DC30" s="12"/>
    </row>
    <row r="31" spans="1:107">
      <c r="A31" s="12"/>
      <c r="B31" s="12"/>
      <c r="C31" s="12"/>
      <c r="D31" s="12"/>
      <c r="E31" s="166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DC31" s="12"/>
    </row>
    <row r="32" spans="1:107">
      <c r="A32" s="12"/>
      <c r="B32" s="12"/>
      <c r="C32" s="12"/>
      <c r="D32" s="12"/>
      <c r="E32" s="166"/>
      <c r="F32" s="12"/>
      <c r="G32" s="12"/>
      <c r="H32" s="12"/>
      <c r="I32" s="12"/>
      <c r="J32" s="12"/>
      <c r="K32" s="12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DC32" s="12"/>
    </row>
    <row r="33" spans="1:107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DC33" s="12"/>
    </row>
    <row r="34" spans="1:107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DC34" s="12"/>
    </row>
    <row r="35" spans="1:107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DC35" s="12"/>
    </row>
    <row r="36" spans="1:107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DC36" s="12"/>
    </row>
    <row r="39" spans="1:107">
      <c r="P39" s="82" t="s">
        <v>64</v>
      </c>
    </row>
    <row r="47" spans="1:107">
      <c r="L47" s="12"/>
    </row>
    <row r="48" spans="1:107" ht="15.75">
      <c r="E48" s="12"/>
      <c r="G48" s="77" t="s">
        <v>61</v>
      </c>
      <c r="M48" s="38" t="s">
        <v>62</v>
      </c>
      <c r="S48" s="38" t="s">
        <v>63</v>
      </c>
    </row>
    <row r="55" spans="1:92">
      <c r="A55" s="47"/>
      <c r="B55" s="47"/>
      <c r="C55" s="53"/>
      <c r="D55" s="12"/>
      <c r="E55" s="12"/>
      <c r="F55" s="57"/>
      <c r="G55" s="57"/>
      <c r="H55" s="50"/>
      <c r="I55" s="50"/>
      <c r="J55" s="50"/>
      <c r="K55" s="58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</row>
    <row r="56" spans="1:92">
      <c r="A56" s="47"/>
      <c r="B56" s="47"/>
      <c r="C56" s="53"/>
      <c r="D56" s="12"/>
      <c r="E56" s="12"/>
      <c r="F56" s="178" t="s">
        <v>95</v>
      </c>
      <c r="G56" s="49"/>
    </row>
    <row r="57" spans="1:92">
      <c r="A57" s="47"/>
      <c r="B57" s="47"/>
      <c r="C57" s="47"/>
      <c r="D57" s="47"/>
      <c r="E57" s="46" t="s">
        <v>39</v>
      </c>
      <c r="F57" s="40">
        <v>0.316</v>
      </c>
    </row>
    <row r="58" spans="1:92">
      <c r="A58" s="47"/>
      <c r="B58" s="47"/>
      <c r="C58" s="47"/>
      <c r="E58" s="46" t="s">
        <v>40</v>
      </c>
      <c r="F58" s="40">
        <v>0.28499999999999998</v>
      </c>
    </row>
    <row r="59" spans="1:92">
      <c r="A59" s="47"/>
      <c r="B59" s="47"/>
      <c r="C59" s="47"/>
    </row>
    <row r="60" spans="1:92">
      <c r="A60" s="47"/>
      <c r="B60" s="47"/>
      <c r="C60" s="47"/>
      <c r="D60" s="12"/>
      <c r="E60" s="179"/>
      <c r="F60" s="12"/>
    </row>
    <row r="61" spans="1:92">
      <c r="A61" s="47"/>
      <c r="B61" s="47"/>
      <c r="C61" s="47"/>
      <c r="D61" s="12"/>
      <c r="E61" s="12"/>
      <c r="F61" s="12"/>
      <c r="I61" s="40"/>
    </row>
  </sheetData>
  <mergeCells count="1">
    <mergeCell ref="A1:C1"/>
  </mergeCells>
  <phoneticPr fontId="18"/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3"/>
  <sheetViews>
    <sheetView zoomScale="85" zoomScaleNormal="85" workbookViewId="0">
      <selection activeCell="Q8" sqref="Q8"/>
    </sheetView>
  </sheetViews>
  <sheetFormatPr defaultRowHeight="15"/>
  <cols>
    <col min="1" max="1" width="9" style="40" bestFit="1" customWidth="1"/>
    <col min="2" max="2" width="9" style="39" bestFit="1" customWidth="1"/>
    <col min="3" max="4" width="9.28515625" style="39" bestFit="1" customWidth="1"/>
    <col min="5" max="6" width="9" style="39" bestFit="1" customWidth="1"/>
    <col min="7" max="7" width="9.140625" style="89"/>
    <col min="8" max="11" width="10.42578125" style="39" customWidth="1"/>
    <col min="12" max="12" width="16.140625" style="39" bestFit="1" customWidth="1"/>
    <col min="13" max="13" width="9" style="39" bestFit="1" customWidth="1"/>
    <col min="14" max="14" width="9.7109375" style="39" bestFit="1" customWidth="1"/>
    <col min="15" max="15" width="9.140625" style="39"/>
    <col min="16" max="16" width="11.85546875" style="39" bestFit="1" customWidth="1"/>
    <col min="17" max="17" width="9.85546875" style="39" bestFit="1" customWidth="1"/>
    <col min="18" max="18" width="9.85546875" style="12" bestFit="1" customWidth="1"/>
    <col min="19" max="264" width="9.140625" style="12"/>
    <col min="265" max="265" width="12.7109375" style="12" bestFit="1" customWidth="1"/>
    <col min="266" max="266" width="9.140625" style="12"/>
    <col min="267" max="267" width="12.7109375" style="12" bestFit="1" customWidth="1"/>
    <col min="268" max="268" width="14.140625" style="12" bestFit="1" customWidth="1"/>
    <col min="269" max="269" width="9.140625" style="12"/>
    <col min="270" max="270" width="9.85546875" style="12" bestFit="1" customWidth="1"/>
    <col min="271" max="271" width="9.140625" style="12"/>
    <col min="272" max="272" width="11.7109375" style="12" bestFit="1" customWidth="1"/>
    <col min="273" max="274" width="9.85546875" style="12" bestFit="1" customWidth="1"/>
    <col min="275" max="520" width="9.140625" style="12"/>
    <col min="521" max="521" width="12.7109375" style="12" bestFit="1" customWidth="1"/>
    <col min="522" max="522" width="9.140625" style="12"/>
    <col min="523" max="523" width="12.7109375" style="12" bestFit="1" customWidth="1"/>
    <col min="524" max="524" width="14.140625" style="12" bestFit="1" customWidth="1"/>
    <col min="525" max="525" width="9.140625" style="12"/>
    <col min="526" max="526" width="9.85546875" style="12" bestFit="1" customWidth="1"/>
    <col min="527" max="527" width="9.140625" style="12"/>
    <col min="528" max="528" width="11.7109375" style="12" bestFit="1" customWidth="1"/>
    <col min="529" max="530" width="9.85546875" style="12" bestFit="1" customWidth="1"/>
    <col min="531" max="776" width="9.140625" style="12"/>
    <col min="777" max="777" width="12.7109375" style="12" bestFit="1" customWidth="1"/>
    <col min="778" max="778" width="9.140625" style="12"/>
    <col min="779" max="779" width="12.7109375" style="12" bestFit="1" customWidth="1"/>
    <col min="780" max="780" width="14.140625" style="12" bestFit="1" customWidth="1"/>
    <col min="781" max="781" width="9.140625" style="12"/>
    <col min="782" max="782" width="9.85546875" style="12" bestFit="1" customWidth="1"/>
    <col min="783" max="783" width="9.140625" style="12"/>
    <col min="784" max="784" width="11.7109375" style="12" bestFit="1" customWidth="1"/>
    <col min="785" max="786" width="9.85546875" style="12" bestFit="1" customWidth="1"/>
    <col min="787" max="1032" width="9.140625" style="12"/>
    <col min="1033" max="1033" width="12.7109375" style="12" bestFit="1" customWidth="1"/>
    <col min="1034" max="1034" width="9.140625" style="12"/>
    <col min="1035" max="1035" width="12.7109375" style="12" bestFit="1" customWidth="1"/>
    <col min="1036" max="1036" width="14.140625" style="12" bestFit="1" customWidth="1"/>
    <col min="1037" max="1037" width="9.140625" style="12"/>
    <col min="1038" max="1038" width="9.85546875" style="12" bestFit="1" customWidth="1"/>
    <col min="1039" max="1039" width="9.140625" style="12"/>
    <col min="1040" max="1040" width="11.7109375" style="12" bestFit="1" customWidth="1"/>
    <col min="1041" max="1042" width="9.85546875" style="12" bestFit="1" customWidth="1"/>
    <col min="1043" max="1288" width="9.140625" style="12"/>
    <col min="1289" max="1289" width="12.7109375" style="12" bestFit="1" customWidth="1"/>
    <col min="1290" max="1290" width="9.140625" style="12"/>
    <col min="1291" max="1291" width="12.7109375" style="12" bestFit="1" customWidth="1"/>
    <col min="1292" max="1292" width="14.140625" style="12" bestFit="1" customWidth="1"/>
    <col min="1293" max="1293" width="9.140625" style="12"/>
    <col min="1294" max="1294" width="9.85546875" style="12" bestFit="1" customWidth="1"/>
    <col min="1295" max="1295" width="9.140625" style="12"/>
    <col min="1296" max="1296" width="11.7109375" style="12" bestFit="1" customWidth="1"/>
    <col min="1297" max="1298" width="9.85546875" style="12" bestFit="1" customWidth="1"/>
    <col min="1299" max="1544" width="9.140625" style="12"/>
    <col min="1545" max="1545" width="12.7109375" style="12" bestFit="1" customWidth="1"/>
    <col min="1546" max="1546" width="9.140625" style="12"/>
    <col min="1547" max="1547" width="12.7109375" style="12" bestFit="1" customWidth="1"/>
    <col min="1548" max="1548" width="14.140625" style="12" bestFit="1" customWidth="1"/>
    <col min="1549" max="1549" width="9.140625" style="12"/>
    <col min="1550" max="1550" width="9.85546875" style="12" bestFit="1" customWidth="1"/>
    <col min="1551" max="1551" width="9.140625" style="12"/>
    <col min="1552" max="1552" width="11.7109375" style="12" bestFit="1" customWidth="1"/>
    <col min="1553" max="1554" width="9.85546875" style="12" bestFit="1" customWidth="1"/>
    <col min="1555" max="1800" width="9.140625" style="12"/>
    <col min="1801" max="1801" width="12.7109375" style="12" bestFit="1" customWidth="1"/>
    <col min="1802" max="1802" width="9.140625" style="12"/>
    <col min="1803" max="1803" width="12.7109375" style="12" bestFit="1" customWidth="1"/>
    <col min="1804" max="1804" width="14.140625" style="12" bestFit="1" customWidth="1"/>
    <col min="1805" max="1805" width="9.140625" style="12"/>
    <col min="1806" max="1806" width="9.85546875" style="12" bestFit="1" customWidth="1"/>
    <col min="1807" max="1807" width="9.140625" style="12"/>
    <col min="1808" max="1808" width="11.7109375" style="12" bestFit="1" customWidth="1"/>
    <col min="1809" max="1810" width="9.85546875" style="12" bestFit="1" customWidth="1"/>
    <col min="1811" max="2056" width="9.140625" style="12"/>
    <col min="2057" max="2057" width="12.7109375" style="12" bestFit="1" customWidth="1"/>
    <col min="2058" max="2058" width="9.140625" style="12"/>
    <col min="2059" max="2059" width="12.7109375" style="12" bestFit="1" customWidth="1"/>
    <col min="2060" max="2060" width="14.140625" style="12" bestFit="1" customWidth="1"/>
    <col min="2061" max="2061" width="9.140625" style="12"/>
    <col min="2062" max="2062" width="9.85546875" style="12" bestFit="1" customWidth="1"/>
    <col min="2063" max="2063" width="9.140625" style="12"/>
    <col min="2064" max="2064" width="11.7109375" style="12" bestFit="1" customWidth="1"/>
    <col min="2065" max="2066" width="9.85546875" style="12" bestFit="1" customWidth="1"/>
    <col min="2067" max="2312" width="9.140625" style="12"/>
    <col min="2313" max="2313" width="12.7109375" style="12" bestFit="1" customWidth="1"/>
    <col min="2314" max="2314" width="9.140625" style="12"/>
    <col min="2315" max="2315" width="12.7109375" style="12" bestFit="1" customWidth="1"/>
    <col min="2316" max="2316" width="14.140625" style="12" bestFit="1" customWidth="1"/>
    <col min="2317" max="2317" width="9.140625" style="12"/>
    <col min="2318" max="2318" width="9.85546875" style="12" bestFit="1" customWidth="1"/>
    <col min="2319" max="2319" width="9.140625" style="12"/>
    <col min="2320" max="2320" width="11.7109375" style="12" bestFit="1" customWidth="1"/>
    <col min="2321" max="2322" width="9.85546875" style="12" bestFit="1" customWidth="1"/>
    <col min="2323" max="2568" width="9.140625" style="12"/>
    <col min="2569" max="2569" width="12.7109375" style="12" bestFit="1" customWidth="1"/>
    <col min="2570" max="2570" width="9.140625" style="12"/>
    <col min="2571" max="2571" width="12.7109375" style="12" bestFit="1" customWidth="1"/>
    <col min="2572" max="2572" width="14.140625" style="12" bestFit="1" customWidth="1"/>
    <col min="2573" max="2573" width="9.140625" style="12"/>
    <col min="2574" max="2574" width="9.85546875" style="12" bestFit="1" customWidth="1"/>
    <col min="2575" max="2575" width="9.140625" style="12"/>
    <col min="2576" max="2576" width="11.7109375" style="12" bestFit="1" customWidth="1"/>
    <col min="2577" max="2578" width="9.85546875" style="12" bestFit="1" customWidth="1"/>
    <col min="2579" max="2824" width="9.140625" style="12"/>
    <col min="2825" max="2825" width="12.7109375" style="12" bestFit="1" customWidth="1"/>
    <col min="2826" max="2826" width="9.140625" style="12"/>
    <col min="2827" max="2827" width="12.7109375" style="12" bestFit="1" customWidth="1"/>
    <col min="2828" max="2828" width="14.140625" style="12" bestFit="1" customWidth="1"/>
    <col min="2829" max="2829" width="9.140625" style="12"/>
    <col min="2830" max="2830" width="9.85546875" style="12" bestFit="1" customWidth="1"/>
    <col min="2831" max="2831" width="9.140625" style="12"/>
    <col min="2832" max="2832" width="11.7109375" style="12" bestFit="1" customWidth="1"/>
    <col min="2833" max="2834" width="9.85546875" style="12" bestFit="1" customWidth="1"/>
    <col min="2835" max="3080" width="9.140625" style="12"/>
    <col min="3081" max="3081" width="12.7109375" style="12" bestFit="1" customWidth="1"/>
    <col min="3082" max="3082" width="9.140625" style="12"/>
    <col min="3083" max="3083" width="12.7109375" style="12" bestFit="1" customWidth="1"/>
    <col min="3084" max="3084" width="14.140625" style="12" bestFit="1" customWidth="1"/>
    <col min="3085" max="3085" width="9.140625" style="12"/>
    <col min="3086" max="3086" width="9.85546875" style="12" bestFit="1" customWidth="1"/>
    <col min="3087" max="3087" width="9.140625" style="12"/>
    <col min="3088" max="3088" width="11.7109375" style="12" bestFit="1" customWidth="1"/>
    <col min="3089" max="3090" width="9.85546875" style="12" bestFit="1" customWidth="1"/>
    <col min="3091" max="3336" width="9.140625" style="12"/>
    <col min="3337" max="3337" width="12.7109375" style="12" bestFit="1" customWidth="1"/>
    <col min="3338" max="3338" width="9.140625" style="12"/>
    <col min="3339" max="3339" width="12.7109375" style="12" bestFit="1" customWidth="1"/>
    <col min="3340" max="3340" width="14.140625" style="12" bestFit="1" customWidth="1"/>
    <col min="3341" max="3341" width="9.140625" style="12"/>
    <col min="3342" max="3342" width="9.85546875" style="12" bestFit="1" customWidth="1"/>
    <col min="3343" max="3343" width="9.140625" style="12"/>
    <col min="3344" max="3344" width="11.7109375" style="12" bestFit="1" customWidth="1"/>
    <col min="3345" max="3346" width="9.85546875" style="12" bestFit="1" customWidth="1"/>
    <col min="3347" max="3592" width="9.140625" style="12"/>
    <col min="3593" max="3593" width="12.7109375" style="12" bestFit="1" customWidth="1"/>
    <col min="3594" max="3594" width="9.140625" style="12"/>
    <col min="3595" max="3595" width="12.7109375" style="12" bestFit="1" customWidth="1"/>
    <col min="3596" max="3596" width="14.140625" style="12" bestFit="1" customWidth="1"/>
    <col min="3597" max="3597" width="9.140625" style="12"/>
    <col min="3598" max="3598" width="9.85546875" style="12" bestFit="1" customWidth="1"/>
    <col min="3599" max="3599" width="9.140625" style="12"/>
    <col min="3600" max="3600" width="11.7109375" style="12" bestFit="1" customWidth="1"/>
    <col min="3601" max="3602" width="9.85546875" style="12" bestFit="1" customWidth="1"/>
    <col min="3603" max="3848" width="9.140625" style="12"/>
    <col min="3849" max="3849" width="12.7109375" style="12" bestFit="1" customWidth="1"/>
    <col min="3850" max="3850" width="9.140625" style="12"/>
    <col min="3851" max="3851" width="12.7109375" style="12" bestFit="1" customWidth="1"/>
    <col min="3852" max="3852" width="14.140625" style="12" bestFit="1" customWidth="1"/>
    <col min="3853" max="3853" width="9.140625" style="12"/>
    <col min="3854" max="3854" width="9.85546875" style="12" bestFit="1" customWidth="1"/>
    <col min="3855" max="3855" width="9.140625" style="12"/>
    <col min="3856" max="3856" width="11.7109375" style="12" bestFit="1" customWidth="1"/>
    <col min="3857" max="3858" width="9.85546875" style="12" bestFit="1" customWidth="1"/>
    <col min="3859" max="4104" width="9.140625" style="12"/>
    <col min="4105" max="4105" width="12.7109375" style="12" bestFit="1" customWidth="1"/>
    <col min="4106" max="4106" width="9.140625" style="12"/>
    <col min="4107" max="4107" width="12.7109375" style="12" bestFit="1" customWidth="1"/>
    <col min="4108" max="4108" width="14.140625" style="12" bestFit="1" customWidth="1"/>
    <col min="4109" max="4109" width="9.140625" style="12"/>
    <col min="4110" max="4110" width="9.85546875" style="12" bestFit="1" customWidth="1"/>
    <col min="4111" max="4111" width="9.140625" style="12"/>
    <col min="4112" max="4112" width="11.7109375" style="12" bestFit="1" customWidth="1"/>
    <col min="4113" max="4114" width="9.85546875" style="12" bestFit="1" customWidth="1"/>
    <col min="4115" max="4360" width="9.140625" style="12"/>
    <col min="4361" max="4361" width="12.7109375" style="12" bestFit="1" customWidth="1"/>
    <col min="4362" max="4362" width="9.140625" style="12"/>
    <col min="4363" max="4363" width="12.7109375" style="12" bestFit="1" customWidth="1"/>
    <col min="4364" max="4364" width="14.140625" style="12" bestFit="1" customWidth="1"/>
    <col min="4365" max="4365" width="9.140625" style="12"/>
    <col min="4366" max="4366" width="9.85546875" style="12" bestFit="1" customWidth="1"/>
    <col min="4367" max="4367" width="9.140625" style="12"/>
    <col min="4368" max="4368" width="11.7109375" style="12" bestFit="1" customWidth="1"/>
    <col min="4369" max="4370" width="9.85546875" style="12" bestFit="1" customWidth="1"/>
    <col min="4371" max="4616" width="9.140625" style="12"/>
    <col min="4617" max="4617" width="12.7109375" style="12" bestFit="1" customWidth="1"/>
    <col min="4618" max="4618" width="9.140625" style="12"/>
    <col min="4619" max="4619" width="12.7109375" style="12" bestFit="1" customWidth="1"/>
    <col min="4620" max="4620" width="14.140625" style="12" bestFit="1" customWidth="1"/>
    <col min="4621" max="4621" width="9.140625" style="12"/>
    <col min="4622" max="4622" width="9.85546875" style="12" bestFit="1" customWidth="1"/>
    <col min="4623" max="4623" width="9.140625" style="12"/>
    <col min="4624" max="4624" width="11.7109375" style="12" bestFit="1" customWidth="1"/>
    <col min="4625" max="4626" width="9.85546875" style="12" bestFit="1" customWidth="1"/>
    <col min="4627" max="4872" width="9.140625" style="12"/>
    <col min="4873" max="4873" width="12.7109375" style="12" bestFit="1" customWidth="1"/>
    <col min="4874" max="4874" width="9.140625" style="12"/>
    <col min="4875" max="4875" width="12.7109375" style="12" bestFit="1" customWidth="1"/>
    <col min="4876" max="4876" width="14.140625" style="12" bestFit="1" customWidth="1"/>
    <col min="4877" max="4877" width="9.140625" style="12"/>
    <col min="4878" max="4878" width="9.85546875" style="12" bestFit="1" customWidth="1"/>
    <col min="4879" max="4879" width="9.140625" style="12"/>
    <col min="4880" max="4880" width="11.7109375" style="12" bestFit="1" customWidth="1"/>
    <col min="4881" max="4882" width="9.85546875" style="12" bestFit="1" customWidth="1"/>
    <col min="4883" max="5128" width="9.140625" style="12"/>
    <col min="5129" max="5129" width="12.7109375" style="12" bestFit="1" customWidth="1"/>
    <col min="5130" max="5130" width="9.140625" style="12"/>
    <col min="5131" max="5131" width="12.7109375" style="12" bestFit="1" customWidth="1"/>
    <col min="5132" max="5132" width="14.140625" style="12" bestFit="1" customWidth="1"/>
    <col min="5133" max="5133" width="9.140625" style="12"/>
    <col min="5134" max="5134" width="9.85546875" style="12" bestFit="1" customWidth="1"/>
    <col min="5135" max="5135" width="9.140625" style="12"/>
    <col min="5136" max="5136" width="11.7109375" style="12" bestFit="1" customWidth="1"/>
    <col min="5137" max="5138" width="9.85546875" style="12" bestFit="1" customWidth="1"/>
    <col min="5139" max="5384" width="9.140625" style="12"/>
    <col min="5385" max="5385" width="12.7109375" style="12" bestFit="1" customWidth="1"/>
    <col min="5386" max="5386" width="9.140625" style="12"/>
    <col min="5387" max="5387" width="12.7109375" style="12" bestFit="1" customWidth="1"/>
    <col min="5388" max="5388" width="14.140625" style="12" bestFit="1" customWidth="1"/>
    <col min="5389" max="5389" width="9.140625" style="12"/>
    <col min="5390" max="5390" width="9.85546875" style="12" bestFit="1" customWidth="1"/>
    <col min="5391" max="5391" width="9.140625" style="12"/>
    <col min="5392" max="5392" width="11.7109375" style="12" bestFit="1" customWidth="1"/>
    <col min="5393" max="5394" width="9.85546875" style="12" bestFit="1" customWidth="1"/>
    <col min="5395" max="5640" width="9.140625" style="12"/>
    <col min="5641" max="5641" width="12.7109375" style="12" bestFit="1" customWidth="1"/>
    <col min="5642" max="5642" width="9.140625" style="12"/>
    <col min="5643" max="5643" width="12.7109375" style="12" bestFit="1" customWidth="1"/>
    <col min="5644" max="5644" width="14.140625" style="12" bestFit="1" customWidth="1"/>
    <col min="5645" max="5645" width="9.140625" style="12"/>
    <col min="5646" max="5646" width="9.85546875" style="12" bestFit="1" customWidth="1"/>
    <col min="5647" max="5647" width="9.140625" style="12"/>
    <col min="5648" max="5648" width="11.7109375" style="12" bestFit="1" customWidth="1"/>
    <col min="5649" max="5650" width="9.85546875" style="12" bestFit="1" customWidth="1"/>
    <col min="5651" max="5896" width="9.140625" style="12"/>
    <col min="5897" max="5897" width="12.7109375" style="12" bestFit="1" customWidth="1"/>
    <col min="5898" max="5898" width="9.140625" style="12"/>
    <col min="5899" max="5899" width="12.7109375" style="12" bestFit="1" customWidth="1"/>
    <col min="5900" max="5900" width="14.140625" style="12" bestFit="1" customWidth="1"/>
    <col min="5901" max="5901" width="9.140625" style="12"/>
    <col min="5902" max="5902" width="9.85546875" style="12" bestFit="1" customWidth="1"/>
    <col min="5903" max="5903" width="9.140625" style="12"/>
    <col min="5904" max="5904" width="11.7109375" style="12" bestFit="1" customWidth="1"/>
    <col min="5905" max="5906" width="9.85546875" style="12" bestFit="1" customWidth="1"/>
    <col min="5907" max="6152" width="9.140625" style="12"/>
    <col min="6153" max="6153" width="12.7109375" style="12" bestFit="1" customWidth="1"/>
    <col min="6154" max="6154" width="9.140625" style="12"/>
    <col min="6155" max="6155" width="12.7109375" style="12" bestFit="1" customWidth="1"/>
    <col min="6156" max="6156" width="14.140625" style="12" bestFit="1" customWidth="1"/>
    <col min="6157" max="6157" width="9.140625" style="12"/>
    <col min="6158" max="6158" width="9.85546875" style="12" bestFit="1" customWidth="1"/>
    <col min="6159" max="6159" width="9.140625" style="12"/>
    <col min="6160" max="6160" width="11.7109375" style="12" bestFit="1" customWidth="1"/>
    <col min="6161" max="6162" width="9.85546875" style="12" bestFit="1" customWidth="1"/>
    <col min="6163" max="6408" width="9.140625" style="12"/>
    <col min="6409" max="6409" width="12.7109375" style="12" bestFit="1" customWidth="1"/>
    <col min="6410" max="6410" width="9.140625" style="12"/>
    <col min="6411" max="6411" width="12.7109375" style="12" bestFit="1" customWidth="1"/>
    <col min="6412" max="6412" width="14.140625" style="12" bestFit="1" customWidth="1"/>
    <col min="6413" max="6413" width="9.140625" style="12"/>
    <col min="6414" max="6414" width="9.85546875" style="12" bestFit="1" customWidth="1"/>
    <col min="6415" max="6415" width="9.140625" style="12"/>
    <col min="6416" max="6416" width="11.7109375" style="12" bestFit="1" customWidth="1"/>
    <col min="6417" max="6418" width="9.85546875" style="12" bestFit="1" customWidth="1"/>
    <col min="6419" max="6664" width="9.140625" style="12"/>
    <col min="6665" max="6665" width="12.7109375" style="12" bestFit="1" customWidth="1"/>
    <col min="6666" max="6666" width="9.140625" style="12"/>
    <col min="6667" max="6667" width="12.7109375" style="12" bestFit="1" customWidth="1"/>
    <col min="6668" max="6668" width="14.140625" style="12" bestFit="1" customWidth="1"/>
    <col min="6669" max="6669" width="9.140625" style="12"/>
    <col min="6670" max="6670" width="9.85546875" style="12" bestFit="1" customWidth="1"/>
    <col min="6671" max="6671" width="9.140625" style="12"/>
    <col min="6672" max="6672" width="11.7109375" style="12" bestFit="1" customWidth="1"/>
    <col min="6673" max="6674" width="9.85546875" style="12" bestFit="1" customWidth="1"/>
    <col min="6675" max="6920" width="9.140625" style="12"/>
    <col min="6921" max="6921" width="12.7109375" style="12" bestFit="1" customWidth="1"/>
    <col min="6922" max="6922" width="9.140625" style="12"/>
    <col min="6923" max="6923" width="12.7109375" style="12" bestFit="1" customWidth="1"/>
    <col min="6924" max="6924" width="14.140625" style="12" bestFit="1" customWidth="1"/>
    <col min="6925" max="6925" width="9.140625" style="12"/>
    <col min="6926" max="6926" width="9.85546875" style="12" bestFit="1" customWidth="1"/>
    <col min="6927" max="6927" width="9.140625" style="12"/>
    <col min="6928" max="6928" width="11.7109375" style="12" bestFit="1" customWidth="1"/>
    <col min="6929" max="6930" width="9.85546875" style="12" bestFit="1" customWidth="1"/>
    <col min="6931" max="7176" width="9.140625" style="12"/>
    <col min="7177" max="7177" width="12.7109375" style="12" bestFit="1" customWidth="1"/>
    <col min="7178" max="7178" width="9.140625" style="12"/>
    <col min="7179" max="7179" width="12.7109375" style="12" bestFit="1" customWidth="1"/>
    <col min="7180" max="7180" width="14.140625" style="12" bestFit="1" customWidth="1"/>
    <col min="7181" max="7181" width="9.140625" style="12"/>
    <col min="7182" max="7182" width="9.85546875" style="12" bestFit="1" customWidth="1"/>
    <col min="7183" max="7183" width="9.140625" style="12"/>
    <col min="7184" max="7184" width="11.7109375" style="12" bestFit="1" customWidth="1"/>
    <col min="7185" max="7186" width="9.85546875" style="12" bestFit="1" customWidth="1"/>
    <col min="7187" max="7432" width="9.140625" style="12"/>
    <col min="7433" max="7433" width="12.7109375" style="12" bestFit="1" customWidth="1"/>
    <col min="7434" max="7434" width="9.140625" style="12"/>
    <col min="7435" max="7435" width="12.7109375" style="12" bestFit="1" customWidth="1"/>
    <col min="7436" max="7436" width="14.140625" style="12" bestFit="1" customWidth="1"/>
    <col min="7437" max="7437" width="9.140625" style="12"/>
    <col min="7438" max="7438" width="9.85546875" style="12" bestFit="1" customWidth="1"/>
    <col min="7439" max="7439" width="9.140625" style="12"/>
    <col min="7440" max="7440" width="11.7109375" style="12" bestFit="1" customWidth="1"/>
    <col min="7441" max="7442" width="9.85546875" style="12" bestFit="1" customWidth="1"/>
    <col min="7443" max="7688" width="9.140625" style="12"/>
    <col min="7689" max="7689" width="12.7109375" style="12" bestFit="1" customWidth="1"/>
    <col min="7690" max="7690" width="9.140625" style="12"/>
    <col min="7691" max="7691" width="12.7109375" style="12" bestFit="1" customWidth="1"/>
    <col min="7692" max="7692" width="14.140625" style="12" bestFit="1" customWidth="1"/>
    <col min="7693" max="7693" width="9.140625" style="12"/>
    <col min="7694" max="7694" width="9.85546875" style="12" bestFit="1" customWidth="1"/>
    <col min="7695" max="7695" width="9.140625" style="12"/>
    <col min="7696" max="7696" width="11.7109375" style="12" bestFit="1" customWidth="1"/>
    <col min="7697" max="7698" width="9.85546875" style="12" bestFit="1" customWidth="1"/>
    <col min="7699" max="7944" width="9.140625" style="12"/>
    <col min="7945" max="7945" width="12.7109375" style="12" bestFit="1" customWidth="1"/>
    <col min="7946" max="7946" width="9.140625" style="12"/>
    <col min="7947" max="7947" width="12.7109375" style="12" bestFit="1" customWidth="1"/>
    <col min="7948" max="7948" width="14.140625" style="12" bestFit="1" customWidth="1"/>
    <col min="7949" max="7949" width="9.140625" style="12"/>
    <col min="7950" max="7950" width="9.85546875" style="12" bestFit="1" customWidth="1"/>
    <col min="7951" max="7951" width="9.140625" style="12"/>
    <col min="7952" max="7952" width="11.7109375" style="12" bestFit="1" customWidth="1"/>
    <col min="7953" max="7954" width="9.85546875" style="12" bestFit="1" customWidth="1"/>
    <col min="7955" max="8200" width="9.140625" style="12"/>
    <col min="8201" max="8201" width="12.7109375" style="12" bestFit="1" customWidth="1"/>
    <col min="8202" max="8202" width="9.140625" style="12"/>
    <col min="8203" max="8203" width="12.7109375" style="12" bestFit="1" customWidth="1"/>
    <col min="8204" max="8204" width="14.140625" style="12" bestFit="1" customWidth="1"/>
    <col min="8205" max="8205" width="9.140625" style="12"/>
    <col min="8206" max="8206" width="9.85546875" style="12" bestFit="1" customWidth="1"/>
    <col min="8207" max="8207" width="9.140625" style="12"/>
    <col min="8208" max="8208" width="11.7109375" style="12" bestFit="1" customWidth="1"/>
    <col min="8209" max="8210" width="9.85546875" style="12" bestFit="1" customWidth="1"/>
    <col min="8211" max="8456" width="9.140625" style="12"/>
    <col min="8457" max="8457" width="12.7109375" style="12" bestFit="1" customWidth="1"/>
    <col min="8458" max="8458" width="9.140625" style="12"/>
    <col min="8459" max="8459" width="12.7109375" style="12" bestFit="1" customWidth="1"/>
    <col min="8460" max="8460" width="14.140625" style="12" bestFit="1" customWidth="1"/>
    <col min="8461" max="8461" width="9.140625" style="12"/>
    <col min="8462" max="8462" width="9.85546875" style="12" bestFit="1" customWidth="1"/>
    <col min="8463" max="8463" width="9.140625" style="12"/>
    <col min="8464" max="8464" width="11.7109375" style="12" bestFit="1" customWidth="1"/>
    <col min="8465" max="8466" width="9.85546875" style="12" bestFit="1" customWidth="1"/>
    <col min="8467" max="8712" width="9.140625" style="12"/>
    <col min="8713" max="8713" width="12.7109375" style="12" bestFit="1" customWidth="1"/>
    <col min="8714" max="8714" width="9.140625" style="12"/>
    <col min="8715" max="8715" width="12.7109375" style="12" bestFit="1" customWidth="1"/>
    <col min="8716" max="8716" width="14.140625" style="12" bestFit="1" customWidth="1"/>
    <col min="8717" max="8717" width="9.140625" style="12"/>
    <col min="8718" max="8718" width="9.85546875" style="12" bestFit="1" customWidth="1"/>
    <col min="8719" max="8719" width="9.140625" style="12"/>
    <col min="8720" max="8720" width="11.7109375" style="12" bestFit="1" customWidth="1"/>
    <col min="8721" max="8722" width="9.85546875" style="12" bestFit="1" customWidth="1"/>
    <col min="8723" max="8968" width="9.140625" style="12"/>
    <col min="8969" max="8969" width="12.7109375" style="12" bestFit="1" customWidth="1"/>
    <col min="8970" max="8970" width="9.140625" style="12"/>
    <col min="8971" max="8971" width="12.7109375" style="12" bestFit="1" customWidth="1"/>
    <col min="8972" max="8972" width="14.140625" style="12" bestFit="1" customWidth="1"/>
    <col min="8973" max="8973" width="9.140625" style="12"/>
    <col min="8974" max="8974" width="9.85546875" style="12" bestFit="1" customWidth="1"/>
    <col min="8975" max="8975" width="9.140625" style="12"/>
    <col min="8976" max="8976" width="11.7109375" style="12" bestFit="1" customWidth="1"/>
    <col min="8977" max="8978" width="9.85546875" style="12" bestFit="1" customWidth="1"/>
    <col min="8979" max="9224" width="9.140625" style="12"/>
    <col min="9225" max="9225" width="12.7109375" style="12" bestFit="1" customWidth="1"/>
    <col min="9226" max="9226" width="9.140625" style="12"/>
    <col min="9227" max="9227" width="12.7109375" style="12" bestFit="1" customWidth="1"/>
    <col min="9228" max="9228" width="14.140625" style="12" bestFit="1" customWidth="1"/>
    <col min="9229" max="9229" width="9.140625" style="12"/>
    <col min="9230" max="9230" width="9.85546875" style="12" bestFit="1" customWidth="1"/>
    <col min="9231" max="9231" width="9.140625" style="12"/>
    <col min="9232" max="9232" width="11.7109375" style="12" bestFit="1" customWidth="1"/>
    <col min="9233" max="9234" width="9.85546875" style="12" bestFit="1" customWidth="1"/>
    <col min="9235" max="9480" width="9.140625" style="12"/>
    <col min="9481" max="9481" width="12.7109375" style="12" bestFit="1" customWidth="1"/>
    <col min="9482" max="9482" width="9.140625" style="12"/>
    <col min="9483" max="9483" width="12.7109375" style="12" bestFit="1" customWidth="1"/>
    <col min="9484" max="9484" width="14.140625" style="12" bestFit="1" customWidth="1"/>
    <col min="9485" max="9485" width="9.140625" style="12"/>
    <col min="9486" max="9486" width="9.85546875" style="12" bestFit="1" customWidth="1"/>
    <col min="9487" max="9487" width="9.140625" style="12"/>
    <col min="9488" max="9488" width="11.7109375" style="12" bestFit="1" customWidth="1"/>
    <col min="9489" max="9490" width="9.85546875" style="12" bestFit="1" customWidth="1"/>
    <col min="9491" max="9736" width="9.140625" style="12"/>
    <col min="9737" max="9737" width="12.7109375" style="12" bestFit="1" customWidth="1"/>
    <col min="9738" max="9738" width="9.140625" style="12"/>
    <col min="9739" max="9739" width="12.7109375" style="12" bestFit="1" customWidth="1"/>
    <col min="9740" max="9740" width="14.140625" style="12" bestFit="1" customWidth="1"/>
    <col min="9741" max="9741" width="9.140625" style="12"/>
    <col min="9742" max="9742" width="9.85546875" style="12" bestFit="1" customWidth="1"/>
    <col min="9743" max="9743" width="9.140625" style="12"/>
    <col min="9744" max="9744" width="11.7109375" style="12" bestFit="1" customWidth="1"/>
    <col min="9745" max="9746" width="9.85546875" style="12" bestFit="1" customWidth="1"/>
    <col min="9747" max="9992" width="9.140625" style="12"/>
    <col min="9993" max="9993" width="12.7109375" style="12" bestFit="1" customWidth="1"/>
    <col min="9994" max="9994" width="9.140625" style="12"/>
    <col min="9995" max="9995" width="12.7109375" style="12" bestFit="1" customWidth="1"/>
    <col min="9996" max="9996" width="14.140625" style="12" bestFit="1" customWidth="1"/>
    <col min="9997" max="9997" width="9.140625" style="12"/>
    <col min="9998" max="9998" width="9.85546875" style="12" bestFit="1" customWidth="1"/>
    <col min="9999" max="9999" width="9.140625" style="12"/>
    <col min="10000" max="10000" width="11.7109375" style="12" bestFit="1" customWidth="1"/>
    <col min="10001" max="10002" width="9.85546875" style="12" bestFit="1" customWidth="1"/>
    <col min="10003" max="10248" width="9.140625" style="12"/>
    <col min="10249" max="10249" width="12.7109375" style="12" bestFit="1" customWidth="1"/>
    <col min="10250" max="10250" width="9.140625" style="12"/>
    <col min="10251" max="10251" width="12.7109375" style="12" bestFit="1" customWidth="1"/>
    <col min="10252" max="10252" width="14.140625" style="12" bestFit="1" customWidth="1"/>
    <col min="10253" max="10253" width="9.140625" style="12"/>
    <col min="10254" max="10254" width="9.85546875" style="12" bestFit="1" customWidth="1"/>
    <col min="10255" max="10255" width="9.140625" style="12"/>
    <col min="10256" max="10256" width="11.7109375" style="12" bestFit="1" customWidth="1"/>
    <col min="10257" max="10258" width="9.85546875" style="12" bestFit="1" customWidth="1"/>
    <col min="10259" max="10504" width="9.140625" style="12"/>
    <col min="10505" max="10505" width="12.7109375" style="12" bestFit="1" customWidth="1"/>
    <col min="10506" max="10506" width="9.140625" style="12"/>
    <col min="10507" max="10507" width="12.7109375" style="12" bestFit="1" customWidth="1"/>
    <col min="10508" max="10508" width="14.140625" style="12" bestFit="1" customWidth="1"/>
    <col min="10509" max="10509" width="9.140625" style="12"/>
    <col min="10510" max="10510" width="9.85546875" style="12" bestFit="1" customWidth="1"/>
    <col min="10511" max="10511" width="9.140625" style="12"/>
    <col min="10512" max="10512" width="11.7109375" style="12" bestFit="1" customWidth="1"/>
    <col min="10513" max="10514" width="9.85546875" style="12" bestFit="1" customWidth="1"/>
    <col min="10515" max="10760" width="9.140625" style="12"/>
    <col min="10761" max="10761" width="12.7109375" style="12" bestFit="1" customWidth="1"/>
    <col min="10762" max="10762" width="9.140625" style="12"/>
    <col min="10763" max="10763" width="12.7109375" style="12" bestFit="1" customWidth="1"/>
    <col min="10764" max="10764" width="14.140625" style="12" bestFit="1" customWidth="1"/>
    <col min="10765" max="10765" width="9.140625" style="12"/>
    <col min="10766" max="10766" width="9.85546875" style="12" bestFit="1" customWidth="1"/>
    <col min="10767" max="10767" width="9.140625" style="12"/>
    <col min="10768" max="10768" width="11.7109375" style="12" bestFit="1" customWidth="1"/>
    <col min="10769" max="10770" width="9.85546875" style="12" bestFit="1" customWidth="1"/>
    <col min="10771" max="11016" width="9.140625" style="12"/>
    <col min="11017" max="11017" width="12.7109375" style="12" bestFit="1" customWidth="1"/>
    <col min="11018" max="11018" width="9.140625" style="12"/>
    <col min="11019" max="11019" width="12.7109375" style="12" bestFit="1" customWidth="1"/>
    <col min="11020" max="11020" width="14.140625" style="12" bestFit="1" customWidth="1"/>
    <col min="11021" max="11021" width="9.140625" style="12"/>
    <col min="11022" max="11022" width="9.85546875" style="12" bestFit="1" customWidth="1"/>
    <col min="11023" max="11023" width="9.140625" style="12"/>
    <col min="11024" max="11024" width="11.7109375" style="12" bestFit="1" customWidth="1"/>
    <col min="11025" max="11026" width="9.85546875" style="12" bestFit="1" customWidth="1"/>
    <col min="11027" max="11272" width="9.140625" style="12"/>
    <col min="11273" max="11273" width="12.7109375" style="12" bestFit="1" customWidth="1"/>
    <col min="11274" max="11274" width="9.140625" style="12"/>
    <col min="11275" max="11275" width="12.7109375" style="12" bestFit="1" customWidth="1"/>
    <col min="11276" max="11276" width="14.140625" style="12" bestFit="1" customWidth="1"/>
    <col min="11277" max="11277" width="9.140625" style="12"/>
    <col min="11278" max="11278" width="9.85546875" style="12" bestFit="1" customWidth="1"/>
    <col min="11279" max="11279" width="9.140625" style="12"/>
    <col min="11280" max="11280" width="11.7109375" style="12" bestFit="1" customWidth="1"/>
    <col min="11281" max="11282" width="9.85546875" style="12" bestFit="1" customWidth="1"/>
    <col min="11283" max="11528" width="9.140625" style="12"/>
    <col min="11529" max="11529" width="12.7109375" style="12" bestFit="1" customWidth="1"/>
    <col min="11530" max="11530" width="9.140625" style="12"/>
    <col min="11531" max="11531" width="12.7109375" style="12" bestFit="1" customWidth="1"/>
    <col min="11532" max="11532" width="14.140625" style="12" bestFit="1" customWidth="1"/>
    <col min="11533" max="11533" width="9.140625" style="12"/>
    <col min="11534" max="11534" width="9.85546875" style="12" bestFit="1" customWidth="1"/>
    <col min="11535" max="11535" width="9.140625" style="12"/>
    <col min="11536" max="11536" width="11.7109375" style="12" bestFit="1" customWidth="1"/>
    <col min="11537" max="11538" width="9.85546875" style="12" bestFit="1" customWidth="1"/>
    <col min="11539" max="11784" width="9.140625" style="12"/>
    <col min="11785" max="11785" width="12.7109375" style="12" bestFit="1" customWidth="1"/>
    <col min="11786" max="11786" width="9.140625" style="12"/>
    <col min="11787" max="11787" width="12.7109375" style="12" bestFit="1" customWidth="1"/>
    <col min="11788" max="11788" width="14.140625" style="12" bestFit="1" customWidth="1"/>
    <col min="11789" max="11789" width="9.140625" style="12"/>
    <col min="11790" max="11790" width="9.85546875" style="12" bestFit="1" customWidth="1"/>
    <col min="11791" max="11791" width="9.140625" style="12"/>
    <col min="11792" max="11792" width="11.7109375" style="12" bestFit="1" customWidth="1"/>
    <col min="11793" max="11794" width="9.85546875" style="12" bestFit="1" customWidth="1"/>
    <col min="11795" max="12040" width="9.140625" style="12"/>
    <col min="12041" max="12041" width="12.7109375" style="12" bestFit="1" customWidth="1"/>
    <col min="12042" max="12042" width="9.140625" style="12"/>
    <col min="12043" max="12043" width="12.7109375" style="12" bestFit="1" customWidth="1"/>
    <col min="12044" max="12044" width="14.140625" style="12" bestFit="1" customWidth="1"/>
    <col min="12045" max="12045" width="9.140625" style="12"/>
    <col min="12046" max="12046" width="9.85546875" style="12" bestFit="1" customWidth="1"/>
    <col min="12047" max="12047" width="9.140625" style="12"/>
    <col min="12048" max="12048" width="11.7109375" style="12" bestFit="1" customWidth="1"/>
    <col min="12049" max="12050" width="9.85546875" style="12" bestFit="1" customWidth="1"/>
    <col min="12051" max="12296" width="9.140625" style="12"/>
    <col min="12297" max="12297" width="12.7109375" style="12" bestFit="1" customWidth="1"/>
    <col min="12298" max="12298" width="9.140625" style="12"/>
    <col min="12299" max="12299" width="12.7109375" style="12" bestFit="1" customWidth="1"/>
    <col min="12300" max="12300" width="14.140625" style="12" bestFit="1" customWidth="1"/>
    <col min="12301" max="12301" width="9.140625" style="12"/>
    <col min="12302" max="12302" width="9.85546875" style="12" bestFit="1" customWidth="1"/>
    <col min="12303" max="12303" width="9.140625" style="12"/>
    <col min="12304" max="12304" width="11.7109375" style="12" bestFit="1" customWidth="1"/>
    <col min="12305" max="12306" width="9.85546875" style="12" bestFit="1" customWidth="1"/>
    <col min="12307" max="12552" width="9.140625" style="12"/>
    <col min="12553" max="12553" width="12.7109375" style="12" bestFit="1" customWidth="1"/>
    <col min="12554" max="12554" width="9.140625" style="12"/>
    <col min="12555" max="12555" width="12.7109375" style="12" bestFit="1" customWidth="1"/>
    <col min="12556" max="12556" width="14.140625" style="12" bestFit="1" customWidth="1"/>
    <col min="12557" max="12557" width="9.140625" style="12"/>
    <col min="12558" max="12558" width="9.85546875" style="12" bestFit="1" customWidth="1"/>
    <col min="12559" max="12559" width="9.140625" style="12"/>
    <col min="12560" max="12560" width="11.7109375" style="12" bestFit="1" customWidth="1"/>
    <col min="12561" max="12562" width="9.85546875" style="12" bestFit="1" customWidth="1"/>
    <col min="12563" max="12808" width="9.140625" style="12"/>
    <col min="12809" max="12809" width="12.7109375" style="12" bestFit="1" customWidth="1"/>
    <col min="12810" max="12810" width="9.140625" style="12"/>
    <col min="12811" max="12811" width="12.7109375" style="12" bestFit="1" customWidth="1"/>
    <col min="12812" max="12812" width="14.140625" style="12" bestFit="1" customWidth="1"/>
    <col min="12813" max="12813" width="9.140625" style="12"/>
    <col min="12814" max="12814" width="9.85546875" style="12" bestFit="1" customWidth="1"/>
    <col min="12815" max="12815" width="9.140625" style="12"/>
    <col min="12816" max="12816" width="11.7109375" style="12" bestFit="1" customWidth="1"/>
    <col min="12817" max="12818" width="9.85546875" style="12" bestFit="1" customWidth="1"/>
    <col min="12819" max="13064" width="9.140625" style="12"/>
    <col min="13065" max="13065" width="12.7109375" style="12" bestFit="1" customWidth="1"/>
    <col min="13066" max="13066" width="9.140625" style="12"/>
    <col min="13067" max="13067" width="12.7109375" style="12" bestFit="1" customWidth="1"/>
    <col min="13068" max="13068" width="14.140625" style="12" bestFit="1" customWidth="1"/>
    <col min="13069" max="13069" width="9.140625" style="12"/>
    <col min="13070" max="13070" width="9.85546875" style="12" bestFit="1" customWidth="1"/>
    <col min="13071" max="13071" width="9.140625" style="12"/>
    <col min="13072" max="13072" width="11.7109375" style="12" bestFit="1" customWidth="1"/>
    <col min="13073" max="13074" width="9.85546875" style="12" bestFit="1" customWidth="1"/>
    <col min="13075" max="13320" width="9.140625" style="12"/>
    <col min="13321" max="13321" width="12.7109375" style="12" bestFit="1" customWidth="1"/>
    <col min="13322" max="13322" width="9.140625" style="12"/>
    <col min="13323" max="13323" width="12.7109375" style="12" bestFit="1" customWidth="1"/>
    <col min="13324" max="13324" width="14.140625" style="12" bestFit="1" customWidth="1"/>
    <col min="13325" max="13325" width="9.140625" style="12"/>
    <col min="13326" max="13326" width="9.85546875" style="12" bestFit="1" customWidth="1"/>
    <col min="13327" max="13327" width="9.140625" style="12"/>
    <col min="13328" max="13328" width="11.7109375" style="12" bestFit="1" customWidth="1"/>
    <col min="13329" max="13330" width="9.85546875" style="12" bestFit="1" customWidth="1"/>
    <col min="13331" max="13576" width="9.140625" style="12"/>
    <col min="13577" max="13577" width="12.7109375" style="12" bestFit="1" customWidth="1"/>
    <col min="13578" max="13578" width="9.140625" style="12"/>
    <col min="13579" max="13579" width="12.7109375" style="12" bestFit="1" customWidth="1"/>
    <col min="13580" max="13580" width="14.140625" style="12" bestFit="1" customWidth="1"/>
    <col min="13581" max="13581" width="9.140625" style="12"/>
    <col min="13582" max="13582" width="9.85546875" style="12" bestFit="1" customWidth="1"/>
    <col min="13583" max="13583" width="9.140625" style="12"/>
    <col min="13584" max="13584" width="11.7109375" style="12" bestFit="1" customWidth="1"/>
    <col min="13585" max="13586" width="9.85546875" style="12" bestFit="1" customWidth="1"/>
    <col min="13587" max="13832" width="9.140625" style="12"/>
    <col min="13833" max="13833" width="12.7109375" style="12" bestFit="1" customWidth="1"/>
    <col min="13834" max="13834" width="9.140625" style="12"/>
    <col min="13835" max="13835" width="12.7109375" style="12" bestFit="1" customWidth="1"/>
    <col min="13836" max="13836" width="14.140625" style="12" bestFit="1" customWidth="1"/>
    <col min="13837" max="13837" width="9.140625" style="12"/>
    <col min="13838" max="13838" width="9.85546875" style="12" bestFit="1" customWidth="1"/>
    <col min="13839" max="13839" width="9.140625" style="12"/>
    <col min="13840" max="13840" width="11.7109375" style="12" bestFit="1" customWidth="1"/>
    <col min="13841" max="13842" width="9.85546875" style="12" bestFit="1" customWidth="1"/>
    <col min="13843" max="14088" width="9.140625" style="12"/>
    <col min="14089" max="14089" width="12.7109375" style="12" bestFit="1" customWidth="1"/>
    <col min="14090" max="14090" width="9.140625" style="12"/>
    <col min="14091" max="14091" width="12.7109375" style="12" bestFit="1" customWidth="1"/>
    <col min="14092" max="14092" width="14.140625" style="12" bestFit="1" customWidth="1"/>
    <col min="14093" max="14093" width="9.140625" style="12"/>
    <col min="14094" max="14094" width="9.85546875" style="12" bestFit="1" customWidth="1"/>
    <col min="14095" max="14095" width="9.140625" style="12"/>
    <col min="14096" max="14096" width="11.7109375" style="12" bestFit="1" customWidth="1"/>
    <col min="14097" max="14098" width="9.85546875" style="12" bestFit="1" customWidth="1"/>
    <col min="14099" max="14344" width="9.140625" style="12"/>
    <col min="14345" max="14345" width="12.7109375" style="12" bestFit="1" customWidth="1"/>
    <col min="14346" max="14346" width="9.140625" style="12"/>
    <col min="14347" max="14347" width="12.7109375" style="12" bestFit="1" customWidth="1"/>
    <col min="14348" max="14348" width="14.140625" style="12" bestFit="1" customWidth="1"/>
    <col min="14349" max="14349" width="9.140625" style="12"/>
    <col min="14350" max="14350" width="9.85546875" style="12" bestFit="1" customWidth="1"/>
    <col min="14351" max="14351" width="9.140625" style="12"/>
    <col min="14352" max="14352" width="11.7109375" style="12" bestFit="1" customWidth="1"/>
    <col min="14353" max="14354" width="9.85546875" style="12" bestFit="1" customWidth="1"/>
    <col min="14355" max="14600" width="9.140625" style="12"/>
    <col min="14601" max="14601" width="12.7109375" style="12" bestFit="1" customWidth="1"/>
    <col min="14602" max="14602" width="9.140625" style="12"/>
    <col min="14603" max="14603" width="12.7109375" style="12" bestFit="1" customWidth="1"/>
    <col min="14604" max="14604" width="14.140625" style="12" bestFit="1" customWidth="1"/>
    <col min="14605" max="14605" width="9.140625" style="12"/>
    <col min="14606" max="14606" width="9.85546875" style="12" bestFit="1" customWidth="1"/>
    <col min="14607" max="14607" width="9.140625" style="12"/>
    <col min="14608" max="14608" width="11.7109375" style="12" bestFit="1" customWidth="1"/>
    <col min="14609" max="14610" width="9.85546875" style="12" bestFit="1" customWidth="1"/>
    <col min="14611" max="14856" width="9.140625" style="12"/>
    <col min="14857" max="14857" width="12.7109375" style="12" bestFit="1" customWidth="1"/>
    <col min="14858" max="14858" width="9.140625" style="12"/>
    <col min="14859" max="14859" width="12.7109375" style="12" bestFit="1" customWidth="1"/>
    <col min="14860" max="14860" width="14.140625" style="12" bestFit="1" customWidth="1"/>
    <col min="14861" max="14861" width="9.140625" style="12"/>
    <col min="14862" max="14862" width="9.85546875" style="12" bestFit="1" customWidth="1"/>
    <col min="14863" max="14863" width="9.140625" style="12"/>
    <col min="14864" max="14864" width="11.7109375" style="12" bestFit="1" customWidth="1"/>
    <col min="14865" max="14866" width="9.85546875" style="12" bestFit="1" customWidth="1"/>
    <col min="14867" max="15112" width="9.140625" style="12"/>
    <col min="15113" max="15113" width="12.7109375" style="12" bestFit="1" customWidth="1"/>
    <col min="15114" max="15114" width="9.140625" style="12"/>
    <col min="15115" max="15115" width="12.7109375" style="12" bestFit="1" customWidth="1"/>
    <col min="15116" max="15116" width="14.140625" style="12" bestFit="1" customWidth="1"/>
    <col min="15117" max="15117" width="9.140625" style="12"/>
    <col min="15118" max="15118" width="9.85546875" style="12" bestFit="1" customWidth="1"/>
    <col min="15119" max="15119" width="9.140625" style="12"/>
    <col min="15120" max="15120" width="11.7109375" style="12" bestFit="1" customWidth="1"/>
    <col min="15121" max="15122" width="9.85546875" style="12" bestFit="1" customWidth="1"/>
    <col min="15123" max="15368" width="9.140625" style="12"/>
    <col min="15369" max="15369" width="12.7109375" style="12" bestFit="1" customWidth="1"/>
    <col min="15370" max="15370" width="9.140625" style="12"/>
    <col min="15371" max="15371" width="12.7109375" style="12" bestFit="1" customWidth="1"/>
    <col min="15372" max="15372" width="14.140625" style="12" bestFit="1" customWidth="1"/>
    <col min="15373" max="15373" width="9.140625" style="12"/>
    <col min="15374" max="15374" width="9.85546875" style="12" bestFit="1" customWidth="1"/>
    <col min="15375" max="15375" width="9.140625" style="12"/>
    <col min="15376" max="15376" width="11.7109375" style="12" bestFit="1" customWidth="1"/>
    <col min="15377" max="15378" width="9.85546875" style="12" bestFit="1" customWidth="1"/>
    <col min="15379" max="15624" width="9.140625" style="12"/>
    <col min="15625" max="15625" width="12.7109375" style="12" bestFit="1" customWidth="1"/>
    <col min="15626" max="15626" width="9.140625" style="12"/>
    <col min="15627" max="15627" width="12.7109375" style="12" bestFit="1" customWidth="1"/>
    <col min="15628" max="15628" width="14.140625" style="12" bestFit="1" customWidth="1"/>
    <col min="15629" max="15629" width="9.140625" style="12"/>
    <col min="15630" max="15630" width="9.85546875" style="12" bestFit="1" customWidth="1"/>
    <col min="15631" max="15631" width="9.140625" style="12"/>
    <col min="15632" max="15632" width="11.7109375" style="12" bestFit="1" customWidth="1"/>
    <col min="15633" max="15634" width="9.85546875" style="12" bestFit="1" customWidth="1"/>
    <col min="15635" max="15880" width="9.140625" style="12"/>
    <col min="15881" max="15881" width="12.7109375" style="12" bestFit="1" customWidth="1"/>
    <col min="15882" max="15882" width="9.140625" style="12"/>
    <col min="15883" max="15883" width="12.7109375" style="12" bestFit="1" customWidth="1"/>
    <col min="15884" max="15884" width="14.140625" style="12" bestFit="1" customWidth="1"/>
    <col min="15885" max="15885" width="9.140625" style="12"/>
    <col min="15886" max="15886" width="9.85546875" style="12" bestFit="1" customWidth="1"/>
    <col min="15887" max="15887" width="9.140625" style="12"/>
    <col min="15888" max="15888" width="11.7109375" style="12" bestFit="1" customWidth="1"/>
    <col min="15889" max="15890" width="9.85546875" style="12" bestFit="1" customWidth="1"/>
    <col min="15891" max="16136" width="9.140625" style="12"/>
    <col min="16137" max="16137" width="12.7109375" style="12" bestFit="1" customWidth="1"/>
    <col min="16138" max="16138" width="9.140625" style="12"/>
    <col min="16139" max="16139" width="12.7109375" style="12" bestFit="1" customWidth="1"/>
    <col min="16140" max="16140" width="14.140625" style="12" bestFit="1" customWidth="1"/>
    <col min="16141" max="16141" width="9.140625" style="12"/>
    <col min="16142" max="16142" width="9.85546875" style="12" bestFit="1" customWidth="1"/>
    <col min="16143" max="16143" width="9.140625" style="12"/>
    <col min="16144" max="16144" width="11.7109375" style="12" bestFit="1" customWidth="1"/>
    <col min="16145" max="16146" width="9.85546875" style="12" bestFit="1" customWidth="1"/>
    <col min="16147" max="16384" width="9.140625" style="12"/>
  </cols>
  <sheetData>
    <row r="1" spans="1:18">
      <c r="B1" s="113" t="s">
        <v>67</v>
      </c>
      <c r="C1" s="40" t="s">
        <v>68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115"/>
    </row>
    <row r="2" spans="1:18" ht="18.75" thickBot="1">
      <c r="A2" s="107" t="s">
        <v>18</v>
      </c>
      <c r="B2" s="108" t="s">
        <v>69</v>
      </c>
      <c r="C2" s="108" t="s">
        <v>98</v>
      </c>
      <c r="D2" s="109" t="s">
        <v>70</v>
      </c>
      <c r="E2" s="59" t="s">
        <v>73</v>
      </c>
      <c r="F2" s="59" t="s">
        <v>96</v>
      </c>
      <c r="H2" s="144" t="s">
        <v>86</v>
      </c>
    </row>
    <row r="3" spans="1:18" ht="16.5">
      <c r="A3" s="110">
        <v>2</v>
      </c>
      <c r="B3" s="39">
        <v>4.4650000000000002E-2</v>
      </c>
      <c r="C3" s="39">
        <v>-2.1479999999999999E-2</v>
      </c>
      <c r="D3" s="44">
        <f t="shared" ref="D3:D27" si="0">EXP(B3)</f>
        <v>1.0456618142194811</v>
      </c>
      <c r="E3" s="39">
        <f t="shared" ref="E3:E27" si="1">LN(A3)</f>
        <v>0.69314718055994529</v>
      </c>
      <c r="F3" s="39">
        <f t="shared" ref="F3:F27" si="2">C3/A3^2</f>
        <v>-5.3699999999999998E-3</v>
      </c>
      <c r="H3" s="139" t="s">
        <v>84</v>
      </c>
      <c r="I3" s="140" t="s">
        <v>85</v>
      </c>
      <c r="J3" s="140" t="s">
        <v>83</v>
      </c>
      <c r="K3" s="141" t="s">
        <v>82</v>
      </c>
    </row>
    <row r="4" spans="1:18" ht="15.75" thickBot="1">
      <c r="A4" s="110">
        <v>4</v>
      </c>
      <c r="B4" s="39">
        <v>-7.2199999999999999E-3</v>
      </c>
      <c r="C4" s="39">
        <v>-3.2280000000000003E-2</v>
      </c>
      <c r="D4" s="44">
        <f t="shared" si="0"/>
        <v>0.99280600158521914</v>
      </c>
      <c r="E4" s="39">
        <f t="shared" si="1"/>
        <v>1.3862943611198906</v>
      </c>
      <c r="F4" s="39">
        <f t="shared" si="2"/>
        <v>-2.0175000000000002E-3</v>
      </c>
      <c r="H4" s="146">
        <f>Q13</f>
        <v>31.879045459235588</v>
      </c>
      <c r="I4" s="142">
        <f>N12</f>
        <v>1680919292729799</v>
      </c>
      <c r="J4" s="143">
        <f>N13</f>
        <v>0.23457382042338384</v>
      </c>
      <c r="K4" s="145">
        <f>'⑤ contrast_factor'!$P$6</f>
        <v>2.4476601873502992</v>
      </c>
    </row>
    <row r="5" spans="1:18">
      <c r="A5" s="110">
        <v>6</v>
      </c>
      <c r="B5" s="39">
        <v>-8.5550000000000001E-2</v>
      </c>
      <c r="C5" s="39">
        <v>-3.9579999999999997E-2</v>
      </c>
      <c r="D5" s="44">
        <f t="shared" si="0"/>
        <v>0.91800724154455349</v>
      </c>
      <c r="E5" s="39">
        <f t="shared" si="1"/>
        <v>1.791759469228055</v>
      </c>
      <c r="F5" s="39">
        <f t="shared" si="2"/>
        <v>-1.0994444444444443E-3</v>
      </c>
    </row>
    <row r="6" spans="1:18">
      <c r="A6" s="110">
        <v>8</v>
      </c>
      <c r="B6" s="39">
        <v>-0.17976</v>
      </c>
      <c r="C6" s="39">
        <v>-4.453E-2</v>
      </c>
      <c r="D6" s="44">
        <f t="shared" si="0"/>
        <v>0.83547070031971737</v>
      </c>
      <c r="E6" s="39">
        <f t="shared" si="1"/>
        <v>2.0794415416798357</v>
      </c>
      <c r="F6" s="39">
        <f t="shared" si="2"/>
        <v>-6.9578125E-4</v>
      </c>
    </row>
    <row r="7" spans="1:18" ht="16.5">
      <c r="A7" s="110">
        <v>10</v>
      </c>
      <c r="B7" s="39">
        <v>-0.28955999999999998</v>
      </c>
      <c r="C7" s="39">
        <v>-4.7640000000000002E-2</v>
      </c>
      <c r="D7" s="44">
        <f t="shared" si="0"/>
        <v>0.74859287599083768</v>
      </c>
      <c r="E7" s="39">
        <f t="shared" si="1"/>
        <v>2.3025850929940459</v>
      </c>
      <c r="F7" s="39">
        <f t="shared" si="2"/>
        <v>-4.7640000000000003E-4</v>
      </c>
      <c r="H7" s="134" t="s">
        <v>97</v>
      </c>
    </row>
    <row r="8" spans="1:18">
      <c r="A8" s="110">
        <v>12</v>
      </c>
      <c r="B8" s="39">
        <v>-0.39595999999999998</v>
      </c>
      <c r="C8" s="39">
        <v>-5.1040000000000002E-2</v>
      </c>
      <c r="D8" s="44">
        <f t="shared" si="0"/>
        <v>0.67303361674363649</v>
      </c>
      <c r="E8" s="39">
        <f t="shared" si="1"/>
        <v>2.4849066497880004</v>
      </c>
      <c r="F8" s="39">
        <f t="shared" si="2"/>
        <v>-3.5444444444444445E-4</v>
      </c>
      <c r="H8" s="133">
        <v>24</v>
      </c>
      <c r="I8" s="132" t="s">
        <v>76</v>
      </c>
      <c r="J8" s="114"/>
      <c r="N8" s="45"/>
      <c r="O8" s="45"/>
      <c r="R8" s="115"/>
    </row>
    <row r="9" spans="1:18">
      <c r="A9" s="110">
        <v>14</v>
      </c>
      <c r="B9" s="39">
        <v>-0.51992000000000005</v>
      </c>
      <c r="C9" s="39">
        <v>-5.2150000000000002E-2</v>
      </c>
      <c r="D9" s="44">
        <f t="shared" si="0"/>
        <v>0.59456811151654843</v>
      </c>
      <c r="E9" s="39">
        <f t="shared" si="1"/>
        <v>2.6390573296152584</v>
      </c>
      <c r="F9" s="39">
        <f t="shared" si="2"/>
        <v>-2.6607142857142856E-4</v>
      </c>
      <c r="H9" s="125" t="s">
        <v>90</v>
      </c>
      <c r="I9" s="126" t="s">
        <v>19</v>
      </c>
      <c r="J9" s="126" t="s">
        <v>99</v>
      </c>
      <c r="N9" s="45"/>
      <c r="O9" s="45"/>
      <c r="P9" s="137" t="s">
        <v>80</v>
      </c>
      <c r="R9" s="115"/>
    </row>
    <row r="10" spans="1:18">
      <c r="A10" s="110">
        <v>16</v>
      </c>
      <c r="B10" s="39">
        <v>-0.64351999999999998</v>
      </c>
      <c r="C10" s="39">
        <v>-5.3359999999999998E-2</v>
      </c>
      <c r="D10" s="44">
        <f t="shared" si="0"/>
        <v>0.52543961756290614</v>
      </c>
      <c r="E10" s="39">
        <f t="shared" si="1"/>
        <v>2.7725887222397811</v>
      </c>
      <c r="F10" s="39">
        <f t="shared" si="2"/>
        <v>-2.0843749999999999E-4</v>
      </c>
      <c r="H10" s="127">
        <f>H8</f>
        <v>24</v>
      </c>
      <c r="I10" s="123">
        <f>VLOOKUP($H10,$A$3:$F$27,5,FALSE)</f>
        <v>3.1780538303479458</v>
      </c>
      <c r="J10" s="123">
        <f>VLOOKUP($H10,$A$3:$F$27,6,FALSE)</f>
        <v>-9.4322916666666668E-5</v>
      </c>
      <c r="K10" s="130" t="s">
        <v>71</v>
      </c>
      <c r="L10" s="130">
        <f>INTERCEPT(J10:J13,I10:I13)</f>
        <v>-6.1790711341349063E-4</v>
      </c>
      <c r="M10" s="111" t="s">
        <v>77</v>
      </c>
      <c r="N10" s="111">
        <f>EXP(-1*L10/L11)</f>
        <v>42.281515814052142</v>
      </c>
      <c r="P10" s="130" t="s">
        <v>71</v>
      </c>
      <c r="Q10" s="130">
        <f>INTERCEPT(D3:D6,A3:A6)</f>
        <v>1.124329464852232</v>
      </c>
    </row>
    <row r="11" spans="1:18">
      <c r="A11" s="110">
        <v>18</v>
      </c>
      <c r="B11" s="39">
        <v>-0.76698</v>
      </c>
      <c r="C11" s="39">
        <v>-5.459E-2</v>
      </c>
      <c r="D11" s="44">
        <f t="shared" si="0"/>
        <v>0.46441348133683624</v>
      </c>
      <c r="E11" s="39">
        <f t="shared" si="1"/>
        <v>2.8903717578961645</v>
      </c>
      <c r="F11" s="39">
        <f t="shared" si="2"/>
        <v>-1.6848765432098765E-4</v>
      </c>
      <c r="H11" s="127">
        <f>H10+2</f>
        <v>26</v>
      </c>
      <c r="I11" s="123">
        <f>VLOOKUP($H11,$A$3:$F$27,5,FALSE)</f>
        <v>3.2580965380214821</v>
      </c>
      <c r="J11" s="123">
        <f>VLOOKUP($H11,$A$3:$F$27,6,FALSE)</f>
        <v>-7.9275147928994076E-5</v>
      </c>
      <c r="K11" s="130" t="s">
        <v>72</v>
      </c>
      <c r="L11" s="130">
        <f>SLOPE(J10:J13,I10:I13)</f>
        <v>1.6502386566616522E-4</v>
      </c>
      <c r="M11" s="111" t="s">
        <v>79</v>
      </c>
      <c r="N11" s="135">
        <f>N10/7.39</f>
        <v>5.7214500424969073</v>
      </c>
      <c r="O11" s="111"/>
      <c r="P11" s="130" t="s">
        <v>72</v>
      </c>
      <c r="Q11" s="130">
        <f>SLOPE(D3:D6,A3:A6)</f>
        <v>-3.5268605086997848E-2</v>
      </c>
      <c r="R11" s="111"/>
    </row>
    <row r="12" spans="1:18" ht="18">
      <c r="A12" s="110">
        <v>20</v>
      </c>
      <c r="B12" s="39">
        <v>-0.90434999999999999</v>
      </c>
      <c r="C12" s="39">
        <v>-5.4030000000000002E-2</v>
      </c>
      <c r="D12" s="44">
        <f t="shared" si="0"/>
        <v>0.40480492280632824</v>
      </c>
      <c r="E12" s="39">
        <f t="shared" si="1"/>
        <v>2.9957322735539909</v>
      </c>
      <c r="F12" s="39">
        <f t="shared" si="2"/>
        <v>-1.3507500000000002E-4</v>
      </c>
      <c r="H12" s="127">
        <f>H11+2</f>
        <v>28</v>
      </c>
      <c r="I12" s="123">
        <f>VLOOKUP($H12,$A$3:$F$27,5,FALSE)</f>
        <v>3.3322045101752038</v>
      </c>
      <c r="J12" s="123">
        <f>VLOOKUP($H12,$A$3:$F$27,6,FALSE)</f>
        <v>-6.7206632653061225E-5</v>
      </c>
      <c r="K12" s="128" t="s">
        <v>75</v>
      </c>
      <c r="L12" s="129">
        <f>RSQ(J10:J13,I10:I13)</f>
        <v>0.99581658680817808</v>
      </c>
      <c r="M12" s="111" t="s">
        <v>78</v>
      </c>
      <c r="N12" s="136">
        <f>L11*2/(PI()*L13^2)</f>
        <v>1680919292729799</v>
      </c>
      <c r="O12" s="111"/>
      <c r="P12" s="128" t="s">
        <v>75</v>
      </c>
      <c r="Q12" s="129">
        <f>RSQ(D3:D6,A3:A6)</f>
        <v>0.99082653181763181</v>
      </c>
      <c r="R12" s="111"/>
    </row>
    <row r="13" spans="1:18">
      <c r="A13" s="110">
        <v>22</v>
      </c>
      <c r="B13" s="39">
        <v>-1.0349299999999999</v>
      </c>
      <c r="C13" s="39">
        <v>-5.4260000000000003E-2</v>
      </c>
      <c r="D13" s="44">
        <f t="shared" si="0"/>
        <v>0.35525124764194121</v>
      </c>
      <c r="E13" s="39">
        <f t="shared" si="1"/>
        <v>3.0910424533583161</v>
      </c>
      <c r="F13" s="39">
        <f t="shared" si="2"/>
        <v>-1.1210743801652893E-4</v>
      </c>
      <c r="H13" s="127">
        <f>H12+2</f>
        <v>30</v>
      </c>
      <c r="I13" s="123">
        <f>VLOOKUP($H13,$A$3:$F$27,5,FALSE)</f>
        <v>3.4011973816621555</v>
      </c>
      <c r="J13" s="123">
        <f>VLOOKUP($H13,$A$3:$F$27,6,FALSE)</f>
        <v>-5.7533333333333334E-5</v>
      </c>
      <c r="K13" s="124" t="s">
        <v>74</v>
      </c>
      <c r="L13" s="131">
        <v>2.5000000000000002E-10</v>
      </c>
      <c r="M13" s="111" t="s">
        <v>20</v>
      </c>
      <c r="N13" s="135">
        <f>N12^0.5*N11*10^-9</f>
        <v>0.23457382042338384</v>
      </c>
      <c r="O13" s="111"/>
      <c r="P13" s="138" t="s">
        <v>81</v>
      </c>
      <c r="Q13" s="111">
        <f>-Q10/Q11</f>
        <v>31.879045459235588</v>
      </c>
      <c r="R13" s="118"/>
    </row>
    <row r="14" spans="1:18">
      <c r="A14" s="110">
        <v>24</v>
      </c>
      <c r="B14" s="39">
        <v>-1.16808</v>
      </c>
      <c r="C14" s="39">
        <v>-5.4330000000000003E-2</v>
      </c>
      <c r="D14" s="44">
        <f t="shared" si="0"/>
        <v>0.3109634182273604</v>
      </c>
      <c r="E14" s="39">
        <f t="shared" si="1"/>
        <v>3.1780538303479458</v>
      </c>
      <c r="F14" s="39">
        <f t="shared" si="2"/>
        <v>-9.4322916666666668E-5</v>
      </c>
      <c r="K14" s="116"/>
      <c r="L14" s="119"/>
      <c r="N14" s="45"/>
      <c r="O14" s="45"/>
      <c r="P14" s="116"/>
      <c r="Q14" s="116"/>
      <c r="R14" s="118"/>
    </row>
    <row r="15" spans="1:18">
      <c r="A15" s="110">
        <v>26</v>
      </c>
      <c r="B15" s="39">
        <v>-1.30738</v>
      </c>
      <c r="C15" s="39">
        <v>-5.3589999999999999E-2</v>
      </c>
      <c r="D15" s="44">
        <f t="shared" si="0"/>
        <v>0.2705279118181157</v>
      </c>
      <c r="E15" s="39">
        <f t="shared" si="1"/>
        <v>3.2580965380214821</v>
      </c>
      <c r="F15" s="39">
        <f t="shared" si="2"/>
        <v>-7.9275147928994076E-5</v>
      </c>
      <c r="J15" s="45"/>
      <c r="K15" s="116"/>
      <c r="L15" s="117"/>
      <c r="N15" s="45"/>
      <c r="O15" s="45"/>
      <c r="P15" s="116"/>
      <c r="Q15" s="116"/>
      <c r="R15" s="115"/>
    </row>
    <row r="16" spans="1:18">
      <c r="A16" s="110">
        <v>28</v>
      </c>
      <c r="B16" s="47">
        <v>-1.44597</v>
      </c>
      <c r="C16" s="47">
        <v>-5.2690000000000001E-2</v>
      </c>
      <c r="D16" s="112">
        <f t="shared" si="0"/>
        <v>0.23551751373249491</v>
      </c>
      <c r="E16" s="47">
        <f t="shared" si="1"/>
        <v>3.3322045101752038</v>
      </c>
      <c r="F16" s="47">
        <f t="shared" si="2"/>
        <v>-6.7206632653061225E-5</v>
      </c>
      <c r="K16" s="45"/>
      <c r="L16" s="45"/>
      <c r="N16" s="45"/>
      <c r="O16" s="45"/>
      <c r="P16" s="45"/>
      <c r="Q16" s="45"/>
      <c r="R16" s="115"/>
    </row>
    <row r="17" spans="1:18">
      <c r="A17" s="110">
        <v>30</v>
      </c>
      <c r="B17" s="47">
        <v>-1.5859099999999999</v>
      </c>
      <c r="C17" s="47">
        <v>-5.178E-2</v>
      </c>
      <c r="D17" s="112">
        <f t="shared" si="0"/>
        <v>0.20476137545796017</v>
      </c>
      <c r="E17" s="47">
        <f t="shared" si="1"/>
        <v>3.4011973816621555</v>
      </c>
      <c r="F17" s="47">
        <f t="shared" si="2"/>
        <v>-5.7533333333333334E-5</v>
      </c>
      <c r="K17" s="45"/>
      <c r="L17" s="45"/>
      <c r="N17" s="45"/>
      <c r="O17" s="45"/>
      <c r="P17" s="45"/>
      <c r="Q17" s="45"/>
      <c r="R17" s="115"/>
    </row>
    <row r="18" spans="1:18">
      <c r="A18" s="110">
        <v>32</v>
      </c>
      <c r="B18" s="39">
        <v>-1.7178</v>
      </c>
      <c r="C18" s="39">
        <v>-5.1990000000000001E-2</v>
      </c>
      <c r="D18" s="44">
        <f t="shared" si="0"/>
        <v>0.17946052709493404</v>
      </c>
      <c r="E18" s="39">
        <f t="shared" si="1"/>
        <v>3.4657359027997265</v>
      </c>
      <c r="F18" s="39">
        <f t="shared" si="2"/>
        <v>-5.0771484375000001E-5</v>
      </c>
      <c r="K18" s="121"/>
      <c r="L18" s="122"/>
      <c r="N18" s="45"/>
      <c r="O18" s="45"/>
      <c r="P18" s="116"/>
      <c r="Q18" s="116"/>
      <c r="R18" s="115"/>
    </row>
    <row r="19" spans="1:18">
      <c r="A19" s="110">
        <v>34</v>
      </c>
      <c r="B19" s="39">
        <v>-1.8686799999999999</v>
      </c>
      <c r="C19" s="39">
        <v>-4.9599999999999998E-2</v>
      </c>
      <c r="D19" s="44">
        <f t="shared" si="0"/>
        <v>0.154327239380361</v>
      </c>
      <c r="E19" s="39">
        <f t="shared" si="1"/>
        <v>3.5263605246161616</v>
      </c>
      <c r="F19" s="39">
        <f t="shared" si="2"/>
        <v>-4.2906574394463666E-5</v>
      </c>
      <c r="K19" s="116"/>
      <c r="L19" s="120"/>
      <c r="N19" s="45"/>
      <c r="O19" s="45"/>
      <c r="P19" s="116"/>
      <c r="Q19" s="116"/>
      <c r="R19" s="115"/>
    </row>
    <row r="20" spans="1:18">
      <c r="A20" s="110">
        <v>36</v>
      </c>
      <c r="B20" s="39">
        <v>-2.0105</v>
      </c>
      <c r="C20" s="39">
        <v>-4.8489999999999998E-2</v>
      </c>
      <c r="D20" s="44">
        <f t="shared" si="0"/>
        <v>0.13392169707726381</v>
      </c>
      <c r="E20" s="39">
        <f t="shared" si="1"/>
        <v>3.5835189384561099</v>
      </c>
      <c r="F20" s="39">
        <f t="shared" si="2"/>
        <v>-3.741512345679012E-5</v>
      </c>
      <c r="K20" s="116"/>
      <c r="L20" s="116"/>
      <c r="N20" s="45"/>
      <c r="O20" s="45"/>
      <c r="P20" s="116"/>
      <c r="Q20" s="116"/>
      <c r="R20" s="115"/>
    </row>
    <row r="21" spans="1:18">
      <c r="A21" s="110">
        <v>38</v>
      </c>
      <c r="B21" s="39">
        <v>-2.1568499999999999</v>
      </c>
      <c r="C21" s="39">
        <v>-4.675E-2</v>
      </c>
      <c r="D21" s="44">
        <f t="shared" si="0"/>
        <v>0.11568896792732718</v>
      </c>
      <c r="E21" s="39">
        <f t="shared" si="1"/>
        <v>3.6375861597263857</v>
      </c>
      <c r="F21" s="39">
        <f t="shared" si="2"/>
        <v>-3.2375346260387808E-5</v>
      </c>
      <c r="N21" s="45"/>
      <c r="O21" s="45"/>
    </row>
    <row r="22" spans="1:18">
      <c r="A22" s="110">
        <v>40</v>
      </c>
      <c r="B22" s="39">
        <v>-2.2959499999999999</v>
      </c>
      <c r="C22" s="39">
        <v>-4.616E-2</v>
      </c>
      <c r="D22" s="44">
        <f t="shared" si="0"/>
        <v>0.10066571539888258</v>
      </c>
      <c r="E22" s="39">
        <f t="shared" si="1"/>
        <v>3.6888794541139363</v>
      </c>
      <c r="F22" s="39">
        <f t="shared" si="2"/>
        <v>-2.885E-5</v>
      </c>
      <c r="N22" s="45"/>
      <c r="O22" s="45"/>
    </row>
    <row r="23" spans="1:18">
      <c r="A23" s="110">
        <v>42</v>
      </c>
      <c r="B23" s="39">
        <v>-2.44855</v>
      </c>
      <c r="C23" s="39">
        <v>-4.3470000000000002E-2</v>
      </c>
      <c r="D23" s="44">
        <f t="shared" si="0"/>
        <v>8.6418802959789431E-2</v>
      </c>
      <c r="E23" s="39">
        <f t="shared" si="1"/>
        <v>3.7376696182833684</v>
      </c>
      <c r="F23" s="39">
        <f t="shared" si="2"/>
        <v>-2.4642857142857145E-5</v>
      </c>
      <c r="H23" s="45"/>
      <c r="I23" s="45"/>
      <c r="N23" s="45"/>
      <c r="O23" s="45"/>
    </row>
    <row r="24" spans="1:18">
      <c r="A24" s="110">
        <v>44</v>
      </c>
      <c r="B24" s="39">
        <v>-2.5898400000000001</v>
      </c>
      <c r="C24" s="39">
        <v>-4.2270000000000002E-2</v>
      </c>
      <c r="D24" s="44">
        <f t="shared" si="0"/>
        <v>7.5032044252048333E-2</v>
      </c>
      <c r="E24" s="39">
        <f t="shared" si="1"/>
        <v>3.784189633918261</v>
      </c>
      <c r="F24" s="39">
        <f t="shared" si="2"/>
        <v>-2.1833677685950413E-5</v>
      </c>
      <c r="H24" s="45"/>
      <c r="I24" s="45"/>
      <c r="N24" s="45"/>
      <c r="O24" s="45"/>
    </row>
    <row r="25" spans="1:18">
      <c r="A25" s="110">
        <v>46</v>
      </c>
      <c r="B25" s="39">
        <v>-2.7283599999999999</v>
      </c>
      <c r="C25" s="39">
        <v>-4.1450000000000001E-2</v>
      </c>
      <c r="D25" s="44">
        <f t="shared" si="0"/>
        <v>6.5326337058050105E-2</v>
      </c>
      <c r="E25" s="39">
        <f t="shared" si="1"/>
        <v>3.8286413964890951</v>
      </c>
      <c r="F25" s="39">
        <f t="shared" si="2"/>
        <v>-1.9588846880907374E-5</v>
      </c>
      <c r="H25" s="45"/>
      <c r="I25" s="45"/>
      <c r="N25" s="45"/>
      <c r="O25" s="45"/>
    </row>
    <row r="26" spans="1:18">
      <c r="A26" s="110">
        <v>48</v>
      </c>
      <c r="B26" s="39">
        <v>-2.8759899999999998</v>
      </c>
      <c r="C26" s="39">
        <v>-0.04</v>
      </c>
      <c r="D26" s="44">
        <f t="shared" si="0"/>
        <v>5.6360315163276622E-2</v>
      </c>
      <c r="E26" s="39">
        <f t="shared" si="1"/>
        <v>3.8712010109078911</v>
      </c>
      <c r="F26" s="39">
        <f t="shared" si="2"/>
        <v>-1.7361111111111111E-5</v>
      </c>
      <c r="H26" s="45"/>
      <c r="I26" s="45"/>
      <c r="N26" s="45"/>
      <c r="O26" s="45"/>
    </row>
    <row r="27" spans="1:18">
      <c r="A27" s="110">
        <v>50</v>
      </c>
      <c r="B27" s="39">
        <v>-3.0194200000000002</v>
      </c>
      <c r="C27" s="39">
        <v>-3.8850000000000003E-2</v>
      </c>
      <c r="D27" s="44">
        <f t="shared" si="0"/>
        <v>4.8829531278615029E-2</v>
      </c>
      <c r="E27" s="39">
        <f t="shared" si="1"/>
        <v>3.912023005428146</v>
      </c>
      <c r="F27" s="39">
        <f t="shared" si="2"/>
        <v>-1.554E-5</v>
      </c>
      <c r="H27" s="45"/>
      <c r="I27" s="45"/>
      <c r="N27" s="45"/>
      <c r="O27" s="45"/>
    </row>
    <row r="28" spans="1:18">
      <c r="H28" s="45"/>
      <c r="I28" s="45"/>
      <c r="N28" s="45"/>
      <c r="O28" s="45"/>
    </row>
    <row r="29" spans="1:18">
      <c r="H29" s="45"/>
      <c r="I29" s="45"/>
      <c r="N29" s="45"/>
      <c r="O29" s="45"/>
    </row>
    <row r="30" spans="1:18">
      <c r="H30" s="45"/>
      <c r="I30" s="45"/>
      <c r="N30" s="45"/>
      <c r="O30" s="45"/>
    </row>
    <row r="31" spans="1:18">
      <c r="H31" s="45"/>
      <c r="N31" s="45"/>
      <c r="O31" s="45"/>
    </row>
    <row r="32" spans="1:18">
      <c r="H32" s="45"/>
      <c r="N32" s="45"/>
      <c r="O32" s="45"/>
    </row>
    <row r="33" spans="14:15">
      <c r="N33" s="45"/>
      <c r="O33" s="45"/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① measured_profile</vt:lpstr>
      <vt:lpstr>② peak_info</vt:lpstr>
      <vt:lpstr>③ simulated_sample_profile</vt:lpstr>
      <vt:lpstr>④ FFT(intensity)</vt:lpstr>
      <vt:lpstr>⑤ contrast_factor</vt:lpstr>
      <vt:lpstr>⑥ dislocation_density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</dc:creator>
  <cp:lastModifiedBy>Adachi-ab</cp:lastModifiedBy>
  <dcterms:created xsi:type="dcterms:W3CDTF">2016-12-01T02:42:31Z</dcterms:created>
  <dcterms:modified xsi:type="dcterms:W3CDTF">2020-01-09T08:50:48Z</dcterms:modified>
</cp:coreProperties>
</file>